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thabisimunyariri/Desktop/Projects/"/>
    </mc:Choice>
  </mc:AlternateContent>
  <xr:revisionPtr revIDLastSave="0" documentId="8_{B19E7AF3-9747-A140-AF7B-E06DDF55637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R Aging" sheetId="2" r:id="rId1"/>
    <sheet name="Monthly Sal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2" l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K441" i="2"/>
  <c r="J441" i="2"/>
  <c r="K442" i="2"/>
  <c r="J442" i="2"/>
  <c r="K443" i="2"/>
  <c r="J443" i="2"/>
  <c r="K444" i="2"/>
  <c r="J444" i="2"/>
  <c r="K445" i="2"/>
  <c r="J445" i="2"/>
  <c r="K446" i="2"/>
  <c r="J446" i="2"/>
  <c r="K447" i="2"/>
  <c r="J447" i="2"/>
  <c r="K448" i="2"/>
  <c r="J448" i="2"/>
  <c r="K449" i="2"/>
  <c r="J449" i="2"/>
  <c r="K450" i="2"/>
  <c r="J450" i="2"/>
  <c r="K451" i="2"/>
  <c r="J451" i="2"/>
  <c r="K452" i="2"/>
  <c r="J452" i="2"/>
  <c r="K453" i="2"/>
  <c r="J453" i="2"/>
  <c r="K454" i="2"/>
  <c r="J454" i="2"/>
  <c r="K455" i="2"/>
  <c r="J455" i="2"/>
  <c r="K456" i="2"/>
  <c r="J456" i="2"/>
  <c r="K457" i="2"/>
  <c r="J457" i="2"/>
  <c r="K458" i="2"/>
  <c r="J458" i="2"/>
  <c r="K459" i="2"/>
  <c r="J459" i="2"/>
  <c r="K460" i="2"/>
  <c r="J460" i="2"/>
  <c r="K461" i="2"/>
  <c r="J461" i="2"/>
  <c r="K462" i="2"/>
  <c r="J462" i="2"/>
  <c r="K463" i="2"/>
  <c r="J463" i="2"/>
  <c r="K464" i="2"/>
  <c r="J464" i="2"/>
  <c r="K465" i="2"/>
  <c r="J465" i="2"/>
  <c r="K466" i="2"/>
  <c r="J466" i="2"/>
  <c r="K467" i="2"/>
  <c r="J467" i="2"/>
  <c r="K468" i="2"/>
  <c r="J468" i="2"/>
  <c r="K469" i="2"/>
  <c r="J469" i="2"/>
  <c r="K470" i="2"/>
  <c r="J470" i="2"/>
  <c r="K471" i="2"/>
  <c r="J471" i="2"/>
  <c r="K472" i="2"/>
  <c r="J472" i="2"/>
  <c r="K473" i="2"/>
  <c r="J473" i="2"/>
  <c r="K474" i="2"/>
  <c r="J474" i="2"/>
  <c r="K475" i="2"/>
  <c r="J475" i="2"/>
  <c r="K476" i="2"/>
  <c r="J476" i="2"/>
  <c r="K477" i="2"/>
  <c r="J477" i="2"/>
  <c r="K478" i="2"/>
  <c r="J478" i="2"/>
  <c r="K479" i="2"/>
  <c r="J479" i="2"/>
  <c r="K480" i="2"/>
  <c r="J480" i="2"/>
  <c r="K481" i="2"/>
  <c r="J481" i="2"/>
  <c r="K482" i="2"/>
  <c r="J482" i="2"/>
  <c r="K483" i="2"/>
  <c r="J483" i="2"/>
  <c r="K484" i="2"/>
  <c r="J484" i="2"/>
  <c r="K485" i="2"/>
  <c r="J485" i="2"/>
  <c r="K486" i="2"/>
  <c r="J486" i="2"/>
  <c r="K487" i="2"/>
  <c r="J487" i="2"/>
  <c r="K488" i="2"/>
  <c r="J488" i="2"/>
  <c r="K489" i="2"/>
  <c r="J489" i="2"/>
  <c r="K490" i="2"/>
  <c r="J490" i="2"/>
  <c r="K491" i="2"/>
  <c r="J491" i="2"/>
  <c r="K492" i="2"/>
  <c r="J492" i="2"/>
  <c r="K493" i="2"/>
  <c r="J493" i="2"/>
  <c r="K494" i="2"/>
  <c r="J494" i="2"/>
  <c r="K495" i="2"/>
  <c r="J495" i="2"/>
  <c r="K496" i="2"/>
  <c r="J496" i="2"/>
  <c r="K497" i="2"/>
  <c r="J497" i="2"/>
  <c r="K498" i="2"/>
  <c r="J498" i="2"/>
  <c r="K499" i="2"/>
  <c r="J499" i="2"/>
  <c r="K500" i="2"/>
  <c r="J500" i="2"/>
  <c r="K501" i="2"/>
  <c r="J501" i="2"/>
  <c r="K502" i="2"/>
  <c r="J502" i="2"/>
  <c r="K503" i="2"/>
  <c r="J503" i="2"/>
  <c r="K504" i="2"/>
  <c r="J504" i="2"/>
  <c r="K505" i="2"/>
  <c r="J505" i="2"/>
  <c r="K506" i="2"/>
  <c r="J506" i="2"/>
  <c r="K507" i="2"/>
  <c r="J507" i="2"/>
  <c r="K508" i="2"/>
  <c r="J508" i="2"/>
  <c r="K509" i="2"/>
  <c r="J509" i="2"/>
  <c r="K510" i="2"/>
  <c r="J510" i="2"/>
  <c r="K511" i="2"/>
  <c r="J511" i="2"/>
  <c r="K512" i="2"/>
  <c r="J512" i="2"/>
  <c r="K513" i="2"/>
  <c r="J513" i="2"/>
  <c r="K514" i="2"/>
  <c r="J514" i="2"/>
  <c r="K515" i="2"/>
  <c r="J515" i="2"/>
  <c r="K516" i="2"/>
  <c r="J516" i="2"/>
  <c r="K517" i="2"/>
  <c r="J517" i="2"/>
  <c r="K518" i="2"/>
  <c r="J518" i="2"/>
  <c r="K519" i="2"/>
  <c r="J519" i="2"/>
  <c r="K520" i="2"/>
  <c r="J520" i="2"/>
  <c r="K521" i="2"/>
  <c r="J521" i="2"/>
  <c r="K522" i="2"/>
  <c r="J522" i="2"/>
  <c r="K523" i="2"/>
  <c r="J523" i="2"/>
  <c r="K524" i="2"/>
  <c r="J524" i="2"/>
  <c r="K525" i="2"/>
  <c r="J525" i="2"/>
  <c r="K526" i="2"/>
  <c r="J526" i="2"/>
  <c r="K527" i="2"/>
  <c r="J527" i="2"/>
  <c r="K528" i="2"/>
  <c r="J528" i="2"/>
  <c r="K529" i="2"/>
  <c r="J529" i="2"/>
  <c r="K530" i="2"/>
  <c r="J530" i="2"/>
  <c r="K531" i="2"/>
  <c r="J531" i="2"/>
  <c r="K532" i="2"/>
  <c r="J532" i="2"/>
  <c r="K533" i="2"/>
  <c r="J533" i="2"/>
  <c r="K534" i="2"/>
  <c r="J534" i="2"/>
  <c r="K535" i="2"/>
  <c r="J535" i="2"/>
  <c r="K536" i="2"/>
  <c r="J536" i="2"/>
  <c r="K537" i="2"/>
  <c r="J537" i="2"/>
  <c r="K538" i="2"/>
  <c r="J538" i="2"/>
  <c r="K539" i="2"/>
  <c r="J539" i="2"/>
  <c r="K540" i="2"/>
  <c r="J540" i="2"/>
  <c r="K541" i="2"/>
  <c r="J541" i="2"/>
  <c r="K542" i="2"/>
  <c r="J542" i="2"/>
  <c r="K543" i="2"/>
  <c r="J543" i="2"/>
  <c r="K544" i="2"/>
  <c r="J544" i="2"/>
  <c r="K545" i="2"/>
  <c r="J545" i="2"/>
  <c r="K546" i="2"/>
  <c r="J546" i="2"/>
  <c r="K547" i="2"/>
  <c r="J547" i="2"/>
  <c r="K548" i="2"/>
  <c r="J548" i="2"/>
  <c r="K549" i="2"/>
  <c r="J549" i="2"/>
  <c r="K550" i="2"/>
  <c r="J550" i="2"/>
  <c r="K551" i="2"/>
  <c r="J551" i="2"/>
  <c r="K552" i="2"/>
  <c r="J552" i="2"/>
  <c r="K553" i="2"/>
  <c r="J553" i="2"/>
  <c r="K554" i="2"/>
  <c r="J554" i="2"/>
  <c r="K555" i="2"/>
  <c r="J555" i="2"/>
  <c r="K556" i="2"/>
  <c r="J556" i="2"/>
  <c r="K557" i="2"/>
  <c r="J557" i="2"/>
  <c r="K558" i="2"/>
  <c r="J558" i="2"/>
  <c r="K559" i="2"/>
  <c r="J559" i="2"/>
  <c r="K560" i="2"/>
  <c r="J560" i="2"/>
  <c r="K561" i="2"/>
  <c r="J561" i="2"/>
  <c r="K562" i="2"/>
  <c r="J562" i="2"/>
  <c r="K563" i="2"/>
  <c r="J563" i="2"/>
  <c r="K564" i="2"/>
  <c r="J564" i="2"/>
  <c r="K565" i="2"/>
  <c r="J565" i="2"/>
  <c r="K566" i="2"/>
  <c r="J566" i="2"/>
  <c r="K567" i="2"/>
  <c r="J567" i="2"/>
  <c r="K568" i="2"/>
  <c r="J568" i="2"/>
  <c r="K569" i="2"/>
  <c r="J569" i="2"/>
  <c r="K570" i="2"/>
  <c r="J570" i="2"/>
  <c r="K571" i="2"/>
  <c r="J571" i="2"/>
  <c r="K572" i="2"/>
  <c r="J572" i="2"/>
  <c r="K573" i="2"/>
  <c r="J573" i="2"/>
  <c r="K574" i="2"/>
  <c r="J574" i="2"/>
  <c r="K575" i="2"/>
  <c r="J575" i="2"/>
  <c r="K576" i="2"/>
  <c r="J576" i="2"/>
  <c r="K577" i="2"/>
  <c r="J577" i="2"/>
  <c r="K578" i="2"/>
  <c r="J578" i="2"/>
  <c r="K579" i="2"/>
  <c r="J579" i="2"/>
  <c r="K580" i="2"/>
  <c r="J580" i="2"/>
  <c r="K581" i="2"/>
  <c r="J581" i="2"/>
  <c r="K582" i="2"/>
  <c r="J582" i="2"/>
  <c r="K583" i="2"/>
  <c r="J583" i="2"/>
  <c r="K584" i="2"/>
  <c r="J584" i="2"/>
  <c r="K585" i="2"/>
  <c r="J585" i="2"/>
  <c r="K586" i="2"/>
  <c r="J586" i="2"/>
  <c r="K587" i="2"/>
  <c r="J587" i="2"/>
  <c r="K588" i="2"/>
  <c r="J588" i="2"/>
  <c r="K589" i="2"/>
  <c r="J589" i="2"/>
  <c r="K590" i="2"/>
  <c r="J590" i="2"/>
  <c r="K591" i="2"/>
  <c r="J591" i="2"/>
  <c r="K592" i="2"/>
  <c r="J592" i="2"/>
  <c r="K593" i="2"/>
  <c r="J593" i="2"/>
  <c r="K594" i="2"/>
  <c r="J594" i="2"/>
  <c r="K595" i="2"/>
  <c r="J595" i="2"/>
  <c r="K596" i="2"/>
  <c r="J596" i="2"/>
  <c r="K597" i="2"/>
  <c r="J597" i="2"/>
  <c r="K598" i="2"/>
  <c r="J598" i="2"/>
  <c r="K599" i="2"/>
  <c r="J599" i="2"/>
  <c r="K600" i="2"/>
  <c r="J600" i="2"/>
  <c r="K601" i="2"/>
  <c r="J601" i="2"/>
  <c r="K602" i="2"/>
  <c r="J602" i="2"/>
  <c r="K603" i="2"/>
  <c r="J603" i="2"/>
  <c r="K604" i="2"/>
  <c r="J604" i="2"/>
  <c r="K605" i="2"/>
  <c r="J605" i="2"/>
  <c r="K606" i="2"/>
  <c r="J606" i="2"/>
  <c r="K607" i="2"/>
  <c r="J607" i="2"/>
  <c r="K608" i="2"/>
  <c r="J608" i="2"/>
  <c r="K609" i="2"/>
  <c r="J609" i="2"/>
  <c r="K610" i="2"/>
  <c r="J610" i="2"/>
  <c r="K611" i="2"/>
  <c r="J611" i="2"/>
  <c r="K612" i="2"/>
  <c r="J612" i="2"/>
  <c r="K613" i="2"/>
  <c r="J613" i="2"/>
  <c r="K614" i="2"/>
  <c r="J614" i="2"/>
  <c r="K615" i="2"/>
  <c r="J615" i="2"/>
  <c r="K616" i="2"/>
  <c r="J616" i="2"/>
  <c r="K617" i="2"/>
  <c r="J617" i="2"/>
  <c r="K618" i="2"/>
  <c r="J618" i="2"/>
  <c r="K619" i="2"/>
  <c r="J619" i="2"/>
  <c r="K620" i="2"/>
  <c r="J620" i="2"/>
  <c r="K621" i="2"/>
  <c r="J621" i="2"/>
  <c r="K622" i="2"/>
  <c r="J622" i="2"/>
  <c r="K623" i="2"/>
  <c r="J623" i="2"/>
  <c r="K624" i="2"/>
  <c r="J624" i="2"/>
  <c r="K625" i="2"/>
  <c r="J625" i="2"/>
  <c r="K626" i="2"/>
  <c r="J626" i="2"/>
  <c r="K627" i="2"/>
  <c r="J627" i="2"/>
  <c r="K628" i="2"/>
  <c r="J628" i="2"/>
  <c r="K629" i="2"/>
  <c r="J629" i="2"/>
  <c r="K630" i="2"/>
  <c r="J630" i="2"/>
  <c r="K631" i="2"/>
  <c r="J631" i="2"/>
  <c r="K632" i="2"/>
  <c r="J632" i="2"/>
  <c r="K633" i="2"/>
  <c r="J633" i="2"/>
  <c r="K634" i="2"/>
  <c r="J634" i="2"/>
  <c r="K635" i="2"/>
  <c r="J635" i="2"/>
  <c r="K636" i="2"/>
  <c r="J636" i="2"/>
  <c r="K637" i="2"/>
  <c r="J637" i="2"/>
  <c r="K638" i="2"/>
  <c r="J638" i="2"/>
  <c r="K639" i="2"/>
  <c r="J639" i="2"/>
  <c r="K640" i="2"/>
  <c r="J640" i="2"/>
  <c r="K641" i="2"/>
  <c r="J641" i="2"/>
  <c r="K642" i="2"/>
  <c r="J642" i="2"/>
  <c r="K643" i="2"/>
  <c r="J643" i="2"/>
  <c r="K644" i="2"/>
  <c r="J644" i="2"/>
  <c r="K645" i="2"/>
  <c r="J645" i="2"/>
  <c r="K646" i="2"/>
  <c r="J646" i="2"/>
  <c r="K647" i="2"/>
  <c r="J647" i="2"/>
  <c r="K648" i="2"/>
  <c r="J648" i="2"/>
  <c r="K649" i="2"/>
  <c r="J649" i="2"/>
  <c r="K650" i="2"/>
  <c r="J650" i="2"/>
  <c r="K651" i="2"/>
  <c r="J651" i="2"/>
  <c r="K652" i="2"/>
  <c r="J652" i="2"/>
  <c r="K653" i="2"/>
  <c r="J653" i="2"/>
  <c r="K654" i="2"/>
  <c r="J654" i="2"/>
  <c r="K655" i="2"/>
  <c r="J655" i="2"/>
  <c r="K656" i="2"/>
  <c r="J656" i="2"/>
  <c r="K657" i="2"/>
  <c r="J657" i="2"/>
  <c r="K658" i="2"/>
  <c r="J658" i="2"/>
  <c r="K659" i="2"/>
  <c r="J659" i="2"/>
  <c r="K660" i="2"/>
  <c r="J660" i="2"/>
  <c r="K661" i="2"/>
  <c r="J661" i="2"/>
  <c r="K662" i="2"/>
  <c r="J662" i="2"/>
  <c r="K663" i="2"/>
  <c r="J663" i="2"/>
  <c r="K664" i="2"/>
  <c r="J664" i="2"/>
  <c r="K665" i="2"/>
  <c r="J665" i="2"/>
  <c r="K666" i="2"/>
  <c r="J666" i="2"/>
  <c r="K667" i="2"/>
  <c r="J667" i="2"/>
  <c r="K668" i="2"/>
  <c r="J668" i="2"/>
  <c r="K669" i="2"/>
  <c r="J669" i="2"/>
  <c r="K670" i="2"/>
  <c r="J670" i="2"/>
  <c r="K671" i="2"/>
  <c r="J671" i="2"/>
  <c r="K672" i="2"/>
  <c r="J672" i="2"/>
  <c r="K673" i="2"/>
  <c r="J673" i="2"/>
  <c r="K674" i="2"/>
  <c r="J674" i="2"/>
  <c r="K675" i="2"/>
  <c r="J675" i="2"/>
  <c r="K676" i="2"/>
  <c r="J676" i="2"/>
  <c r="K677" i="2"/>
  <c r="J677" i="2"/>
  <c r="K678" i="2"/>
  <c r="J678" i="2"/>
  <c r="K679" i="2"/>
  <c r="J679" i="2"/>
  <c r="K680" i="2"/>
  <c r="J680" i="2"/>
  <c r="K681" i="2"/>
  <c r="J681" i="2"/>
  <c r="K682" i="2"/>
  <c r="J682" i="2"/>
  <c r="K683" i="2"/>
  <c r="J683" i="2"/>
  <c r="K684" i="2"/>
  <c r="J684" i="2"/>
  <c r="K685" i="2"/>
  <c r="J685" i="2"/>
  <c r="K686" i="2"/>
  <c r="J686" i="2"/>
  <c r="K687" i="2"/>
  <c r="J687" i="2"/>
  <c r="K688" i="2"/>
  <c r="J688" i="2"/>
  <c r="K689" i="2"/>
  <c r="J689" i="2"/>
  <c r="K690" i="2"/>
  <c r="J690" i="2"/>
  <c r="K691" i="2"/>
  <c r="J691" i="2"/>
  <c r="K692" i="2"/>
  <c r="J692" i="2"/>
  <c r="K693" i="2"/>
  <c r="J693" i="2"/>
  <c r="K694" i="2"/>
  <c r="J694" i="2"/>
  <c r="K695" i="2"/>
  <c r="J695" i="2"/>
  <c r="K696" i="2"/>
  <c r="J696" i="2"/>
  <c r="K697" i="2"/>
  <c r="J697" i="2"/>
  <c r="K698" i="2"/>
  <c r="J698" i="2"/>
  <c r="K699" i="2"/>
  <c r="J699" i="2"/>
  <c r="K700" i="2"/>
  <c r="J700" i="2"/>
  <c r="K701" i="2"/>
  <c r="J701" i="2"/>
  <c r="K702" i="2"/>
  <c r="J702" i="2"/>
  <c r="K703" i="2"/>
  <c r="J703" i="2"/>
  <c r="K704" i="2"/>
  <c r="J704" i="2"/>
  <c r="K705" i="2"/>
  <c r="J705" i="2"/>
  <c r="K706" i="2"/>
  <c r="J706" i="2"/>
  <c r="K707" i="2"/>
  <c r="J707" i="2"/>
  <c r="K708" i="2"/>
  <c r="J708" i="2"/>
  <c r="K709" i="2"/>
  <c r="J709" i="2"/>
  <c r="K710" i="2"/>
  <c r="J710" i="2"/>
  <c r="K711" i="2"/>
  <c r="J711" i="2"/>
  <c r="K712" i="2"/>
  <c r="J712" i="2"/>
  <c r="K713" i="2"/>
  <c r="J713" i="2"/>
  <c r="K714" i="2"/>
  <c r="J714" i="2"/>
  <c r="K715" i="2"/>
  <c r="J715" i="2"/>
  <c r="K716" i="2"/>
  <c r="J716" i="2"/>
  <c r="K717" i="2"/>
  <c r="J717" i="2"/>
  <c r="K718" i="2"/>
  <c r="J718" i="2"/>
  <c r="K719" i="2"/>
  <c r="J719" i="2"/>
  <c r="K720" i="2"/>
  <c r="J720" i="2"/>
  <c r="K721" i="2"/>
  <c r="J721" i="2"/>
  <c r="K722" i="2"/>
  <c r="J722" i="2"/>
  <c r="K723" i="2"/>
  <c r="J723" i="2"/>
  <c r="K724" i="2"/>
  <c r="J724" i="2"/>
  <c r="K725" i="2"/>
  <c r="J725" i="2"/>
  <c r="K726" i="2"/>
  <c r="J726" i="2"/>
  <c r="K727" i="2"/>
  <c r="J727" i="2"/>
  <c r="K728" i="2"/>
  <c r="J728" i="2"/>
  <c r="K729" i="2"/>
  <c r="J729" i="2"/>
  <c r="K730" i="2"/>
  <c r="J730" i="2"/>
  <c r="K731" i="2"/>
  <c r="J731" i="2"/>
  <c r="K732" i="2"/>
  <c r="J732" i="2"/>
  <c r="K733" i="2"/>
  <c r="J733" i="2"/>
  <c r="K734" i="2"/>
  <c r="J734" i="2"/>
  <c r="K735" i="2"/>
  <c r="J735" i="2"/>
  <c r="K736" i="2"/>
  <c r="J736" i="2"/>
  <c r="K737" i="2"/>
  <c r="J737" i="2"/>
  <c r="K738" i="2"/>
  <c r="J738" i="2"/>
  <c r="K739" i="2"/>
  <c r="J739" i="2"/>
  <c r="K740" i="2"/>
  <c r="J740" i="2"/>
  <c r="K741" i="2"/>
  <c r="J741" i="2"/>
  <c r="K742" i="2"/>
  <c r="J742" i="2"/>
  <c r="K743" i="2"/>
  <c r="J743" i="2"/>
  <c r="K744" i="2"/>
  <c r="J744" i="2"/>
  <c r="K745" i="2"/>
  <c r="J745" i="2"/>
  <c r="K746" i="2"/>
  <c r="J746" i="2"/>
  <c r="K747" i="2"/>
  <c r="J747" i="2"/>
  <c r="K748" i="2"/>
  <c r="J748" i="2"/>
  <c r="K749" i="2"/>
  <c r="J749" i="2"/>
  <c r="K750" i="2"/>
  <c r="J750" i="2"/>
  <c r="K751" i="2"/>
  <c r="J751" i="2"/>
  <c r="K752" i="2"/>
  <c r="J752" i="2"/>
  <c r="K753" i="2"/>
  <c r="J753" i="2"/>
  <c r="K754" i="2"/>
  <c r="J754" i="2"/>
  <c r="K755" i="2"/>
  <c r="J755" i="2"/>
  <c r="K756" i="2"/>
  <c r="J756" i="2"/>
  <c r="K757" i="2"/>
  <c r="J757" i="2"/>
  <c r="K758" i="2"/>
  <c r="J758" i="2"/>
  <c r="K759" i="2"/>
  <c r="J759" i="2"/>
  <c r="K760" i="2"/>
  <c r="J760" i="2"/>
  <c r="K761" i="2"/>
  <c r="J761" i="2"/>
  <c r="K762" i="2"/>
  <c r="J762" i="2"/>
  <c r="K763" i="2"/>
  <c r="J763" i="2"/>
  <c r="K764" i="2"/>
  <c r="J764" i="2"/>
  <c r="K765" i="2"/>
  <c r="J765" i="2"/>
  <c r="K766" i="2"/>
  <c r="J766" i="2"/>
  <c r="K767" i="2"/>
  <c r="J767" i="2"/>
  <c r="K768" i="2"/>
  <c r="J768" i="2"/>
  <c r="K769" i="2"/>
  <c r="J769" i="2"/>
  <c r="K770" i="2"/>
  <c r="J770" i="2"/>
  <c r="K771" i="2"/>
  <c r="J771" i="2"/>
  <c r="K772" i="2"/>
  <c r="J772" i="2"/>
  <c r="K773" i="2"/>
  <c r="J773" i="2"/>
  <c r="K774" i="2"/>
  <c r="J774" i="2"/>
  <c r="K775" i="2"/>
  <c r="J775" i="2"/>
  <c r="K776" i="2"/>
  <c r="J776" i="2"/>
  <c r="K777" i="2"/>
  <c r="J777" i="2"/>
  <c r="K778" i="2"/>
  <c r="J778" i="2"/>
  <c r="K779" i="2"/>
  <c r="J779" i="2"/>
  <c r="K780" i="2"/>
  <c r="J780" i="2"/>
  <c r="K781" i="2"/>
  <c r="J781" i="2"/>
  <c r="K782" i="2"/>
  <c r="J782" i="2"/>
  <c r="K783" i="2"/>
  <c r="J783" i="2"/>
  <c r="K784" i="2"/>
  <c r="J784" i="2"/>
  <c r="K785" i="2"/>
  <c r="J785" i="2"/>
  <c r="K786" i="2"/>
  <c r="J786" i="2"/>
  <c r="K787" i="2"/>
  <c r="J787" i="2"/>
  <c r="K788" i="2"/>
  <c r="J788" i="2"/>
  <c r="K789" i="2"/>
  <c r="J789" i="2"/>
  <c r="K790" i="2"/>
  <c r="J790" i="2"/>
  <c r="K791" i="2"/>
  <c r="J791" i="2"/>
  <c r="K792" i="2"/>
  <c r="J792" i="2"/>
  <c r="K793" i="2"/>
  <c r="J793" i="2"/>
  <c r="K794" i="2"/>
  <c r="J794" i="2"/>
  <c r="K795" i="2"/>
  <c r="J795" i="2"/>
  <c r="K796" i="2"/>
  <c r="J796" i="2"/>
  <c r="K797" i="2"/>
  <c r="J797" i="2"/>
  <c r="K798" i="2"/>
  <c r="J798" i="2"/>
  <c r="K799" i="2"/>
  <c r="J799" i="2"/>
  <c r="K800" i="2"/>
  <c r="J800" i="2"/>
  <c r="K801" i="2"/>
  <c r="J801" i="2"/>
  <c r="K802" i="2"/>
  <c r="J802" i="2"/>
  <c r="K803" i="2"/>
  <c r="J803" i="2"/>
  <c r="K804" i="2"/>
  <c r="J804" i="2"/>
  <c r="K805" i="2"/>
  <c r="J805" i="2"/>
  <c r="K806" i="2"/>
  <c r="J806" i="2"/>
  <c r="K807" i="2"/>
  <c r="J807" i="2"/>
  <c r="K808" i="2"/>
  <c r="J808" i="2"/>
  <c r="K809" i="2"/>
  <c r="J809" i="2"/>
  <c r="K810" i="2"/>
  <c r="J810" i="2"/>
  <c r="K811" i="2"/>
  <c r="J811" i="2"/>
  <c r="K812" i="2"/>
  <c r="J812" i="2"/>
  <c r="K813" i="2"/>
  <c r="J813" i="2"/>
  <c r="K814" i="2"/>
  <c r="J814" i="2"/>
  <c r="K815" i="2"/>
  <c r="J815" i="2"/>
  <c r="K816" i="2"/>
  <c r="J816" i="2"/>
  <c r="K817" i="2"/>
  <c r="J817" i="2"/>
  <c r="K818" i="2"/>
  <c r="J818" i="2"/>
  <c r="K819" i="2"/>
  <c r="J819" i="2"/>
  <c r="K820" i="2"/>
  <c r="J820" i="2"/>
  <c r="K821" i="2"/>
  <c r="J821" i="2"/>
  <c r="K822" i="2"/>
  <c r="J822" i="2"/>
  <c r="K823" i="2"/>
  <c r="J823" i="2"/>
  <c r="K824" i="2"/>
  <c r="J824" i="2"/>
  <c r="K825" i="2"/>
  <c r="J825" i="2"/>
  <c r="K826" i="2"/>
  <c r="J826" i="2"/>
  <c r="K827" i="2"/>
  <c r="J827" i="2"/>
  <c r="K828" i="2"/>
  <c r="J828" i="2"/>
  <c r="K829" i="2"/>
  <c r="J829" i="2"/>
  <c r="K830" i="2"/>
  <c r="J830" i="2"/>
  <c r="K831" i="2"/>
  <c r="J831" i="2"/>
  <c r="K832" i="2"/>
  <c r="J832" i="2"/>
  <c r="K833" i="2"/>
  <c r="J833" i="2"/>
  <c r="K834" i="2"/>
  <c r="J834" i="2"/>
  <c r="K835" i="2"/>
  <c r="J835" i="2"/>
  <c r="K836" i="2"/>
  <c r="J836" i="2"/>
  <c r="K837" i="2"/>
  <c r="J837" i="2"/>
  <c r="K838" i="2"/>
  <c r="J838" i="2"/>
  <c r="K839" i="2"/>
  <c r="J839" i="2"/>
  <c r="K840" i="2"/>
  <c r="J840" i="2"/>
  <c r="K841" i="2"/>
  <c r="J841" i="2"/>
  <c r="K842" i="2"/>
  <c r="J842" i="2"/>
  <c r="K843" i="2"/>
  <c r="J843" i="2"/>
  <c r="K844" i="2"/>
  <c r="J844" i="2"/>
  <c r="K845" i="2"/>
  <c r="J845" i="2"/>
  <c r="K846" i="2"/>
  <c r="J846" i="2"/>
  <c r="K847" i="2"/>
  <c r="J847" i="2"/>
  <c r="K848" i="2"/>
  <c r="J848" i="2"/>
  <c r="K849" i="2"/>
  <c r="J849" i="2"/>
  <c r="K850" i="2"/>
  <c r="J850" i="2"/>
  <c r="K851" i="2"/>
  <c r="J851" i="2"/>
  <c r="K852" i="2"/>
  <c r="J852" i="2"/>
  <c r="K853" i="2"/>
  <c r="J853" i="2"/>
  <c r="K854" i="2"/>
  <c r="J854" i="2"/>
  <c r="K855" i="2"/>
  <c r="J855" i="2"/>
  <c r="K856" i="2"/>
  <c r="J856" i="2"/>
  <c r="K857" i="2"/>
  <c r="J857" i="2"/>
  <c r="K858" i="2"/>
  <c r="J858" i="2"/>
  <c r="K859" i="2"/>
  <c r="J859" i="2"/>
  <c r="K860" i="2"/>
  <c r="J860" i="2"/>
  <c r="K861" i="2"/>
  <c r="J861" i="2"/>
  <c r="K862" i="2"/>
  <c r="J862" i="2"/>
  <c r="K863" i="2"/>
  <c r="J863" i="2"/>
  <c r="K864" i="2"/>
  <c r="J864" i="2"/>
  <c r="K865" i="2"/>
  <c r="J865" i="2"/>
  <c r="K866" i="2"/>
  <c r="J866" i="2"/>
  <c r="K867" i="2"/>
  <c r="J867" i="2"/>
  <c r="K868" i="2"/>
  <c r="J868" i="2"/>
  <c r="K869" i="2"/>
  <c r="J869" i="2"/>
  <c r="K870" i="2"/>
  <c r="J870" i="2"/>
  <c r="K871" i="2"/>
  <c r="J871" i="2"/>
  <c r="K872" i="2"/>
  <c r="J872" i="2"/>
  <c r="K873" i="2"/>
  <c r="J873" i="2"/>
  <c r="K874" i="2"/>
  <c r="J874" i="2"/>
  <c r="K875" i="2"/>
  <c r="J875" i="2"/>
  <c r="K876" i="2"/>
  <c r="J876" i="2"/>
  <c r="K877" i="2"/>
  <c r="J877" i="2"/>
  <c r="K878" i="2"/>
  <c r="J878" i="2"/>
  <c r="K879" i="2"/>
  <c r="J879" i="2"/>
  <c r="K880" i="2"/>
  <c r="J880" i="2"/>
  <c r="K881" i="2"/>
  <c r="J881" i="2"/>
  <c r="K882" i="2"/>
  <c r="J882" i="2"/>
  <c r="K883" i="2"/>
  <c r="J883" i="2"/>
  <c r="K884" i="2"/>
  <c r="J884" i="2"/>
  <c r="K885" i="2"/>
  <c r="J885" i="2"/>
  <c r="K886" i="2"/>
  <c r="J886" i="2"/>
  <c r="K887" i="2"/>
  <c r="J887" i="2"/>
  <c r="K888" i="2"/>
  <c r="J888" i="2"/>
  <c r="K889" i="2"/>
  <c r="J889" i="2"/>
  <c r="K890" i="2"/>
  <c r="J890" i="2"/>
  <c r="K891" i="2"/>
  <c r="J891" i="2"/>
  <c r="K892" i="2"/>
  <c r="J892" i="2"/>
  <c r="K893" i="2"/>
  <c r="J893" i="2"/>
  <c r="K894" i="2"/>
  <c r="J894" i="2"/>
  <c r="K895" i="2"/>
  <c r="J895" i="2"/>
  <c r="K896" i="2"/>
  <c r="J896" i="2"/>
  <c r="K897" i="2"/>
  <c r="J897" i="2"/>
  <c r="K898" i="2"/>
  <c r="J898" i="2"/>
  <c r="K899" i="2"/>
  <c r="J899" i="2"/>
  <c r="K900" i="2"/>
  <c r="J900" i="2"/>
  <c r="K901" i="2"/>
  <c r="J901" i="2"/>
  <c r="K902" i="2"/>
  <c r="J902" i="2"/>
  <c r="K903" i="2"/>
  <c r="J903" i="2"/>
  <c r="K904" i="2"/>
  <c r="J904" i="2"/>
  <c r="K905" i="2"/>
  <c r="J905" i="2"/>
  <c r="K906" i="2"/>
  <c r="J906" i="2"/>
  <c r="K907" i="2"/>
  <c r="J907" i="2"/>
  <c r="K908" i="2"/>
  <c r="J908" i="2"/>
  <c r="K909" i="2"/>
  <c r="J909" i="2"/>
  <c r="K910" i="2"/>
  <c r="J910" i="2"/>
  <c r="K911" i="2"/>
  <c r="J911" i="2"/>
  <c r="K912" i="2"/>
  <c r="J912" i="2"/>
  <c r="K913" i="2"/>
  <c r="J913" i="2"/>
  <c r="K914" i="2"/>
  <c r="J914" i="2"/>
  <c r="K915" i="2"/>
  <c r="J915" i="2"/>
  <c r="K916" i="2"/>
  <c r="J916" i="2"/>
  <c r="K917" i="2"/>
  <c r="J917" i="2"/>
  <c r="K918" i="2"/>
  <c r="J918" i="2"/>
  <c r="K919" i="2"/>
  <c r="J919" i="2"/>
  <c r="K920" i="2"/>
  <c r="J920" i="2"/>
  <c r="K921" i="2"/>
  <c r="J921" i="2"/>
  <c r="K922" i="2"/>
  <c r="J922" i="2"/>
  <c r="K923" i="2"/>
  <c r="J923" i="2"/>
  <c r="K924" i="2"/>
  <c r="J924" i="2"/>
  <c r="K925" i="2"/>
  <c r="J925" i="2"/>
  <c r="K926" i="2"/>
  <c r="J926" i="2"/>
  <c r="K927" i="2"/>
  <c r="J927" i="2"/>
  <c r="K928" i="2"/>
  <c r="J928" i="2"/>
  <c r="K929" i="2"/>
  <c r="J929" i="2"/>
  <c r="K930" i="2"/>
  <c r="J930" i="2"/>
  <c r="K931" i="2"/>
  <c r="J931" i="2"/>
  <c r="K932" i="2"/>
  <c r="J932" i="2"/>
  <c r="K933" i="2"/>
  <c r="J933" i="2"/>
  <c r="K934" i="2"/>
  <c r="J934" i="2"/>
  <c r="K935" i="2"/>
  <c r="J935" i="2"/>
  <c r="K936" i="2"/>
  <c r="J936" i="2"/>
  <c r="K937" i="2"/>
  <c r="J937" i="2"/>
  <c r="K938" i="2"/>
  <c r="J938" i="2"/>
  <c r="K939" i="2"/>
  <c r="J939" i="2"/>
  <c r="K940" i="2"/>
  <c r="J940" i="2"/>
  <c r="K941" i="2"/>
  <c r="J941" i="2"/>
  <c r="K942" i="2"/>
  <c r="J942" i="2"/>
  <c r="K943" i="2"/>
  <c r="J943" i="2"/>
  <c r="K944" i="2"/>
  <c r="J944" i="2"/>
  <c r="K945" i="2"/>
  <c r="J945" i="2"/>
  <c r="K946" i="2"/>
  <c r="J946" i="2"/>
  <c r="K947" i="2"/>
  <c r="J947" i="2"/>
  <c r="K948" i="2"/>
  <c r="J948" i="2"/>
  <c r="K949" i="2"/>
  <c r="J949" i="2"/>
  <c r="J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" i="2"/>
  <c r="I438" i="2" a="1"/>
  <c r="I438" i="2"/>
  <c r="I437" i="2" a="1"/>
  <c r="I437" i="2"/>
  <c r="I436" i="2" a="1"/>
  <c r="I436" i="2"/>
  <c r="I435" i="2" a="1"/>
  <c r="I435" i="2"/>
  <c r="I434" i="2" a="1"/>
  <c r="I434" i="2"/>
  <c r="I433" i="2" a="1"/>
  <c r="I433" i="2"/>
  <c r="I432" i="2" a="1"/>
  <c r="I432" i="2"/>
  <c r="I431" i="2" a="1"/>
  <c r="I431" i="2"/>
  <c r="I430" i="2" a="1"/>
  <c r="I430" i="2"/>
  <c r="I429" i="2" a="1"/>
  <c r="I429" i="2"/>
  <c r="I428" i="2" a="1"/>
  <c r="I428" i="2"/>
  <c r="I427" i="2" a="1"/>
  <c r="I427" i="2"/>
  <c r="I426" i="2" a="1"/>
  <c r="I426" i="2"/>
  <c r="I425" i="2" a="1"/>
  <c r="I425" i="2"/>
  <c r="I424" i="2" a="1"/>
  <c r="I424" i="2"/>
  <c r="I423" i="2" a="1"/>
  <c r="I423" i="2"/>
  <c r="I422" i="2" a="1"/>
  <c r="I422" i="2"/>
  <c r="I421" i="2" a="1"/>
  <c r="I421" i="2"/>
  <c r="I420" i="2" a="1"/>
  <c r="I420" i="2"/>
  <c r="I419" i="2" a="1"/>
  <c r="I419" i="2"/>
  <c r="I418" i="2" a="1"/>
  <c r="I418" i="2"/>
  <c r="I417" i="2" a="1"/>
  <c r="I417" i="2"/>
  <c r="I416" i="2" a="1"/>
  <c r="I416" i="2"/>
  <c r="I415" i="2" a="1"/>
  <c r="I415" i="2"/>
  <c r="I414" i="2" a="1"/>
  <c r="I414" i="2"/>
  <c r="I413" i="2" a="1"/>
  <c r="I413" i="2"/>
  <c r="I412" i="2" a="1"/>
  <c r="I412" i="2"/>
  <c r="I411" i="2" a="1"/>
  <c r="I411" i="2"/>
  <c r="I410" i="2" a="1"/>
  <c r="I410" i="2"/>
  <c r="I409" i="2" a="1"/>
  <c r="I409" i="2"/>
  <c r="I408" i="2" a="1"/>
  <c r="I408" i="2"/>
  <c r="I407" i="2" a="1"/>
  <c r="I407" i="2"/>
  <c r="I406" i="2" a="1"/>
  <c r="I406" i="2"/>
  <c r="I405" i="2" a="1"/>
  <c r="I405" i="2"/>
  <c r="I404" i="2" a="1"/>
  <c r="I404" i="2"/>
  <c r="I403" i="2" a="1"/>
  <c r="I403" i="2"/>
  <c r="I402" i="2" a="1"/>
  <c r="I402" i="2"/>
  <c r="I401" i="2" a="1"/>
  <c r="I401" i="2"/>
  <c r="I400" i="2" a="1"/>
  <c r="I400" i="2"/>
  <c r="I399" i="2" a="1"/>
  <c r="I399" i="2"/>
  <c r="I398" i="2" a="1"/>
  <c r="I398" i="2"/>
  <c r="I397" i="2" a="1"/>
  <c r="I397" i="2"/>
  <c r="I396" i="2" a="1"/>
  <c r="I396" i="2"/>
  <c r="I395" i="2" a="1"/>
  <c r="I395" i="2"/>
  <c r="I394" i="2" a="1"/>
  <c r="I394" i="2"/>
  <c r="I393" i="2" a="1"/>
  <c r="I393" i="2"/>
  <c r="I392" i="2" a="1"/>
  <c r="I392" i="2"/>
  <c r="I391" i="2" a="1"/>
  <c r="I391" i="2"/>
  <c r="I390" i="2" a="1"/>
  <c r="I390" i="2"/>
  <c r="I389" i="2" a="1"/>
  <c r="I389" i="2"/>
  <c r="I388" i="2" a="1"/>
  <c r="I388" i="2"/>
  <c r="I387" i="2" a="1"/>
  <c r="I387" i="2"/>
  <c r="I386" i="2" a="1"/>
  <c r="I386" i="2"/>
  <c r="I385" i="2" a="1"/>
  <c r="I385" i="2"/>
  <c r="I384" i="2" a="1"/>
  <c r="I384" i="2"/>
  <c r="I383" i="2" a="1"/>
  <c r="I383" i="2"/>
  <c r="I382" i="2" a="1"/>
  <c r="I382" i="2"/>
  <c r="I381" i="2" a="1"/>
  <c r="I381" i="2"/>
  <c r="I380" i="2" a="1"/>
  <c r="I380" i="2"/>
  <c r="I379" i="2" a="1"/>
  <c r="I379" i="2"/>
  <c r="I378" i="2" a="1"/>
  <c r="I378" i="2"/>
  <c r="I377" i="2" a="1"/>
  <c r="I377" i="2"/>
  <c r="I376" i="2" a="1"/>
  <c r="I376" i="2"/>
  <c r="I375" i="2" a="1"/>
  <c r="I375" i="2"/>
  <c r="I374" i="2" a="1"/>
  <c r="I374" i="2"/>
  <c r="I373" i="2" a="1"/>
  <c r="I373" i="2"/>
  <c r="I372" i="2" a="1"/>
  <c r="I372" i="2"/>
  <c r="I371" i="2" a="1"/>
  <c r="I371" i="2"/>
  <c r="I370" i="2" a="1"/>
  <c r="I370" i="2"/>
  <c r="I369" i="2" a="1"/>
  <c r="I369" i="2"/>
  <c r="I368" i="2" a="1"/>
  <c r="I368" i="2"/>
  <c r="I367" i="2" a="1"/>
  <c r="I367" i="2"/>
  <c r="I366" i="2" a="1"/>
  <c r="I366" i="2"/>
  <c r="I365" i="2" a="1"/>
  <c r="I365" i="2"/>
  <c r="I364" i="2" a="1"/>
  <c r="I364" i="2"/>
  <c r="I363" i="2" a="1"/>
  <c r="I363" i="2"/>
  <c r="I362" i="2" a="1"/>
  <c r="I362" i="2"/>
  <c r="I361" i="2" a="1"/>
  <c r="I361" i="2"/>
  <c r="I360" i="2" a="1"/>
  <c r="I360" i="2"/>
  <c r="I359" i="2" a="1"/>
  <c r="I359" i="2"/>
  <c r="I358" i="2" a="1"/>
  <c r="I358" i="2"/>
  <c r="I357" i="2" a="1"/>
  <c r="I357" i="2"/>
  <c r="I356" i="2" a="1"/>
  <c r="I356" i="2"/>
  <c r="I355" i="2" a="1"/>
  <c r="I355" i="2"/>
  <c r="I354" i="2" a="1"/>
  <c r="I354" i="2"/>
  <c r="I353" i="2" a="1"/>
  <c r="I353" i="2"/>
  <c r="I352" i="2" a="1"/>
  <c r="I352" i="2"/>
  <c r="I351" i="2" a="1"/>
  <c r="I351" i="2"/>
  <c r="I350" i="2" a="1"/>
  <c r="I350" i="2"/>
  <c r="I349" i="2" a="1"/>
  <c r="I349" i="2"/>
  <c r="I348" i="2" a="1"/>
  <c r="I348" i="2"/>
  <c r="I347" i="2" a="1"/>
  <c r="I347" i="2"/>
  <c r="I346" i="2" a="1"/>
  <c r="I346" i="2"/>
  <c r="I345" i="2" a="1"/>
  <c r="I345" i="2"/>
  <c r="I344" i="2" a="1"/>
  <c r="I344" i="2"/>
  <c r="I343" i="2" a="1"/>
  <c r="I343" i="2"/>
  <c r="I342" i="2" a="1"/>
  <c r="I342" i="2"/>
  <c r="I341" i="2" a="1"/>
  <c r="I341" i="2"/>
  <c r="I340" i="2" a="1"/>
  <c r="I340" i="2"/>
  <c r="I339" i="2" a="1"/>
  <c r="I339" i="2"/>
  <c r="I338" i="2" a="1"/>
  <c r="I338" i="2"/>
  <c r="I337" i="2" a="1"/>
  <c r="I337" i="2"/>
  <c r="I336" i="2" a="1"/>
  <c r="I336" i="2"/>
  <c r="I335" i="2" a="1"/>
  <c r="I335" i="2"/>
  <c r="I334" i="2" a="1"/>
  <c r="I334" i="2"/>
  <c r="I333" i="2" a="1"/>
  <c r="I333" i="2"/>
  <c r="I332" i="2" a="1"/>
  <c r="I332" i="2"/>
  <c r="I331" i="2" a="1"/>
  <c r="I331" i="2"/>
  <c r="I330" i="2" a="1"/>
  <c r="I330" i="2"/>
  <c r="I329" i="2" a="1"/>
  <c r="I329" i="2"/>
  <c r="I328" i="2" a="1"/>
  <c r="I328" i="2"/>
  <c r="I327" i="2" a="1"/>
  <c r="I327" i="2"/>
  <c r="I326" i="2" a="1"/>
  <c r="I326" i="2"/>
  <c r="I325" i="2" a="1"/>
  <c r="I325" i="2"/>
  <c r="I324" i="2" a="1"/>
  <c r="I324" i="2"/>
  <c r="I323" i="2" a="1"/>
  <c r="I323" i="2"/>
  <c r="I322" i="2" a="1"/>
  <c r="I322" i="2"/>
  <c r="I321" i="2" a="1"/>
  <c r="I321" i="2"/>
  <c r="I320" i="2" a="1"/>
  <c r="I320" i="2"/>
  <c r="I319" i="2" a="1"/>
  <c r="I319" i="2"/>
  <c r="I318" i="2" a="1"/>
  <c r="I318" i="2"/>
  <c r="I317" i="2" a="1"/>
  <c r="I317" i="2"/>
  <c r="I316" i="2" a="1"/>
  <c r="I316" i="2"/>
  <c r="I315" i="2" a="1"/>
  <c r="I315" i="2"/>
  <c r="I314" i="2" a="1"/>
  <c r="I314" i="2"/>
  <c r="I313" i="2" a="1"/>
  <c r="I313" i="2"/>
  <c r="I312" i="2" a="1"/>
  <c r="I312" i="2"/>
  <c r="I311" i="2" a="1"/>
  <c r="I311" i="2"/>
  <c r="I310" i="2" a="1"/>
  <c r="I310" i="2"/>
  <c r="I309" i="2" a="1"/>
  <c r="I309" i="2"/>
  <c r="I308" i="2" a="1"/>
  <c r="I308" i="2"/>
  <c r="I307" i="2" a="1"/>
  <c r="I307" i="2"/>
  <c r="I306" i="2" a="1"/>
  <c r="I306" i="2"/>
  <c r="I305" i="2" a="1"/>
  <c r="I305" i="2"/>
  <c r="I304" i="2" a="1"/>
  <c r="I304" i="2"/>
  <c r="I303" i="2" a="1"/>
  <c r="I303" i="2"/>
  <c r="I302" i="2" a="1"/>
  <c r="I302" i="2"/>
  <c r="I301" i="2" a="1"/>
  <c r="I301" i="2"/>
  <c r="I300" i="2" a="1"/>
  <c r="I300" i="2"/>
  <c r="I299" i="2" a="1"/>
  <c r="I299" i="2"/>
  <c r="I298" i="2" a="1"/>
  <c r="I298" i="2"/>
  <c r="I297" i="2" a="1"/>
  <c r="I297" i="2"/>
  <c r="I296" i="2" a="1"/>
  <c r="I296" i="2"/>
  <c r="I295" i="2" a="1"/>
  <c r="I295" i="2"/>
  <c r="I294" i="2" a="1"/>
  <c r="I294" i="2"/>
  <c r="I293" i="2" a="1"/>
  <c r="I293" i="2"/>
  <c r="I292" i="2" a="1"/>
  <c r="I292" i="2"/>
  <c r="I291" i="2" a="1"/>
  <c r="I291" i="2"/>
  <c r="I290" i="2" a="1"/>
  <c r="I290" i="2"/>
  <c r="I289" i="2" a="1"/>
  <c r="I289" i="2"/>
  <c r="I288" i="2" a="1"/>
  <c r="I288" i="2"/>
  <c r="I287" i="2" a="1"/>
  <c r="I287" i="2"/>
  <c r="I286" i="2" a="1"/>
  <c r="I286" i="2"/>
  <c r="I285" i="2" a="1"/>
  <c r="I285" i="2"/>
  <c r="I284" i="2" a="1"/>
  <c r="I284" i="2"/>
  <c r="I283" i="2" a="1"/>
  <c r="I283" i="2"/>
  <c r="I282" i="2" a="1"/>
  <c r="I282" i="2"/>
  <c r="I281" i="2" a="1"/>
  <c r="I281" i="2"/>
  <c r="I280" i="2" a="1"/>
  <c r="I280" i="2"/>
  <c r="I279" i="2" a="1"/>
  <c r="I279" i="2"/>
  <c r="I278" i="2" a="1"/>
  <c r="I278" i="2"/>
  <c r="I277" i="2" a="1"/>
  <c r="I277" i="2"/>
  <c r="I276" i="2" a="1"/>
  <c r="I276" i="2"/>
  <c r="I275" i="2" a="1"/>
  <c r="I275" i="2"/>
  <c r="I274" i="2" a="1"/>
  <c r="I274" i="2"/>
  <c r="I273" i="2" a="1"/>
  <c r="I273" i="2"/>
  <c r="I272" i="2" a="1"/>
  <c r="I272" i="2"/>
  <c r="I271" i="2" a="1"/>
  <c r="I271" i="2"/>
  <c r="I270" i="2" a="1"/>
  <c r="I270" i="2"/>
  <c r="I269" i="2" a="1"/>
  <c r="I269" i="2"/>
  <c r="I268" i="2" a="1"/>
  <c r="I268" i="2"/>
  <c r="I267" i="2" a="1"/>
  <c r="I267" i="2"/>
  <c r="I266" i="2" a="1"/>
  <c r="I266" i="2"/>
  <c r="I265" i="2" a="1"/>
  <c r="I265" i="2"/>
  <c r="I264" i="2" a="1"/>
  <c r="I264" i="2"/>
  <c r="I263" i="2" a="1"/>
  <c r="I263" i="2"/>
  <c r="I262" i="2" a="1"/>
  <c r="I262" i="2"/>
  <c r="I261" i="2" a="1"/>
  <c r="I261" i="2"/>
  <c r="I260" i="2" a="1"/>
  <c r="I260" i="2"/>
  <c r="I259" i="2" a="1"/>
  <c r="I259" i="2"/>
  <c r="I258" i="2" a="1"/>
  <c r="I258" i="2"/>
  <c r="I257" i="2" a="1"/>
  <c r="I257" i="2"/>
  <c r="I256" i="2" a="1"/>
  <c r="I256" i="2"/>
  <c r="I255" i="2" a="1"/>
  <c r="I255" i="2"/>
  <c r="I254" i="2" a="1"/>
  <c r="I254" i="2"/>
  <c r="I253" i="2" a="1"/>
  <c r="I253" i="2"/>
  <c r="I252" i="2" a="1"/>
  <c r="I252" i="2"/>
  <c r="I251" i="2" a="1"/>
  <c r="I251" i="2"/>
  <c r="I250" i="2" a="1"/>
  <c r="I250" i="2"/>
  <c r="I249" i="2" a="1"/>
  <c r="I249" i="2"/>
  <c r="I248" i="2" a="1"/>
  <c r="I248" i="2"/>
  <c r="I247" i="2" a="1"/>
  <c r="I247" i="2"/>
  <c r="I246" i="2" a="1"/>
  <c r="I246" i="2"/>
  <c r="I245" i="2" a="1"/>
  <c r="I245" i="2"/>
  <c r="I244" i="2" a="1"/>
  <c r="I244" i="2"/>
  <c r="I243" i="2" a="1"/>
  <c r="I243" i="2"/>
  <c r="I242" i="2" a="1"/>
  <c r="I242" i="2"/>
  <c r="I241" i="2" a="1"/>
  <c r="I241" i="2"/>
  <c r="I240" i="2" a="1"/>
  <c r="I240" i="2"/>
  <c r="I239" i="2" a="1"/>
  <c r="I239" i="2"/>
  <c r="I238" i="2" a="1"/>
  <c r="I238" i="2"/>
  <c r="I237" i="2" a="1"/>
  <c r="I237" i="2"/>
  <c r="I236" i="2" a="1"/>
  <c r="I236" i="2"/>
  <c r="I235" i="2" a="1"/>
  <c r="I235" i="2"/>
  <c r="I234" i="2" a="1"/>
  <c r="I234" i="2"/>
  <c r="I233" i="2" a="1"/>
  <c r="I233" i="2"/>
  <c r="I232" i="2" a="1"/>
  <c r="I232" i="2"/>
  <c r="I231" i="2" a="1"/>
  <c r="I231" i="2"/>
  <c r="I230" i="2" a="1"/>
  <c r="I230" i="2"/>
  <c r="I229" i="2" a="1"/>
  <c r="I229" i="2"/>
  <c r="I228" i="2" a="1"/>
  <c r="I228" i="2"/>
  <c r="I227" i="2" a="1"/>
  <c r="I227" i="2"/>
  <c r="I226" i="2" a="1"/>
  <c r="I226" i="2"/>
  <c r="I225" i="2" a="1"/>
  <c r="I225" i="2"/>
  <c r="I224" i="2" a="1"/>
  <c r="I224" i="2"/>
  <c r="I223" i="2" a="1"/>
  <c r="I223" i="2"/>
  <c r="I222" i="2" a="1"/>
  <c r="I222" i="2"/>
  <c r="I221" i="2" a="1"/>
  <c r="I221" i="2"/>
  <c r="I220" i="2" a="1"/>
  <c r="I220" i="2"/>
  <c r="I219" i="2" a="1"/>
  <c r="I219" i="2"/>
  <c r="I218" i="2" a="1"/>
  <c r="I218" i="2"/>
  <c r="I217" i="2" a="1"/>
  <c r="I217" i="2"/>
  <c r="I216" i="2" a="1"/>
  <c r="I216" i="2"/>
  <c r="I215" i="2" a="1"/>
  <c r="I215" i="2"/>
  <c r="I214" i="2" a="1"/>
  <c r="I214" i="2"/>
  <c r="I213" i="2" a="1"/>
  <c r="I213" i="2"/>
  <c r="I212" i="2" a="1"/>
  <c r="I212" i="2"/>
  <c r="I211" i="2" a="1"/>
  <c r="I211" i="2"/>
  <c r="I210" i="2" a="1"/>
  <c r="I210" i="2"/>
  <c r="I209" i="2" a="1"/>
  <c r="I209" i="2"/>
  <c r="I208" i="2" a="1"/>
  <c r="I208" i="2"/>
  <c r="I207" i="2" a="1"/>
  <c r="I207" i="2"/>
  <c r="I206" i="2" a="1"/>
  <c r="I206" i="2"/>
  <c r="I205" i="2" a="1"/>
  <c r="I205" i="2"/>
  <c r="I204" i="2" a="1"/>
  <c r="I204" i="2"/>
  <c r="I203" i="2" a="1"/>
  <c r="I203" i="2"/>
  <c r="I202" i="2" a="1"/>
  <c r="I202" i="2"/>
  <c r="I201" i="2" a="1"/>
  <c r="I201" i="2"/>
  <c r="I200" i="2" a="1"/>
  <c r="I200" i="2"/>
  <c r="I199" i="2" a="1"/>
  <c r="I199" i="2"/>
  <c r="I198" i="2" a="1"/>
  <c r="I198" i="2"/>
  <c r="I197" i="2" a="1"/>
  <c r="I197" i="2"/>
  <c r="I196" i="2" a="1"/>
  <c r="I196" i="2"/>
  <c r="I195" i="2" a="1"/>
  <c r="I195" i="2"/>
  <c r="I194" i="2" a="1"/>
  <c r="I194" i="2"/>
  <c r="I193" i="2" a="1"/>
  <c r="I193" i="2"/>
  <c r="I192" i="2" a="1"/>
  <c r="I192" i="2"/>
  <c r="I191" i="2" a="1"/>
  <c r="I191" i="2"/>
  <c r="I190" i="2" a="1"/>
  <c r="I190" i="2"/>
  <c r="I189" i="2" a="1"/>
  <c r="I189" i="2"/>
  <c r="I188" i="2" a="1"/>
  <c r="I188" i="2"/>
  <c r="I187" i="2" a="1"/>
  <c r="I187" i="2"/>
  <c r="I186" i="2" a="1"/>
  <c r="I186" i="2"/>
  <c r="I185" i="2" a="1"/>
  <c r="I185" i="2"/>
  <c r="I184" i="2" a="1"/>
  <c r="I184" i="2"/>
  <c r="I183" i="2" a="1"/>
  <c r="I183" i="2"/>
  <c r="I182" i="2" a="1"/>
  <c r="I182" i="2"/>
  <c r="I181" i="2" a="1"/>
  <c r="I181" i="2"/>
  <c r="I180" i="2" a="1"/>
  <c r="I180" i="2"/>
  <c r="I179" i="2" a="1"/>
  <c r="I179" i="2"/>
  <c r="I178" i="2" a="1"/>
  <c r="I178" i="2"/>
  <c r="I177" i="2" a="1"/>
  <c r="I177" i="2"/>
  <c r="I176" i="2" a="1"/>
  <c r="I176" i="2"/>
  <c r="I175" i="2" a="1"/>
  <c r="I175" i="2"/>
  <c r="I174" i="2" a="1"/>
  <c r="I174" i="2"/>
  <c r="I173" i="2" a="1"/>
  <c r="I173" i="2"/>
  <c r="I172" i="2" a="1"/>
  <c r="I172" i="2"/>
  <c r="I171" i="2" a="1"/>
  <c r="I171" i="2"/>
  <c r="I170" i="2" a="1"/>
  <c r="I170" i="2"/>
  <c r="I169" i="2" a="1"/>
  <c r="I169" i="2"/>
  <c r="I168" i="2" a="1"/>
  <c r="I168" i="2"/>
  <c r="I167" i="2" a="1"/>
  <c r="I167" i="2"/>
  <c r="I166" i="2" a="1"/>
  <c r="I166" i="2"/>
  <c r="I165" i="2" a="1"/>
  <c r="I165" i="2"/>
  <c r="I164" i="2" a="1"/>
  <c r="I164" i="2"/>
  <c r="I163" i="2" a="1"/>
  <c r="I163" i="2"/>
  <c r="I162" i="2" a="1"/>
  <c r="I162" i="2"/>
  <c r="I161" i="2" a="1"/>
  <c r="I161" i="2"/>
  <c r="I160" i="2" a="1"/>
  <c r="I160" i="2"/>
  <c r="I159" i="2" a="1"/>
  <c r="I159" i="2"/>
  <c r="I158" i="2" a="1"/>
  <c r="I158" i="2"/>
  <c r="I157" i="2" a="1"/>
  <c r="I157" i="2"/>
  <c r="I156" i="2" a="1"/>
  <c r="I156" i="2"/>
  <c r="I155" i="2" a="1"/>
  <c r="I155" i="2"/>
  <c r="I154" i="2" a="1"/>
  <c r="I154" i="2"/>
  <c r="I153" i="2" a="1"/>
  <c r="I153" i="2"/>
  <c r="I152" i="2" a="1"/>
  <c r="I152" i="2"/>
  <c r="I151" i="2" a="1"/>
  <c r="I151" i="2"/>
  <c r="I150" i="2" a="1"/>
  <c r="I150" i="2"/>
  <c r="I149" i="2" a="1"/>
  <c r="I149" i="2"/>
  <c r="I148" i="2" a="1"/>
  <c r="I148" i="2"/>
  <c r="I147" i="2" a="1"/>
  <c r="I147" i="2"/>
  <c r="I146" i="2" a="1"/>
  <c r="I146" i="2"/>
  <c r="I145" i="2" a="1"/>
  <c r="I145" i="2"/>
  <c r="I144" i="2" a="1"/>
  <c r="I144" i="2"/>
  <c r="I143" i="2" a="1"/>
  <c r="I143" i="2"/>
  <c r="I142" i="2" a="1"/>
  <c r="I142" i="2"/>
  <c r="I141" i="2" a="1"/>
  <c r="I141" i="2"/>
  <c r="I140" i="2" a="1"/>
  <c r="I140" i="2"/>
  <c r="I139" i="2" a="1"/>
  <c r="I139" i="2"/>
  <c r="I138" i="2" a="1"/>
  <c r="I138" i="2"/>
  <c r="I137" i="2" a="1"/>
  <c r="I137" i="2"/>
  <c r="I136" i="2" a="1"/>
  <c r="I136" i="2"/>
  <c r="I135" i="2" a="1"/>
  <c r="I135" i="2"/>
  <c r="I134" i="2" a="1"/>
  <c r="I134" i="2"/>
  <c r="I133" i="2" a="1"/>
  <c r="I133" i="2"/>
  <c r="I132" i="2" a="1"/>
  <c r="I132" i="2"/>
  <c r="I131" i="2" a="1"/>
  <c r="I131" i="2"/>
  <c r="I130" i="2" a="1"/>
  <c r="I130" i="2"/>
  <c r="I129" i="2" a="1"/>
  <c r="I129" i="2"/>
  <c r="I128" i="2" a="1"/>
  <c r="I128" i="2"/>
  <c r="I127" i="2" a="1"/>
  <c r="I127" i="2"/>
  <c r="I126" i="2" a="1"/>
  <c r="I126" i="2"/>
  <c r="I125" i="2" a="1"/>
  <c r="I125" i="2"/>
  <c r="I124" i="2" a="1"/>
  <c r="I124" i="2"/>
  <c r="I123" i="2" a="1"/>
  <c r="I123" i="2"/>
  <c r="I122" i="2" a="1"/>
  <c r="I122" i="2"/>
  <c r="I121" i="2" a="1"/>
  <c r="I121" i="2"/>
  <c r="I120" i="2" a="1"/>
  <c r="I120" i="2"/>
  <c r="I119" i="2" a="1"/>
  <c r="I119" i="2"/>
  <c r="I118" i="2" a="1"/>
  <c r="I118" i="2"/>
  <c r="I117" i="2" a="1"/>
  <c r="I117" i="2"/>
  <c r="I116" i="2" a="1"/>
  <c r="I116" i="2"/>
  <c r="I115" i="2" a="1"/>
  <c r="I115" i="2"/>
  <c r="I114" i="2" a="1"/>
  <c r="I114" i="2"/>
  <c r="I113" i="2" a="1"/>
  <c r="I113" i="2"/>
  <c r="I112" i="2" a="1"/>
  <c r="I112" i="2"/>
  <c r="I111" i="2" a="1"/>
  <c r="I111" i="2"/>
  <c r="I110" i="2" a="1"/>
  <c r="I110" i="2"/>
  <c r="I109" i="2" a="1"/>
  <c r="I109" i="2"/>
  <c r="I108" i="2" a="1"/>
  <c r="I108" i="2"/>
  <c r="I107" i="2" a="1"/>
  <c r="I107" i="2"/>
  <c r="I106" i="2" a="1"/>
  <c r="I106" i="2"/>
  <c r="I105" i="2" a="1"/>
  <c r="I105" i="2"/>
  <c r="I104" i="2" a="1"/>
  <c r="I104" i="2"/>
  <c r="I103" i="2" a="1"/>
  <c r="I103" i="2"/>
  <c r="I102" i="2" a="1"/>
  <c r="I102" i="2"/>
  <c r="I101" i="2" a="1"/>
  <c r="I101" i="2"/>
  <c r="I100" i="2" a="1"/>
  <c r="I100" i="2"/>
  <c r="I99" i="2" a="1"/>
  <c r="I99" i="2"/>
  <c r="I98" i="2" a="1"/>
  <c r="I98" i="2"/>
  <c r="I97" i="2" a="1"/>
  <c r="I97" i="2"/>
  <c r="I96" i="2" a="1"/>
  <c r="I96" i="2"/>
  <c r="I95" i="2" a="1"/>
  <c r="I95" i="2"/>
  <c r="I94" i="2" a="1"/>
  <c r="I94" i="2"/>
  <c r="I93" i="2" a="1"/>
  <c r="I93" i="2"/>
  <c r="I92" i="2" a="1"/>
  <c r="I92" i="2"/>
  <c r="I91" i="2" a="1"/>
  <c r="I91" i="2"/>
  <c r="I90" i="2" a="1"/>
  <c r="I90" i="2"/>
  <c r="I89" i="2" a="1"/>
  <c r="I89" i="2"/>
  <c r="I88" i="2" a="1"/>
  <c r="I88" i="2"/>
  <c r="I87" i="2" a="1"/>
  <c r="I87" i="2"/>
  <c r="I86" i="2" a="1"/>
  <c r="I86" i="2"/>
  <c r="I85" i="2" a="1"/>
  <c r="I85" i="2"/>
  <c r="I84" i="2" a="1"/>
  <c r="I84" i="2"/>
  <c r="I83" i="2" a="1"/>
  <c r="I83" i="2"/>
  <c r="I82" i="2" a="1"/>
  <c r="I82" i="2"/>
  <c r="I81" i="2" a="1"/>
  <c r="I81" i="2"/>
  <c r="I80" i="2" a="1"/>
  <c r="I80" i="2"/>
  <c r="I79" i="2" a="1"/>
  <c r="I79" i="2"/>
  <c r="I78" i="2" a="1"/>
  <c r="I78" i="2"/>
  <c r="I77" i="2" a="1"/>
  <c r="I77" i="2"/>
  <c r="I76" i="2" a="1"/>
  <c r="I76" i="2"/>
  <c r="I75" i="2" a="1"/>
  <c r="I75" i="2"/>
  <c r="I74" i="2" a="1"/>
  <c r="I74" i="2"/>
  <c r="I73" i="2" a="1"/>
  <c r="I73" i="2"/>
  <c r="I72" i="2" a="1"/>
  <c r="I72" i="2"/>
  <c r="I71" i="2" a="1"/>
  <c r="I71" i="2"/>
  <c r="I70" i="2" a="1"/>
  <c r="I70" i="2"/>
  <c r="I69" i="2" a="1"/>
  <c r="I69" i="2"/>
  <c r="I68" i="2" a="1"/>
  <c r="I68" i="2"/>
  <c r="I67" i="2" a="1"/>
  <c r="I67" i="2"/>
  <c r="I66" i="2" a="1"/>
  <c r="I66" i="2"/>
  <c r="I65" i="2" a="1"/>
  <c r="I65" i="2"/>
  <c r="I64" i="2" a="1"/>
  <c r="I64" i="2"/>
  <c r="I63" i="2" a="1"/>
  <c r="I63" i="2"/>
  <c r="I62" i="2" a="1"/>
  <c r="I62" i="2"/>
  <c r="I61" i="2" a="1"/>
  <c r="I61" i="2"/>
  <c r="I60" i="2" a="1"/>
  <c r="I60" i="2"/>
  <c r="I59" i="2" a="1"/>
  <c r="I59" i="2"/>
  <c r="I58" i="2" a="1"/>
  <c r="I58" i="2"/>
  <c r="I57" i="2" a="1"/>
  <c r="I57" i="2"/>
  <c r="I56" i="2" a="1"/>
  <c r="I56" i="2"/>
  <c r="I55" i="2" a="1"/>
  <c r="I55" i="2"/>
  <c r="I54" i="2" a="1"/>
  <c r="I54" i="2"/>
  <c r="I53" i="2" a="1"/>
  <c r="I53" i="2"/>
  <c r="I52" i="2" a="1"/>
  <c r="I52" i="2"/>
  <c r="I51" i="2" a="1"/>
  <c r="I51" i="2"/>
  <c r="I50" i="2" a="1"/>
  <c r="I50" i="2"/>
  <c r="I49" i="2" a="1"/>
  <c r="I49" i="2"/>
  <c r="I48" i="2" a="1"/>
  <c r="I48" i="2"/>
  <c r="I47" i="2" a="1"/>
  <c r="I47" i="2"/>
  <c r="I46" i="2" a="1"/>
  <c r="I46" i="2"/>
  <c r="I45" i="2" a="1"/>
  <c r="I45" i="2"/>
  <c r="I44" i="2" a="1"/>
  <c r="I44" i="2"/>
  <c r="I43" i="2" a="1"/>
  <c r="I43" i="2"/>
  <c r="I42" i="2" a="1"/>
  <c r="I42" i="2"/>
  <c r="I41" i="2" a="1"/>
  <c r="I41" i="2"/>
  <c r="I40" i="2" a="1"/>
  <c r="I40" i="2"/>
  <c r="I39" i="2" a="1"/>
  <c r="I39" i="2"/>
  <c r="I38" i="2" a="1"/>
  <c r="I38" i="2"/>
  <c r="I37" i="2" a="1"/>
  <c r="I37" i="2"/>
  <c r="I36" i="2" a="1"/>
  <c r="I36" i="2"/>
  <c r="I35" i="2" a="1"/>
  <c r="I35" i="2"/>
  <c r="I34" i="2" a="1"/>
  <c r="I34" i="2"/>
  <c r="I33" i="2" a="1"/>
  <c r="I33" i="2"/>
  <c r="I32" i="2" a="1"/>
  <c r="I32" i="2"/>
  <c r="I31" i="2" a="1"/>
  <c r="I31" i="2"/>
  <c r="I30" i="2" a="1"/>
  <c r="I30" i="2"/>
  <c r="I29" i="2" a="1"/>
  <c r="I29" i="2"/>
  <c r="I28" i="2" a="1"/>
  <c r="I28" i="2"/>
  <c r="I27" i="2" a="1"/>
  <c r="I27" i="2"/>
  <c r="I26" i="2" a="1"/>
  <c r="I26" i="2"/>
  <c r="I25" i="2" a="1"/>
  <c r="I25" i="2"/>
  <c r="I24" i="2" a="1"/>
  <c r="I24" i="2"/>
  <c r="I23" i="2" a="1"/>
  <c r="I23" i="2"/>
  <c r="I22" i="2" a="1"/>
  <c r="I22" i="2"/>
  <c r="I21" i="2" a="1"/>
  <c r="I21" i="2"/>
  <c r="I20" i="2" a="1"/>
  <c r="I20" i="2"/>
  <c r="I19" i="2" a="1"/>
  <c r="I19" i="2"/>
  <c r="I18" i="2" a="1"/>
  <c r="I18" i="2"/>
  <c r="I17" i="2" a="1"/>
  <c r="I17" i="2"/>
  <c r="I16" i="2" a="1"/>
  <c r="I16" i="2"/>
  <c r="I15" i="2" a="1"/>
  <c r="I15" i="2"/>
  <c r="I14" i="2" a="1"/>
  <c r="I14" i="2"/>
  <c r="I13" i="2" a="1"/>
  <c r="I13" i="2"/>
  <c r="I12" i="2" a="1"/>
  <c r="I12" i="2"/>
  <c r="I11" i="2" a="1"/>
  <c r="I11" i="2"/>
  <c r="I10" i="2" a="1"/>
  <c r="I10" i="2"/>
  <c r="I9" i="2" a="1"/>
  <c r="I9" i="2"/>
  <c r="I8" i="2" a="1"/>
  <c r="I8" i="2"/>
  <c r="I7" i="2" a="1"/>
  <c r="I7" i="2"/>
  <c r="I6" i="2" a="1"/>
  <c r="I6" i="2"/>
  <c r="I5" i="2" a="1"/>
  <c r="I5" i="2"/>
  <c r="I4" i="2" a="1"/>
  <c r="I4" i="2"/>
  <c r="R6" i="5" a="1"/>
  <c r="R6" i="5"/>
  <c r="R7" i="5" a="1"/>
  <c r="R7" i="5"/>
  <c r="R8" i="5" a="1"/>
  <c r="R8" i="5"/>
  <c r="R9" i="5" a="1"/>
  <c r="R9" i="5"/>
  <c r="R10" i="5" a="1"/>
  <c r="R10" i="5"/>
  <c r="R11" i="5" a="1"/>
  <c r="R11" i="5"/>
  <c r="R12" i="5" a="1"/>
  <c r="R12" i="5"/>
  <c r="R13" i="5" a="1"/>
  <c r="R13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4" i="5"/>
  <c r="C2" i="2"/>
  <c r="D2" i="2"/>
  <c r="E2" i="2"/>
  <c r="F2" i="2"/>
  <c r="G2" i="2"/>
  <c r="H2" i="2"/>
  <c r="N3" i="5"/>
  <c r="M3" i="5" s="1"/>
  <c r="L3" i="5" s="1"/>
  <c r="K3" i="5" s="1"/>
  <c r="J3" i="5" s="1"/>
  <c r="I3" i="5" s="1"/>
  <c r="H3" i="5" s="1"/>
  <c r="G3" i="5" s="1"/>
  <c r="F3" i="5" s="1"/>
  <c r="E3" i="5" s="1"/>
  <c r="D3" i="5" s="1"/>
  <c r="C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<sst xmlns="http://schemas.openxmlformats.org/spreadsheetml/2006/main" count="1397" uniqueCount="958">
  <si>
    <t>3M Company</t>
  </si>
  <si>
    <t>A.G. Edwards Inc.</t>
  </si>
  <si>
    <t>Abbott Laboratories</t>
  </si>
  <si>
    <t>Abercrombie &amp; Fitch Co.</t>
  </si>
  <si>
    <t>ABM Industries Incorporated</t>
  </si>
  <si>
    <t>Ace Hardware Corporation</t>
  </si>
  <si>
    <t>ACT Manufacturing Inc.</t>
  </si>
  <si>
    <t>Acterna Corp.</t>
  </si>
  <si>
    <t>Adams Resources &amp; Energy, Inc.</t>
  </si>
  <si>
    <t>ADC Telecommunications, Inc.</t>
  </si>
  <si>
    <t>Adelphia Communications Corporation</t>
  </si>
  <si>
    <t>Administaff, Inc.</t>
  </si>
  <si>
    <t>Adobe Systems Incorporated</t>
  </si>
  <si>
    <t>Adolph Coors Company</t>
  </si>
  <si>
    <t>Advance Auto Parts, Inc.</t>
  </si>
  <si>
    <t>Advanced Micro Devices, Inc.</t>
  </si>
  <si>
    <t>AdvancePCS, Inc.</t>
  </si>
  <si>
    <t>Advantica Restaurant Group, Inc.</t>
  </si>
  <si>
    <t>The AES Corporation</t>
  </si>
  <si>
    <t>Aetna Inc.</t>
  </si>
  <si>
    <t>Affiliated Computer Services, Inc.</t>
  </si>
  <si>
    <t>AFLAC Incorporated</t>
  </si>
  <si>
    <t>AGCO Corporation</t>
  </si>
  <si>
    <t>Agilent Technologies, Inc.</t>
  </si>
  <si>
    <t>Agway Inc.</t>
  </si>
  <si>
    <t>Apartment Investment and Management Company</t>
  </si>
  <si>
    <t>Air Products and Chemicals, Inc.</t>
  </si>
  <si>
    <t>Airborne, Inc.</t>
  </si>
  <si>
    <t>Airgas, Inc.</t>
  </si>
  <si>
    <t>AK Steel Holding Corporation</t>
  </si>
  <si>
    <t>Alaska Air Group, Inc.</t>
  </si>
  <si>
    <t>Alberto-Culver Company</t>
  </si>
  <si>
    <t>Albertson's, Inc.</t>
  </si>
  <si>
    <t>Alcoa Inc.</t>
  </si>
  <si>
    <t>Alleghany Corporation</t>
  </si>
  <si>
    <t>Allegheny Energy, Inc.</t>
  </si>
  <si>
    <t>Allegheny Technologies Incorporated</t>
  </si>
  <si>
    <t>Allergan, Inc.</t>
  </si>
  <si>
    <t>ALLETE, Inc.</t>
  </si>
  <si>
    <t>Alliant Energy Corporation</t>
  </si>
  <si>
    <t>Allied Waste Industries, Inc.</t>
  </si>
  <si>
    <t>Allmerica Financial Corporation</t>
  </si>
  <si>
    <t>The Allstate Corporation</t>
  </si>
  <si>
    <t>ALLTEL Corporation</t>
  </si>
  <si>
    <t>The Alpine Group, Inc.</t>
  </si>
  <si>
    <t>Amazon.com, Inc.</t>
  </si>
  <si>
    <t>AMC Entertainment Inc.</t>
  </si>
  <si>
    <t>American Power Conversion Corporation</t>
  </si>
  <si>
    <t>Amerada Hess Corporation</t>
  </si>
  <si>
    <t>AMERCO</t>
  </si>
  <si>
    <t>Ameren Corporation</t>
  </si>
  <si>
    <t>America West Holdings Corporation</t>
  </si>
  <si>
    <t>American Axle &amp; Manufacturing Holdings, Inc.</t>
  </si>
  <si>
    <t>American Eagle Outfitters, Inc.</t>
  </si>
  <si>
    <t>American Electric Power Company, Inc.</t>
  </si>
  <si>
    <t>American Express Company</t>
  </si>
  <si>
    <t>American Financial Group, Inc.</t>
  </si>
  <si>
    <t>American Greetings Corporation</t>
  </si>
  <si>
    <t>American International Group, Inc.</t>
  </si>
  <si>
    <t>American Standard Companies Inc.</t>
  </si>
  <si>
    <t>American Water Works Company, Inc.</t>
  </si>
  <si>
    <t>AmerisourceBergen Corporation</t>
  </si>
  <si>
    <t>Ames Department Stores, Inc.</t>
  </si>
  <si>
    <t>Amgen Inc.</t>
  </si>
  <si>
    <t>Amkor Technology, Inc.</t>
  </si>
  <si>
    <t>AMR Corporation</t>
  </si>
  <si>
    <t>AmSouth Bancorp.</t>
  </si>
  <si>
    <t>Amtran, Inc.</t>
  </si>
  <si>
    <t>Anadarko Petroleum Corporation</t>
  </si>
  <si>
    <t>Analog Devices, Inc.</t>
  </si>
  <si>
    <t>Anheuser-Busch Companies, Inc.</t>
  </si>
  <si>
    <t>Anixter International Inc.</t>
  </si>
  <si>
    <t>AnnTaylor Inc.</t>
  </si>
  <si>
    <t>Anthem, Inc.</t>
  </si>
  <si>
    <t>AOL Time Warner Inc.</t>
  </si>
  <si>
    <t>Aon Corporation</t>
  </si>
  <si>
    <t>Apache Corporation</t>
  </si>
  <si>
    <t>Apple Computer, Inc.</t>
  </si>
  <si>
    <t>Applera Corporation</t>
  </si>
  <si>
    <t>Applied Industrial Technologies, Inc.</t>
  </si>
  <si>
    <t>Applied Materials, Inc.</t>
  </si>
  <si>
    <t>Aquila, Inc.</t>
  </si>
  <si>
    <t>ARAMARK Corporation</t>
  </si>
  <si>
    <t>Arch Coal, Inc.</t>
  </si>
  <si>
    <t>Archer Daniels Midland Company</t>
  </si>
  <si>
    <t>Arkansas Best Corporation</t>
  </si>
  <si>
    <t>Armstrong Holdings, Inc.</t>
  </si>
  <si>
    <t>Arrow Electronics, Inc.</t>
  </si>
  <si>
    <t>ArvinMeritor, Inc.</t>
  </si>
  <si>
    <t>Ashland Inc.</t>
  </si>
  <si>
    <t>Astoria Financial Corporation</t>
  </si>
  <si>
    <t>AT&amp;T Corp.</t>
  </si>
  <si>
    <t>Atmel Corporation</t>
  </si>
  <si>
    <t>Atmos Energy Corporation</t>
  </si>
  <si>
    <t>Audiovox Corporation</t>
  </si>
  <si>
    <t>Autoliv, Inc.</t>
  </si>
  <si>
    <t>Automatic Data Processing, Inc.</t>
  </si>
  <si>
    <t>AutoNation, Inc.</t>
  </si>
  <si>
    <t>AutoZone, Inc.</t>
  </si>
  <si>
    <t>Avaya Inc.</t>
  </si>
  <si>
    <t>Avery Dennison Corporation</t>
  </si>
  <si>
    <t>Avista Corporation</t>
  </si>
  <si>
    <t>Avnet, Inc.</t>
  </si>
  <si>
    <t>Avon Products, Inc.</t>
  </si>
  <si>
    <t>Baker Hughes Incorporated</t>
  </si>
  <si>
    <t>Ball Corporation</t>
  </si>
  <si>
    <t>Bank of America Corporation</t>
  </si>
  <si>
    <t>The Bank of New York Company, Inc.</t>
  </si>
  <si>
    <t>Bank One Corporation</t>
  </si>
  <si>
    <t>Banknorth Group, Inc.</t>
  </si>
  <si>
    <t>Banta Corporation</t>
  </si>
  <si>
    <t>Barnes &amp; Noble, Inc.</t>
  </si>
  <si>
    <t>Bausch &amp; Lomb Incorporated</t>
  </si>
  <si>
    <t>Baxter International Inc.</t>
  </si>
  <si>
    <t>BB&amp;T Corporation</t>
  </si>
  <si>
    <t>The Bear Stearns Companies Inc.</t>
  </si>
  <si>
    <t>Beazer Homes USA, Inc.</t>
  </si>
  <si>
    <t>Beckman Coulter, Inc.</t>
  </si>
  <si>
    <t>Becton, Dickinson and Company</t>
  </si>
  <si>
    <t>Bed Bath &amp; Beyond Inc.</t>
  </si>
  <si>
    <t>Belk, Inc.</t>
  </si>
  <si>
    <t>Bell Microproducts Inc.</t>
  </si>
  <si>
    <t>BellSouth Corporation</t>
  </si>
  <si>
    <t>Belo Corp.</t>
  </si>
  <si>
    <t>Bemis Company, Inc.</t>
  </si>
  <si>
    <t>Benchmark Electronics, Inc.</t>
  </si>
  <si>
    <t>Berkshire Hathaway Inc.</t>
  </si>
  <si>
    <t>Best Buy Co., Inc.</t>
  </si>
  <si>
    <t>Bethlehem Steel Corporation</t>
  </si>
  <si>
    <t>Beverly Enterprises, Inc.</t>
  </si>
  <si>
    <t>Big Lots, Inc.</t>
  </si>
  <si>
    <t>BJ Services Company</t>
  </si>
  <si>
    <t>BJ's Wholesale Club, Inc.</t>
  </si>
  <si>
    <t>The Black &amp; Decker Corporation</t>
  </si>
  <si>
    <t>Black Hills Corporation</t>
  </si>
  <si>
    <t>BMC Software, Inc.</t>
  </si>
  <si>
    <t>The Boeing Company</t>
  </si>
  <si>
    <t>Boise Cascade Corporation</t>
  </si>
  <si>
    <t>Borders Group, Inc.</t>
  </si>
  <si>
    <t>BorgWarner Inc.</t>
  </si>
  <si>
    <t>Boston Scientific Corporation</t>
  </si>
  <si>
    <t>Bowater Incorporated</t>
  </si>
  <si>
    <t>Briggs &amp; Stratton Corporation</t>
  </si>
  <si>
    <t>Brightpoint, Inc.</t>
  </si>
  <si>
    <t>Brinker International, Inc.</t>
  </si>
  <si>
    <t>Bristol-Myers Squibb Company</t>
  </si>
  <si>
    <t>Broadwing, Inc.</t>
  </si>
  <si>
    <t>Brown Shoe Company, Inc.</t>
  </si>
  <si>
    <t>Brown-Forman Corporation</t>
  </si>
  <si>
    <t>Brunswick Corporation</t>
  </si>
  <si>
    <t>Budget Group, Inc.</t>
  </si>
  <si>
    <t>Burlington Coat Factory Warehouse Corporation</t>
  </si>
  <si>
    <t>Burlington Industries, Inc.</t>
  </si>
  <si>
    <t>Burlington Northern Santa Fe Corporation</t>
  </si>
  <si>
    <t>Burlington Resources Inc.</t>
  </si>
  <si>
    <t>C. H. Robinson Worldwide Inc.</t>
  </si>
  <si>
    <t>Cablevision Systems Corp</t>
  </si>
  <si>
    <t>Cabot Corp</t>
  </si>
  <si>
    <t>Cadence Design Systems, Inc.</t>
  </si>
  <si>
    <t>Calpine Corp.</t>
  </si>
  <si>
    <t>Campbell Soup Co.</t>
  </si>
  <si>
    <t>Capital One Financial Corp.</t>
  </si>
  <si>
    <t>Cardinal Health Inc.</t>
  </si>
  <si>
    <t>Caremark Rx Inc.</t>
  </si>
  <si>
    <t>Carlisle Cos. Inc.</t>
  </si>
  <si>
    <t>Carpenter Technology Corp.</t>
  </si>
  <si>
    <t>Casey's General Stores Inc.</t>
  </si>
  <si>
    <t>Caterpillar Inc.</t>
  </si>
  <si>
    <t>CBRL Group Inc.</t>
  </si>
  <si>
    <t>CDI Corp.</t>
  </si>
  <si>
    <t>CDW Computer Centers Inc.</t>
  </si>
  <si>
    <t>CellStar Corp.</t>
  </si>
  <si>
    <t>Cendant Corp</t>
  </si>
  <si>
    <t>Cenex Harvest States Cooperatives</t>
  </si>
  <si>
    <t>Centex Corp.</t>
  </si>
  <si>
    <t>CenturyTel Inc.</t>
  </si>
  <si>
    <t>Ceridian Corp.</t>
  </si>
  <si>
    <t>CH2M Hill Cos. Ltd.</t>
  </si>
  <si>
    <t>Champion Enterprises Inc.</t>
  </si>
  <si>
    <t>Charles Schwab Corp.</t>
  </si>
  <si>
    <t>Charming Shoppes Inc.</t>
  </si>
  <si>
    <t>Charter Communications Inc.</t>
  </si>
  <si>
    <t>Charter One Financial Inc.</t>
  </si>
  <si>
    <t>ChevronTexaco Corp.</t>
  </si>
  <si>
    <t>Chiquita Brands International Inc.</t>
  </si>
  <si>
    <t>Chubb Corp</t>
  </si>
  <si>
    <t>Ciena Corp.</t>
  </si>
  <si>
    <t>Cigna Corp</t>
  </si>
  <si>
    <t>Cincinnati Financial Corp.</t>
  </si>
  <si>
    <t>Cinergy Corp.</t>
  </si>
  <si>
    <t>Cintas Corp.</t>
  </si>
  <si>
    <t>Circuit City Stores Inc.</t>
  </si>
  <si>
    <t>Cisco Systems Inc.</t>
  </si>
  <si>
    <t>Citigroup, Inc</t>
  </si>
  <si>
    <t>Citizens Communications Co.</t>
  </si>
  <si>
    <t>CKE Restaurants Inc.</t>
  </si>
  <si>
    <t>Clear Channel Communications Inc.</t>
  </si>
  <si>
    <t>The Clorox Co.</t>
  </si>
  <si>
    <t>CMGI Inc.</t>
  </si>
  <si>
    <t>CMS Energy Corp.</t>
  </si>
  <si>
    <t>CNF Inc.</t>
  </si>
  <si>
    <t>Coca-Cola Co.</t>
  </si>
  <si>
    <t>Coca-Cola Enterprises Inc.</t>
  </si>
  <si>
    <t>Colgate-Palmolive Co.</t>
  </si>
  <si>
    <t>Collins &amp; Aikman Corp.</t>
  </si>
  <si>
    <t>Comcast Corp.</t>
  </si>
  <si>
    <t>Comdisco Inc.</t>
  </si>
  <si>
    <t>Comerica Inc.</t>
  </si>
  <si>
    <t>Comfort Systems USA Inc.</t>
  </si>
  <si>
    <t>Commercial Metals Co.</t>
  </si>
  <si>
    <t>Community Health Systems Inc.</t>
  </si>
  <si>
    <t>Compass Bancshares Inc</t>
  </si>
  <si>
    <t>Computer Associates International Inc.</t>
  </si>
  <si>
    <t>Computer Sciences Corp.</t>
  </si>
  <si>
    <t>Compuware Corp.</t>
  </si>
  <si>
    <t>Comverse Technology Inc.</t>
  </si>
  <si>
    <t>ConAgra Foods Inc.</t>
  </si>
  <si>
    <t>Concord EFS Inc.</t>
  </si>
  <si>
    <t>Conectiv, Inc</t>
  </si>
  <si>
    <t>Conoco Inc</t>
  </si>
  <si>
    <t>Conseco Inc.</t>
  </si>
  <si>
    <t>Consolidated Freightways Corp.</t>
  </si>
  <si>
    <t>Consolidated Edison Inc.</t>
  </si>
  <si>
    <t>Constellation Brands Inc.</t>
  </si>
  <si>
    <t>Constellation Emergy Group Inc.</t>
  </si>
  <si>
    <t>Continental Airlines Inc.</t>
  </si>
  <si>
    <t>Convergys Corp.</t>
  </si>
  <si>
    <t>Cooper Cameron Corp.</t>
  </si>
  <si>
    <t>Cooper Industries Ltd.</t>
  </si>
  <si>
    <t>Cooper Tire &amp; Rubber Co.</t>
  </si>
  <si>
    <t>Corn Products International Inc.</t>
  </si>
  <si>
    <t>Corning Inc.</t>
  </si>
  <si>
    <t>Costco Wholesale Corp.</t>
  </si>
  <si>
    <t>Countrywide Credit Industries Inc.</t>
  </si>
  <si>
    <t>Coventry Health Care Inc.</t>
  </si>
  <si>
    <t>Cox Communications Inc.</t>
  </si>
  <si>
    <t>Crane Co.</t>
  </si>
  <si>
    <t>Crompton Corp.</t>
  </si>
  <si>
    <t>Crown Cork &amp; Seal Co. Inc.</t>
  </si>
  <si>
    <t>CSK Auto Corp.</t>
  </si>
  <si>
    <t>CSX Corp.</t>
  </si>
  <si>
    <t>Cummins Inc.</t>
  </si>
  <si>
    <t>CVS Corp.</t>
  </si>
  <si>
    <t>Cytec Industries Inc.</t>
  </si>
  <si>
    <t>D&amp;K Healthcare Resources, Inc.</t>
  </si>
  <si>
    <t>D.R. Horton Inc.</t>
  </si>
  <si>
    <t>Dana Corporation</t>
  </si>
  <si>
    <t>Danaher Corporation</t>
  </si>
  <si>
    <t>Darden Restaurants Inc.</t>
  </si>
  <si>
    <t>DaVita Inc.</t>
  </si>
  <si>
    <t>Dean Foods Company</t>
  </si>
  <si>
    <t>Deere &amp; Company</t>
  </si>
  <si>
    <t>Del Monte Foods Co</t>
  </si>
  <si>
    <t>Dell Computer Corporation</t>
  </si>
  <si>
    <t>Delphi Corp.</t>
  </si>
  <si>
    <t>Delta Air Lines Inc.</t>
  </si>
  <si>
    <t>Deluxe Corporation</t>
  </si>
  <si>
    <t>Devon Energy Corporation</t>
  </si>
  <si>
    <t>Di Giorgio Corporation</t>
  </si>
  <si>
    <t>Dial Corporation</t>
  </si>
  <si>
    <t>Diebold Incorporated</t>
  </si>
  <si>
    <t>Dillard's Inc.</t>
  </si>
  <si>
    <t>DIMON Incorporated</t>
  </si>
  <si>
    <t>Dole Food Company, Inc.</t>
  </si>
  <si>
    <t>Dollar General Corporation</t>
  </si>
  <si>
    <t>Dollar Tree Stores, Inc.</t>
  </si>
  <si>
    <t>Dominion Resources, Inc.</t>
  </si>
  <si>
    <t>Domino's Pizza LLC</t>
  </si>
  <si>
    <t>Dover Corporation, Inc.</t>
  </si>
  <si>
    <t>Dow Chemical Company</t>
  </si>
  <si>
    <t>Dow Jones &amp; Company, Inc.</t>
  </si>
  <si>
    <t>DPL Inc.</t>
  </si>
  <si>
    <t>DQE Inc.</t>
  </si>
  <si>
    <t>Dreyer's Grand Ice Cream, Inc.</t>
  </si>
  <si>
    <t>DST Systems, Inc.</t>
  </si>
  <si>
    <t>DTE Energy Co.</t>
  </si>
  <si>
    <t>E.I. Du Pont de Nemours and Company</t>
  </si>
  <si>
    <t>Duke Energy Corp</t>
  </si>
  <si>
    <t>Dun &amp; Bradstreet Inc.</t>
  </si>
  <si>
    <t>DURA Automotive Systems Inc.</t>
  </si>
  <si>
    <t>DynCorp</t>
  </si>
  <si>
    <t>Dynegy Inc.</t>
  </si>
  <si>
    <t>E*Trade Group, Inc.</t>
  </si>
  <si>
    <t>E.W. Scripps Company</t>
  </si>
  <si>
    <t>Earthlink, Inc.</t>
  </si>
  <si>
    <t>Eastman Chemical Company</t>
  </si>
  <si>
    <t>Eastman Kodak Company</t>
  </si>
  <si>
    <t>Eaton Corporation</t>
  </si>
  <si>
    <t>Echostar Communications Corporation</t>
  </si>
  <si>
    <t>Ecolab Inc.</t>
  </si>
  <si>
    <t>Edison International</t>
  </si>
  <si>
    <t>EGL Inc.</t>
  </si>
  <si>
    <t>El Paso Corporation</t>
  </si>
  <si>
    <t>Electronic Arts Inc.</t>
  </si>
  <si>
    <t>Electronic Data Systems Corp.</t>
  </si>
  <si>
    <t>Eli Lilly and Company</t>
  </si>
  <si>
    <t>EMC Corporation</t>
  </si>
  <si>
    <t>Emcor Group Inc.</t>
  </si>
  <si>
    <t>Emerson Electric Co.</t>
  </si>
  <si>
    <t>Encompass Services Corporation</t>
  </si>
  <si>
    <t>Energizer Holdings Inc.</t>
  </si>
  <si>
    <t>Energy East Corporation</t>
  </si>
  <si>
    <t>Engelhard Corporation</t>
  </si>
  <si>
    <t>Enron Corp.</t>
  </si>
  <si>
    <t>Entergy Corporation</t>
  </si>
  <si>
    <t>Enterprise Products Partners L.P.</t>
  </si>
  <si>
    <t>EOG Resources, Inc.</t>
  </si>
  <si>
    <t>Equifax Inc.</t>
  </si>
  <si>
    <t>Equitable Resources Inc.</t>
  </si>
  <si>
    <t>Equity Office Properties Trust</t>
  </si>
  <si>
    <t>Equity Residential Properties Trust</t>
  </si>
  <si>
    <t>Estee Lauder Companies Inc.</t>
  </si>
  <si>
    <t>Exelon Corporation</t>
  </si>
  <si>
    <t>Exide Technologies</t>
  </si>
  <si>
    <t>Expeditors International of Washington Inc.</t>
  </si>
  <si>
    <t>Express Scripts Inc.</t>
  </si>
  <si>
    <t>ExxonMobil Corporation</t>
  </si>
  <si>
    <t>Fairchild Semiconductor International Inc.</t>
  </si>
  <si>
    <t>Family Dollar Stores Inc.</t>
  </si>
  <si>
    <t>Farmland Industries Inc.</t>
  </si>
  <si>
    <t>Federal Mogul Corp.</t>
  </si>
  <si>
    <t>Federated Department Stores Inc.</t>
  </si>
  <si>
    <t>Federal Express Corp.</t>
  </si>
  <si>
    <t>Felcor Lodging Trust Inc.</t>
  </si>
  <si>
    <t>Ferro Corp.</t>
  </si>
  <si>
    <t>Fidelity National Financial Inc.</t>
  </si>
  <si>
    <t>Fifth Third Bancorp</t>
  </si>
  <si>
    <t>First American Financial Corp.</t>
  </si>
  <si>
    <t>First Data Corp.</t>
  </si>
  <si>
    <t>First National of Nebraska Inc.</t>
  </si>
  <si>
    <t>First Tennessee National Corp.</t>
  </si>
  <si>
    <t>FirstEnergy Corp.</t>
  </si>
  <si>
    <t>Fiserv Inc.</t>
  </si>
  <si>
    <t>Fisher Scientific International Inc.</t>
  </si>
  <si>
    <t>FleetBoston Financial Co.</t>
  </si>
  <si>
    <t>Fleetwood Enterprises Inc.</t>
  </si>
  <si>
    <t>Fleming Companies Inc.</t>
  </si>
  <si>
    <t>Flowers Foods Inc.</t>
  </si>
  <si>
    <t>Flowserv Corp</t>
  </si>
  <si>
    <t>Fluor Corp</t>
  </si>
  <si>
    <t>FMC Corp</t>
  </si>
  <si>
    <t>Foamex International Inc</t>
  </si>
  <si>
    <t>Foot Locker Inc</t>
  </si>
  <si>
    <t>Footstar Inc.</t>
  </si>
  <si>
    <t>Ford Motor Co</t>
  </si>
  <si>
    <t>Forest Laboratories Inc.</t>
  </si>
  <si>
    <t>Fortune Brands Inc.</t>
  </si>
  <si>
    <t>Foster Wheeler Ltd.</t>
  </si>
  <si>
    <t>FPL Group Inc.</t>
  </si>
  <si>
    <t>Franklin Resources Inc.</t>
  </si>
  <si>
    <t>Freeport McMoran Copper &amp; Gold Inc.</t>
  </si>
  <si>
    <t>Frontier Oil Corp</t>
  </si>
  <si>
    <t>Furniture Brands International Inc.</t>
  </si>
  <si>
    <t>Gannett Co., Inc.</t>
  </si>
  <si>
    <t>Gap Inc.</t>
  </si>
  <si>
    <t>Gateway Inc.</t>
  </si>
  <si>
    <t>GATX Corporation</t>
  </si>
  <si>
    <t>Gemstar-TV Guide International Inc.</t>
  </si>
  <si>
    <t>GenCorp Inc.</t>
  </si>
  <si>
    <t>General Cable Corporation</t>
  </si>
  <si>
    <t>General Dynamics Corporation</t>
  </si>
  <si>
    <t>General Electric Company</t>
  </si>
  <si>
    <t>General Mills Inc</t>
  </si>
  <si>
    <t>General Motors Corporation</t>
  </si>
  <si>
    <t>Genesis Health Ventures Inc.</t>
  </si>
  <si>
    <t>Gentek Inc.</t>
  </si>
  <si>
    <t>Gentiva Health Services Inc.</t>
  </si>
  <si>
    <t>Genuine Parts Company</t>
  </si>
  <si>
    <t>Genuity Inc.</t>
  </si>
  <si>
    <t>Genzyme Corporation</t>
  </si>
  <si>
    <t>Georgia Gulf Corporation</t>
  </si>
  <si>
    <t>Georgia-Pacific Corporation</t>
  </si>
  <si>
    <t>Gillette Company</t>
  </si>
  <si>
    <t>Gold Kist Inc.</t>
  </si>
  <si>
    <t>Golden State Bancorp Inc.</t>
  </si>
  <si>
    <t>Golden West Financial Corporation</t>
  </si>
  <si>
    <t>Goldman Sachs Group Inc.</t>
  </si>
  <si>
    <t>Goodrich Corporation</t>
  </si>
  <si>
    <t>The Goodyear Tire &amp; Rubber Company</t>
  </si>
  <si>
    <t>Granite Construction Incorporated</t>
  </si>
  <si>
    <t>Graybar Electric Company Inc.</t>
  </si>
  <si>
    <t>Great Lakes Chemical Corporation</t>
  </si>
  <si>
    <t>Great Plains Energy Inc.</t>
  </si>
  <si>
    <t>GreenPoint Financial Corp.</t>
  </si>
  <si>
    <t>Greif Bros. Corporation</t>
  </si>
  <si>
    <t>Grey Global Group Inc.</t>
  </si>
  <si>
    <t>Group 1 Automotive Inc.</t>
  </si>
  <si>
    <t>Guidant Corporation</t>
  </si>
  <si>
    <t>H&amp;R Block Inc.</t>
  </si>
  <si>
    <t>H.B. Fuller Company</t>
  </si>
  <si>
    <t>H.J. Heinz Company</t>
  </si>
  <si>
    <t>Halliburton Co.</t>
  </si>
  <si>
    <t>Harley-Davidson Inc.</t>
  </si>
  <si>
    <t>Harman International Industries Inc.</t>
  </si>
  <si>
    <t>Harrah's Entertainment Inc.</t>
  </si>
  <si>
    <t>Harris Corp.</t>
  </si>
  <si>
    <t>Harsco Corp.</t>
  </si>
  <si>
    <t>Hartford Financial Services Group Inc.</t>
  </si>
  <si>
    <t>Hasbro Inc.</t>
  </si>
  <si>
    <t>Hawaiian Electric Industries Inc.</t>
  </si>
  <si>
    <t>HCA Inc.</t>
  </si>
  <si>
    <t>Health Management Associates Inc.</t>
  </si>
  <si>
    <t>Health Net Inc.</t>
  </si>
  <si>
    <t>Healthsouth Corp</t>
  </si>
  <si>
    <t>Henry Schein Inc.</t>
  </si>
  <si>
    <t>Hercules Inc.</t>
  </si>
  <si>
    <t>Herman Miller Inc.</t>
  </si>
  <si>
    <t>Hershey Foods Corp.</t>
  </si>
  <si>
    <t>Hewlett-Packard Company</t>
  </si>
  <si>
    <t>Hibernia Corp.</t>
  </si>
  <si>
    <t>Hillenbrand Industries Inc.</t>
  </si>
  <si>
    <t>Hilton Hotels Corp.</t>
  </si>
  <si>
    <t>Hollywood Entertainment Corp.</t>
  </si>
  <si>
    <t>Home Depot Inc.</t>
  </si>
  <si>
    <t>Hon Industries Inc.</t>
  </si>
  <si>
    <t>Honeywell International Inc.</t>
  </si>
  <si>
    <t>Hormel Foods Corp.</t>
  </si>
  <si>
    <t>Host Marriott Corp.</t>
  </si>
  <si>
    <t>Household International Corp.</t>
  </si>
  <si>
    <t>Hovnanian Enterprises Inc.</t>
  </si>
  <si>
    <t>Hub Group Inc.</t>
  </si>
  <si>
    <t>Hubbell Inc.</t>
  </si>
  <si>
    <t>Hughes Supply Inc.</t>
  </si>
  <si>
    <t>Humana Inc.</t>
  </si>
  <si>
    <t>Huntington Bancshares Inc.</t>
  </si>
  <si>
    <t>Idacorp Inc.</t>
  </si>
  <si>
    <t>IDT Corporation</t>
  </si>
  <si>
    <t>IKON Office Solutions Inc.</t>
  </si>
  <si>
    <t>Illinois Tool Works Inc.</t>
  </si>
  <si>
    <t>IMC Global Inc.</t>
  </si>
  <si>
    <t>Imperial Sugar Company</t>
  </si>
  <si>
    <t>IMS Health Inc.</t>
  </si>
  <si>
    <t>Ingles Market Inc</t>
  </si>
  <si>
    <t>Ingram Micro Inc.</t>
  </si>
  <si>
    <t>Insight Enterprises Inc.</t>
  </si>
  <si>
    <t>Integrated Electrical Services Inc.</t>
  </si>
  <si>
    <t>Intel Corporation</t>
  </si>
  <si>
    <t>International Paper Co.</t>
  </si>
  <si>
    <t>Interpublic Group of Companies Inc.</t>
  </si>
  <si>
    <t>Interstate Bakeries Corporation</t>
  </si>
  <si>
    <t>International Business Machines Corp.</t>
  </si>
  <si>
    <t>International Flavors &amp; Fragrances Inc.</t>
  </si>
  <si>
    <t>International Multifoods Corporation</t>
  </si>
  <si>
    <t>Intuit Inc.</t>
  </si>
  <si>
    <t>IT Group Inc.</t>
  </si>
  <si>
    <t>ITT Industries Inc.</t>
  </si>
  <si>
    <t>Ivax Corp.</t>
  </si>
  <si>
    <t>J.B. Hunt Transport Services Inc.</t>
  </si>
  <si>
    <t>J.C. Penny Co.</t>
  </si>
  <si>
    <t>J.P. Morgan Chase &amp; Co.</t>
  </si>
  <si>
    <t>Jabil Circuit Inc.</t>
  </si>
  <si>
    <t>Jack In The Box Inc.</t>
  </si>
  <si>
    <t>Jacobs Engineering Group Inc.</t>
  </si>
  <si>
    <t>JDS Uniphase Corp.</t>
  </si>
  <si>
    <t>Jefferson-Pilot Co.</t>
  </si>
  <si>
    <t>John Hancock Financial Services Inc.</t>
  </si>
  <si>
    <t>Johnson &amp; Johnson</t>
  </si>
  <si>
    <t>Johnson Controls Inc.</t>
  </si>
  <si>
    <t>Jones Apparel Group Inc.</t>
  </si>
  <si>
    <t>KB Home</t>
  </si>
  <si>
    <t>Kellogg Company</t>
  </si>
  <si>
    <t>Kellwood Company</t>
  </si>
  <si>
    <t>Kelly Services Inc.</t>
  </si>
  <si>
    <t>Kemet Corp.</t>
  </si>
  <si>
    <t>Kennametal Inc.</t>
  </si>
  <si>
    <t>Kerr-McGee Corporation</t>
  </si>
  <si>
    <t>KeyCorp</t>
  </si>
  <si>
    <t>KeySpan Corp.</t>
  </si>
  <si>
    <t>Kimball International Inc.</t>
  </si>
  <si>
    <t>Kimberly-Clark Corporation</t>
  </si>
  <si>
    <t>Kindred Healthcare Inc.</t>
  </si>
  <si>
    <t>KLA-Tencor Corporation</t>
  </si>
  <si>
    <t>K-Mart Corp.</t>
  </si>
  <si>
    <t>Knight-Ridder Inc.</t>
  </si>
  <si>
    <t>Kohl's Corp.</t>
  </si>
  <si>
    <t>KPMG Consulting Inc.</t>
  </si>
  <si>
    <t>Kroger Co.</t>
  </si>
  <si>
    <t>L-3 Communications Holdings Inc.</t>
  </si>
  <si>
    <t>Laboratory Corporation of America Holdings</t>
  </si>
  <si>
    <t>Lam Research Corporation</t>
  </si>
  <si>
    <t>LandAmerica Financial Group Inc.</t>
  </si>
  <si>
    <t>Lands' End Inc.</t>
  </si>
  <si>
    <t>Landstar System Inc.</t>
  </si>
  <si>
    <t>La-Z-Boy Inc.</t>
  </si>
  <si>
    <t>Lear Corporation</t>
  </si>
  <si>
    <t>Legg Mason Inc.</t>
  </si>
  <si>
    <t>Leggett &amp; Platt Inc.</t>
  </si>
  <si>
    <t>Lehman Brothers Holdings Inc.</t>
  </si>
  <si>
    <t>Lennar Corporation</t>
  </si>
  <si>
    <t>Lennox International Inc.</t>
  </si>
  <si>
    <t>Level 3 Communications Inc.</t>
  </si>
  <si>
    <t>Levi Strauss &amp; Co.</t>
  </si>
  <si>
    <t>Lexmark International Inc.</t>
  </si>
  <si>
    <t>Limited Inc.</t>
  </si>
  <si>
    <t>Lincoln National Corporation</t>
  </si>
  <si>
    <t>Linens 'n Things Inc.</t>
  </si>
  <si>
    <t>Lithia Motors Inc.</t>
  </si>
  <si>
    <t>Liz Claiborne Inc.</t>
  </si>
  <si>
    <t>Lockheed Martin Corporation</t>
  </si>
  <si>
    <t>Loews Corporation</t>
  </si>
  <si>
    <t>Longs Drug Stores Corporation</t>
  </si>
  <si>
    <t>Louisiana-Pacific Corporation</t>
  </si>
  <si>
    <t>Lowe's Companies Inc.</t>
  </si>
  <si>
    <t>LSI Logic Corporation</t>
  </si>
  <si>
    <t>The LTV Corporation</t>
  </si>
  <si>
    <t>The Lubrizol Corporation</t>
  </si>
  <si>
    <t>Lucent Technologies Inc.</t>
  </si>
  <si>
    <t>Lyondell Chemical Company</t>
  </si>
  <si>
    <t>M &amp; T Bank Corporation</t>
  </si>
  <si>
    <t>Magellan Health Services Inc.</t>
  </si>
  <si>
    <t>Mail-Well Inc.</t>
  </si>
  <si>
    <t>Mandalay Resort Group</t>
  </si>
  <si>
    <t>Manor Care Inc.</t>
  </si>
  <si>
    <t>Manpower Inc.</t>
  </si>
  <si>
    <t>Marathon Oil Corporation</t>
  </si>
  <si>
    <t>Mariner Health Care Inc.</t>
  </si>
  <si>
    <t>Markel Corporation</t>
  </si>
  <si>
    <t>Marriott International Inc.</t>
  </si>
  <si>
    <t>Marsh &amp; McLennan Companies Inc.</t>
  </si>
  <si>
    <t>Marsh Supermarkets Inc.</t>
  </si>
  <si>
    <t>Marshall &amp; Ilsley Corporation</t>
  </si>
  <si>
    <t>Martin Marietta Materials Inc.</t>
  </si>
  <si>
    <t>Masco Corporation</t>
  </si>
  <si>
    <t>Massey Energy Company</t>
  </si>
  <si>
    <t>MasTec Inc.</t>
  </si>
  <si>
    <t>Mattel Inc.</t>
  </si>
  <si>
    <t>Maxim Integrated Products Inc.</t>
  </si>
  <si>
    <t>Maxtor Corporation</t>
  </si>
  <si>
    <t>Maxxam Inc.</t>
  </si>
  <si>
    <t>The May Department Stores Company</t>
  </si>
  <si>
    <t>Maytag Corporation</t>
  </si>
  <si>
    <t>MBNA Corporation</t>
  </si>
  <si>
    <t>McCormick &amp; Company Incorporated</t>
  </si>
  <si>
    <t>McDonald's Corporation</t>
  </si>
  <si>
    <t>The McGraw-Hill Companies Inc.</t>
  </si>
  <si>
    <t>McKesson Corporation</t>
  </si>
  <si>
    <t>McLeodUSA Incorporated</t>
  </si>
  <si>
    <t>M.D.C. Holdings Inc.</t>
  </si>
  <si>
    <t>MDU Resources Group Inc.</t>
  </si>
  <si>
    <t>MeadWestvaco Corporation</t>
  </si>
  <si>
    <t>Medtronic Inc.</t>
  </si>
  <si>
    <t>Mellon Financial Corporation</t>
  </si>
  <si>
    <t>The Men's Wearhouse Inc.</t>
  </si>
  <si>
    <t>Merck &amp; Co., Inc.</t>
  </si>
  <si>
    <t>Mercury General Corporation</t>
  </si>
  <si>
    <t>Merrill Lynch &amp; Co. Inc.</t>
  </si>
  <si>
    <t>Metaldyne Corporation</t>
  </si>
  <si>
    <t>Metals USA Inc.</t>
  </si>
  <si>
    <t>MetLife Inc.</t>
  </si>
  <si>
    <t>Metris Companies Inc</t>
  </si>
  <si>
    <t>MGIC Investment Corporation</t>
  </si>
  <si>
    <t>MGM Mirage</t>
  </si>
  <si>
    <t>Michaels Stores Inc.</t>
  </si>
  <si>
    <t>Micron Technology Inc.</t>
  </si>
  <si>
    <t>Microsoft Corporation</t>
  </si>
  <si>
    <t>Milacron Inc.</t>
  </si>
  <si>
    <t>Millennium Chemicals Inc.</t>
  </si>
  <si>
    <t>Mirant Corporation</t>
  </si>
  <si>
    <t>Mohawk Industries Inc.</t>
  </si>
  <si>
    <t>Molex Incorporated</t>
  </si>
  <si>
    <t>The MONY Group Inc.</t>
  </si>
  <si>
    <t>Morgan Stanley Dean Witter &amp; Co.</t>
  </si>
  <si>
    <t>Motorola Inc.</t>
  </si>
  <si>
    <t>MPS Group Inc.</t>
  </si>
  <si>
    <t>Murphy Oil Corporation</t>
  </si>
  <si>
    <t>Nabors Industries Inc</t>
  </si>
  <si>
    <t>Nacco Industries Inc</t>
  </si>
  <si>
    <t>Nash Finch Company</t>
  </si>
  <si>
    <t>National City Corp.</t>
  </si>
  <si>
    <t>National Commerce Financial Corporation</t>
  </si>
  <si>
    <t>National Fuel Gas Company</t>
  </si>
  <si>
    <t>National Oilwell Inc</t>
  </si>
  <si>
    <t>National Rural Utilities Cooperative Finance Corporation</t>
  </si>
  <si>
    <t>National Semiconductor Corporation</t>
  </si>
  <si>
    <t>National Service Industries Inc</t>
  </si>
  <si>
    <t>Navistar International Corporation</t>
  </si>
  <si>
    <t>NCR Corporation</t>
  </si>
  <si>
    <t>The Neiman Marcus Group Inc.</t>
  </si>
  <si>
    <t>New Jersey Resources Corporation</t>
  </si>
  <si>
    <t>New York Times Company</t>
  </si>
  <si>
    <t>Newell Rubbermaid Inc</t>
  </si>
  <si>
    <t>Newmont Mining Corporation</t>
  </si>
  <si>
    <t>Nextel Communications Inc</t>
  </si>
  <si>
    <t>Nicor Inc</t>
  </si>
  <si>
    <t>Nike Inc</t>
  </si>
  <si>
    <t>NiSource Inc</t>
  </si>
  <si>
    <t>Noble Energy Inc</t>
  </si>
  <si>
    <t>Nordstrom Inc</t>
  </si>
  <si>
    <t>Norfolk Southern Corporation</t>
  </si>
  <si>
    <t>Nortek Inc</t>
  </si>
  <si>
    <t>North Fork Bancorporation Inc</t>
  </si>
  <si>
    <t>Northeast Utilities System</t>
  </si>
  <si>
    <t>Northern Trust Corporation</t>
  </si>
  <si>
    <t>Northrop Grumman Corporation</t>
  </si>
  <si>
    <t>NorthWestern Corporation</t>
  </si>
  <si>
    <t>Novellus Systems Inc</t>
  </si>
  <si>
    <t>NSTAR</t>
  </si>
  <si>
    <t>NTL Incorporated</t>
  </si>
  <si>
    <t>Nucor Corp</t>
  </si>
  <si>
    <t>Nvidia Corp</t>
  </si>
  <si>
    <t>NVR Inc</t>
  </si>
  <si>
    <t>Northwest Airlines Corp</t>
  </si>
  <si>
    <t>Occidental Petroleum Corp</t>
  </si>
  <si>
    <t>Ocean Energy Inc</t>
  </si>
  <si>
    <t>Office Depot Inc.</t>
  </si>
  <si>
    <t>OfficeMax Inc</t>
  </si>
  <si>
    <t>OGE Energy Corp</t>
  </si>
  <si>
    <t>Oglethorpe Power Corp.</t>
  </si>
  <si>
    <t>Ohio Casualty Corp.</t>
  </si>
  <si>
    <t>Old Republic International Corp.</t>
  </si>
  <si>
    <t>Olin Corp.</t>
  </si>
  <si>
    <t>OM Group Inc</t>
  </si>
  <si>
    <t>Omnicare Inc</t>
  </si>
  <si>
    <t>Omnicom Group</t>
  </si>
  <si>
    <t>On Semiconductor Corp</t>
  </si>
  <si>
    <t>ONEOK Inc</t>
  </si>
  <si>
    <t>Oracle Corp</t>
  </si>
  <si>
    <t>Oshkosh Truck Corp</t>
  </si>
  <si>
    <t>Outback Steakhouse Inc.</t>
  </si>
  <si>
    <t>Owens &amp; Minor Inc.</t>
  </si>
  <si>
    <t>Owens Corning</t>
  </si>
  <si>
    <t>Owens-Illinois Inc</t>
  </si>
  <si>
    <t>Oxford Health Plans Inc</t>
  </si>
  <si>
    <t>Paccar Inc</t>
  </si>
  <si>
    <t>PacifiCare Health Systems Inc</t>
  </si>
  <si>
    <t>Packaging Corp. of America</t>
  </si>
  <si>
    <t>Pactiv Corp</t>
  </si>
  <si>
    <t>Pall Corp</t>
  </si>
  <si>
    <t>Pantry Inc</t>
  </si>
  <si>
    <t>Park Place Entertainment Corp</t>
  </si>
  <si>
    <t>Parker Hannifin Corp.</t>
  </si>
  <si>
    <t>Pathmark Stores Inc.</t>
  </si>
  <si>
    <t>Paychex Inc</t>
  </si>
  <si>
    <t>Payless Shoesource Inc</t>
  </si>
  <si>
    <t>Penn Traffic Co.</t>
  </si>
  <si>
    <t>Pennzoil-Quaker State Company</t>
  </si>
  <si>
    <t>Pentair Inc</t>
  </si>
  <si>
    <t>Peoples Energy Corp.</t>
  </si>
  <si>
    <t>PeopleSoft Inc</t>
  </si>
  <si>
    <t>Pep Boys Manny, Moe &amp; Jack</t>
  </si>
  <si>
    <t>Potomac Electric Power Co.</t>
  </si>
  <si>
    <t>Pepsi Bottling Group Inc.</t>
  </si>
  <si>
    <t>PepsiAmericas Inc.</t>
  </si>
  <si>
    <t>PepsiCo Inc.</t>
  </si>
  <si>
    <t>Performance Food Group Co.</t>
  </si>
  <si>
    <t>Perini Corp</t>
  </si>
  <si>
    <t>PerkinElmer Inc</t>
  </si>
  <si>
    <t>Perot Systems Corp</t>
  </si>
  <si>
    <t>Petco Animal Supplies Inc.</t>
  </si>
  <si>
    <t>Peter Kiewit Sons', Inc.</t>
  </si>
  <si>
    <t>PETsMART Inc</t>
  </si>
  <si>
    <t>Pfizer Inc</t>
  </si>
  <si>
    <t>Pacific Gas &amp; Electric Corp.</t>
  </si>
  <si>
    <t>Pharmacia Corp</t>
  </si>
  <si>
    <t>Phar Mor Inc.</t>
  </si>
  <si>
    <t>Phelps Dodge Corp.</t>
  </si>
  <si>
    <t>Philip Morris Companies Inc.</t>
  </si>
  <si>
    <t>Phillips Petroleum Co</t>
  </si>
  <si>
    <t>Phillips Van Heusen Corp.</t>
  </si>
  <si>
    <t>Phoenix Companies Inc</t>
  </si>
  <si>
    <t>Pier 1 Imports Inc.</t>
  </si>
  <si>
    <t>Pilgrim's Pride Corporation</t>
  </si>
  <si>
    <t>Pinnacle West Capital Corp</t>
  </si>
  <si>
    <t>Pioneer-Standard Electronics Inc.</t>
  </si>
  <si>
    <t>Pitney Bowes Inc.</t>
  </si>
  <si>
    <t>Pittston Brinks Group</t>
  </si>
  <si>
    <t>Plains All American Pipeline LP</t>
  </si>
  <si>
    <t>PNC Financial Services Group Inc.</t>
  </si>
  <si>
    <t>PNM Resources Inc</t>
  </si>
  <si>
    <t>Polaris Industries Inc.</t>
  </si>
  <si>
    <t>Polo Ralph Lauren Corp</t>
  </si>
  <si>
    <t>PolyOne Corp</t>
  </si>
  <si>
    <t>Popular Inc</t>
  </si>
  <si>
    <t>Potlatch Corp</t>
  </si>
  <si>
    <t>PPG Industries Inc</t>
  </si>
  <si>
    <t>PPL Corp</t>
  </si>
  <si>
    <t>Praxair Inc</t>
  </si>
  <si>
    <t>Precision Castparts Corp</t>
  </si>
  <si>
    <t>Premcor Inc.</t>
  </si>
  <si>
    <t>Pride International Inc</t>
  </si>
  <si>
    <t>Primedia Inc</t>
  </si>
  <si>
    <t>Principal Financial Group Inc.</t>
  </si>
  <si>
    <t>Procter &amp; Gamble Co.</t>
  </si>
  <si>
    <t>Pro-Fac Cooperative Inc.</t>
  </si>
  <si>
    <t>Progress Energy Inc</t>
  </si>
  <si>
    <t>Progressive Corporation</t>
  </si>
  <si>
    <t>Protective Life Corp</t>
  </si>
  <si>
    <t>Provident Financial Group</t>
  </si>
  <si>
    <t>Providian Financial Corp.</t>
  </si>
  <si>
    <t>Prudential Financial Inc.</t>
  </si>
  <si>
    <t>PSS World Medical Inc</t>
  </si>
  <si>
    <t>Public Service Enterprise Group Inc.</t>
  </si>
  <si>
    <t>Publix Super Markets Inc.</t>
  </si>
  <si>
    <t>Puget Energy Inc.</t>
  </si>
  <si>
    <t>Pulte Homes Inc</t>
  </si>
  <si>
    <t>Qualcomm Inc</t>
  </si>
  <si>
    <t>Quanta Services Inc.</t>
  </si>
  <si>
    <t>Quantum Corp</t>
  </si>
  <si>
    <t>Quest Diagnostics Inc.</t>
  </si>
  <si>
    <t>Questar Corp</t>
  </si>
  <si>
    <t>Quintiles Transnational</t>
  </si>
  <si>
    <t>Qwest Communications Intl Inc</t>
  </si>
  <si>
    <t>R.J. Reynolds Tobacco Company</t>
  </si>
  <si>
    <t>R.R. Donnelley &amp; Sons Company</t>
  </si>
  <si>
    <t>Radio Shack Corporation</t>
  </si>
  <si>
    <t>Raymond James Financial Inc.</t>
  </si>
  <si>
    <t>Raytheon Company</t>
  </si>
  <si>
    <t>Reader's Digest Association Inc.</t>
  </si>
  <si>
    <t>Reebok International Ltd.</t>
  </si>
  <si>
    <t>Regions Financial Corp.</t>
  </si>
  <si>
    <t>Regis Corporation</t>
  </si>
  <si>
    <t>Reliance Steel &amp; Aluminum Co.</t>
  </si>
  <si>
    <t>Reliant Energy Inc.</t>
  </si>
  <si>
    <t>Rent A Center Inc</t>
  </si>
  <si>
    <t>Republic Services Inc</t>
  </si>
  <si>
    <t>Revlon Inc</t>
  </si>
  <si>
    <t>RGS Energy Group Inc</t>
  </si>
  <si>
    <t>Rite Aid Corp</t>
  </si>
  <si>
    <t>Riverwood Holding Inc.</t>
  </si>
  <si>
    <t>RoadwayCorp</t>
  </si>
  <si>
    <t>Robert Half International Inc.</t>
  </si>
  <si>
    <t>Rock-Tenn Co</t>
  </si>
  <si>
    <t>Rockwell Automation Inc</t>
  </si>
  <si>
    <t>Rockwell Collins Inc</t>
  </si>
  <si>
    <t>Rohm &amp; Haas Co.</t>
  </si>
  <si>
    <t>Ross Stores Inc</t>
  </si>
  <si>
    <t>RPM Inc.</t>
  </si>
  <si>
    <t>Ruddick Corp</t>
  </si>
  <si>
    <t>Ryder System Inc</t>
  </si>
  <si>
    <t>Ryerson Tull Inc</t>
  </si>
  <si>
    <t>Ryland Group Inc.</t>
  </si>
  <si>
    <t>Sabre Holdings Corp</t>
  </si>
  <si>
    <t>Safeco Corp</t>
  </si>
  <si>
    <t>Safeguard Scientifics Inc.</t>
  </si>
  <si>
    <t>Safeway Inc</t>
  </si>
  <si>
    <t>Saks Inc</t>
  </si>
  <si>
    <t>Sanmina-SCI Inc</t>
  </si>
  <si>
    <t>Sara Lee Corp</t>
  </si>
  <si>
    <t>SBC Communications Inc</t>
  </si>
  <si>
    <t>Scana Corp.</t>
  </si>
  <si>
    <t>Schering-Plough Corp</t>
  </si>
  <si>
    <t>Scholastic Corp</t>
  </si>
  <si>
    <t>SCI Systems Onc.</t>
  </si>
  <si>
    <t>Science Applications Intl. Inc.</t>
  </si>
  <si>
    <t>Scientific-Atlanta Inc</t>
  </si>
  <si>
    <t>Scotts Company</t>
  </si>
  <si>
    <t>Seaboard Corp</t>
  </si>
  <si>
    <t>Sealed Air Corp</t>
  </si>
  <si>
    <t>Sears Roebuck &amp; Co</t>
  </si>
  <si>
    <t>Sempra Energy</t>
  </si>
  <si>
    <t>Sequa Corp</t>
  </si>
  <si>
    <t>Service Corp. International</t>
  </si>
  <si>
    <t>ServiceMaster Co</t>
  </si>
  <si>
    <t>Shaw Group Inc</t>
  </si>
  <si>
    <t>Sherwin-Williams Company</t>
  </si>
  <si>
    <t>Shopko Stores Inc</t>
  </si>
  <si>
    <t>Siebel Systems Inc</t>
  </si>
  <si>
    <t>Sierra Health Services Inc</t>
  </si>
  <si>
    <t>Sierra Pacific Resources</t>
  </si>
  <si>
    <t>Silgan Holdings Inc.</t>
  </si>
  <si>
    <t>Silicon Graphics Inc</t>
  </si>
  <si>
    <t>Simon Property Group Inc</t>
  </si>
  <si>
    <t>SLM Corporation</t>
  </si>
  <si>
    <t>Smith International Inc</t>
  </si>
  <si>
    <t>Smithfield Foods Inc</t>
  </si>
  <si>
    <t>Smurfit-Stone Container Corp</t>
  </si>
  <si>
    <t>Snap-On Inc</t>
  </si>
  <si>
    <t>Solectron Corp</t>
  </si>
  <si>
    <t>Solutia Inc</t>
  </si>
  <si>
    <t>Sonic Automotive Inc.</t>
  </si>
  <si>
    <t>Sonoco Products Co.</t>
  </si>
  <si>
    <t>Southern Company</t>
  </si>
  <si>
    <t>Southern Union Company</t>
  </si>
  <si>
    <t>SouthTrust Corp.</t>
  </si>
  <si>
    <t>Southwest Airlines Co</t>
  </si>
  <si>
    <t>Southwest Gas Corp</t>
  </si>
  <si>
    <t>Sovereign Bancorp Inc.</t>
  </si>
  <si>
    <t>Spartan Stores Inc</t>
  </si>
  <si>
    <t>Spherion Corp</t>
  </si>
  <si>
    <t>Sports Authority Inc</t>
  </si>
  <si>
    <t>Sprint Corp.</t>
  </si>
  <si>
    <t>SPX Corp</t>
  </si>
  <si>
    <t>St. Jude Medical Inc</t>
  </si>
  <si>
    <t>St. Paul Cos.</t>
  </si>
  <si>
    <t>Staff Leasing Inc.</t>
  </si>
  <si>
    <t>StanCorp Financial Group Inc</t>
  </si>
  <si>
    <t>Standard Pacific Corp.</t>
  </si>
  <si>
    <t>Stanley Works</t>
  </si>
  <si>
    <t>Staples Inc</t>
  </si>
  <si>
    <t>Starbucks Corp</t>
  </si>
  <si>
    <t>Starwood Hotels &amp; Resorts Worldwide Inc</t>
  </si>
  <si>
    <t>State Street Corp.</t>
  </si>
  <si>
    <t>Stater Bros. Holdings Inc.</t>
  </si>
  <si>
    <t>Steelcase Inc</t>
  </si>
  <si>
    <t>Stein Mart Inc</t>
  </si>
  <si>
    <t>Stewart &amp; Stevenson Services Inc</t>
  </si>
  <si>
    <t>Stewart Information Services Corp</t>
  </si>
  <si>
    <t>Stilwell Financial Inc</t>
  </si>
  <si>
    <t>Storage Technology Corporation</t>
  </si>
  <si>
    <t>Stryker Corp</t>
  </si>
  <si>
    <t>Sun Healthcare Group Inc.</t>
  </si>
  <si>
    <t>Sun Microsystems Inc.</t>
  </si>
  <si>
    <t>SunGard Data Systems Inc.</t>
  </si>
  <si>
    <t>Sunoco Inc.</t>
  </si>
  <si>
    <t>SunTrust Banks Inc</t>
  </si>
  <si>
    <t>Supervalu Inc</t>
  </si>
  <si>
    <t>Swift Transportation, Co., Inc</t>
  </si>
  <si>
    <t>Symbol Technologies Inc</t>
  </si>
  <si>
    <t>Synovus Financial Corp.</t>
  </si>
  <si>
    <t>Sysco Corp</t>
  </si>
  <si>
    <t>Systemax Inc.</t>
  </si>
  <si>
    <t>Target Corp.</t>
  </si>
  <si>
    <t>Tech Data Corporation</t>
  </si>
  <si>
    <t>TECO Energy Inc</t>
  </si>
  <si>
    <t>Tecumseh Products Company</t>
  </si>
  <si>
    <t>Tektronix Inc</t>
  </si>
  <si>
    <t>Teleflex Incorporated</t>
  </si>
  <si>
    <t>Telephone &amp; Data Systems Inc</t>
  </si>
  <si>
    <t>Tellabs Inc.</t>
  </si>
  <si>
    <t>Temple-Inland Inc</t>
  </si>
  <si>
    <t>Tenet Healthcare Corporation</t>
  </si>
  <si>
    <t>Tenneco Automotive Inc.</t>
  </si>
  <si>
    <t>Teradyne Inc</t>
  </si>
  <si>
    <t>Terex Corp</t>
  </si>
  <si>
    <t>Tesoro Petroleum Corp.</t>
  </si>
  <si>
    <t>Texas Industries Inc.</t>
  </si>
  <si>
    <t>Texas Instruments Incorporated</t>
  </si>
  <si>
    <t>Textron Inc</t>
  </si>
  <si>
    <t>Thermo Electron Corporation</t>
  </si>
  <si>
    <t>Thomas &amp; Betts Corporation</t>
  </si>
  <si>
    <t>Tiffany &amp; Co</t>
  </si>
  <si>
    <t>Timken Company</t>
  </si>
  <si>
    <t>TJX Companies Inc</t>
  </si>
  <si>
    <t>TMP Worldwide Inc</t>
  </si>
  <si>
    <t>Toll Brothers Inc</t>
  </si>
  <si>
    <t>Torchmark Corporation</t>
  </si>
  <si>
    <t>Toro Company</t>
  </si>
  <si>
    <t>Tower Automotive Inc.</t>
  </si>
  <si>
    <t>Toys 'R' Us Inc</t>
  </si>
  <si>
    <t>Trans World Entertainment Corp.</t>
  </si>
  <si>
    <t>TransMontaigne Inc</t>
  </si>
  <si>
    <t>Transocean Inc</t>
  </si>
  <si>
    <t>TravelCenters of America Inc.</t>
  </si>
  <si>
    <t>Triad Hospitals Inc</t>
  </si>
  <si>
    <t>Tribune Company</t>
  </si>
  <si>
    <t>Trigon Healthcare Inc.</t>
  </si>
  <si>
    <t>Trinity Industries Inc</t>
  </si>
  <si>
    <t>Trump Hotels &amp; Casino Resorts Inc.</t>
  </si>
  <si>
    <t>TruServ Corporation</t>
  </si>
  <si>
    <t>TRW Inc</t>
  </si>
  <si>
    <t>TXU Corp</t>
  </si>
  <si>
    <t>Tyson Foods Inc</t>
  </si>
  <si>
    <t>U.S. Bancorp</t>
  </si>
  <si>
    <t>U.S. Industries Inc.</t>
  </si>
  <si>
    <t>UAL Corporation</t>
  </si>
  <si>
    <t>UGI Corporation</t>
  </si>
  <si>
    <t>Unified Western Grocers Inc</t>
  </si>
  <si>
    <t>Union Pacific Corporation</t>
  </si>
  <si>
    <t>Union Planters Corp</t>
  </si>
  <si>
    <t>Unisource Energy Corp</t>
  </si>
  <si>
    <t>Unisys Corporation</t>
  </si>
  <si>
    <t>United Auto Group Inc</t>
  </si>
  <si>
    <t>United Defense Industries Inc.</t>
  </si>
  <si>
    <t>United Parcel Service Inc</t>
  </si>
  <si>
    <t>United Rentals Inc</t>
  </si>
  <si>
    <t>United Stationers Inc</t>
  </si>
  <si>
    <t>United Technologies Corporation</t>
  </si>
  <si>
    <t>UnitedHealth Group Incorporated</t>
  </si>
  <si>
    <t>Unitrin Inc</t>
  </si>
  <si>
    <t>Universal Corporation</t>
  </si>
  <si>
    <t>Universal Forest Products Inc</t>
  </si>
  <si>
    <t>Universal Health Services Inc</t>
  </si>
  <si>
    <t>Unocal Corporation</t>
  </si>
  <si>
    <t>Unova Inc</t>
  </si>
  <si>
    <t>UnumProvident Corporation</t>
  </si>
  <si>
    <t>URS Corporation</t>
  </si>
  <si>
    <t>US Airways Group Inc</t>
  </si>
  <si>
    <t>US Oncology Inc</t>
  </si>
  <si>
    <t>USA Interactive</t>
  </si>
  <si>
    <t>USFreighways Corporation</t>
  </si>
  <si>
    <t>USG Corporation</t>
  </si>
  <si>
    <t>UST Inc</t>
  </si>
  <si>
    <t>Valero Energy Corporation</t>
  </si>
  <si>
    <t>Valspar Corporation</t>
  </si>
  <si>
    <t>Value City Department Stores Inc</t>
  </si>
  <si>
    <t>Varco International Inc</t>
  </si>
  <si>
    <t>Vectren Corporation</t>
  </si>
  <si>
    <t>Veritas Software Corporation</t>
  </si>
  <si>
    <t>Verizon Communications Inc</t>
  </si>
  <si>
    <t>VF Corporation</t>
  </si>
  <si>
    <t>Viacom Inc</t>
  </si>
  <si>
    <t>Viad Corp</t>
  </si>
  <si>
    <t>Viasystems Group Inc</t>
  </si>
  <si>
    <t>Vishay Intertechnology Inc</t>
  </si>
  <si>
    <t>Visteon Corporation</t>
  </si>
  <si>
    <t>Volt Information Sciences Inc</t>
  </si>
  <si>
    <t>Vulcan Materials Company</t>
  </si>
  <si>
    <t>W.R. Berkley Corporation</t>
  </si>
  <si>
    <t>W.R. Grace &amp; Co</t>
  </si>
  <si>
    <t>W.W. Grainger Inc</t>
  </si>
  <si>
    <t>Wachovia Corporation</t>
  </si>
  <si>
    <t>Wakenhut Corporation</t>
  </si>
  <si>
    <t>Walgreen Co</t>
  </si>
  <si>
    <t>Wallace Computer Services Inc</t>
  </si>
  <si>
    <t>Wal-Mart Stores Inc</t>
  </si>
  <si>
    <t>Walt Disney Co</t>
  </si>
  <si>
    <t>Walter Industries Inc</t>
  </si>
  <si>
    <t>Washington Mutual Inc</t>
  </si>
  <si>
    <t>Washington Post Co.</t>
  </si>
  <si>
    <t>Waste Management Inc</t>
  </si>
  <si>
    <t>Watsco Inc</t>
  </si>
  <si>
    <t>Weatherford International Inc</t>
  </si>
  <si>
    <t>Weis Markets Inc.</t>
  </si>
  <si>
    <t>Wellpoint Health Networks Inc</t>
  </si>
  <si>
    <t>Wells Fargo &amp; Company</t>
  </si>
  <si>
    <t>Wendy's International Inc</t>
  </si>
  <si>
    <t>Werner Enterprises Inc</t>
  </si>
  <si>
    <t>WESCO International Inc</t>
  </si>
  <si>
    <t>Western Digital Inc</t>
  </si>
  <si>
    <t>Western Gas Resources Inc</t>
  </si>
  <si>
    <t>WestPoint Stevens Inc</t>
  </si>
  <si>
    <t>Weyerhauser Company</t>
  </si>
  <si>
    <t>WGL Holdings Inc</t>
  </si>
  <si>
    <t>Whirlpool Corporation</t>
  </si>
  <si>
    <t>Whole Foods Market Inc</t>
  </si>
  <si>
    <t>Willamette Industries Inc.</t>
  </si>
  <si>
    <t>Williams Companies Inc</t>
  </si>
  <si>
    <t>Williams Sonoma Inc</t>
  </si>
  <si>
    <t>Winn Dixie Stores Inc</t>
  </si>
  <si>
    <t>Wisconsin Energy Corporation</t>
  </si>
  <si>
    <t>Wm Wrigley Jr Company</t>
  </si>
  <si>
    <t>World Fuel Services Corporation</t>
  </si>
  <si>
    <t>WorldCom Inc</t>
  </si>
  <si>
    <t>Worthington Industries Inc</t>
  </si>
  <si>
    <t>WPS Resources Corporation</t>
  </si>
  <si>
    <t>Wyeth</t>
  </si>
  <si>
    <t>Wyndham International Inc</t>
  </si>
  <si>
    <t>Xcel Energy Inc</t>
  </si>
  <si>
    <t>Xerox Corp</t>
  </si>
  <si>
    <t>Xilinx Inc</t>
  </si>
  <si>
    <t>XO Communications Inc</t>
  </si>
  <si>
    <t>Yellow Corporation</t>
  </si>
  <si>
    <t>York International Corp</t>
  </si>
  <si>
    <t>Yum Brands Inc.</t>
  </si>
  <si>
    <t>Zale Corporation</t>
  </si>
  <si>
    <t>Zions Bancorporation</t>
  </si>
  <si>
    <t>Current</t>
  </si>
  <si>
    <t>0 to 30 Days</t>
  </si>
  <si>
    <t>31 to 60 Days</t>
  </si>
  <si>
    <t>61 to 90 Days</t>
  </si>
  <si>
    <t>91 + Days</t>
  </si>
  <si>
    <t>Customer #</t>
  </si>
  <si>
    <t>Customer Name</t>
  </si>
  <si>
    <t>Total</t>
  </si>
  <si>
    <t>AVERAGE MONTHLY SALES</t>
  </si>
  <si>
    <t>CLASS</t>
  </si>
  <si>
    <t>AVERAGE 12</t>
  </si>
  <si>
    <t xml:space="preserve">AVERAGE 3 MONTHS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</si>
</sst>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[$-409]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5" tint="0.79998168889431442"/>
      </right>
      <top style="thick">
        <color theme="4"/>
      </top>
      <bottom style="thin">
        <color theme="5" tint="0.79998168889431442"/>
      </bottom>
      <diagonal/>
    </border>
    <border>
      <left style="thin">
        <color theme="5" tint="0.79998168889431442"/>
      </left>
      <right style="thin">
        <color theme="5" tint="0.79998168889431442"/>
      </right>
      <top style="thick">
        <color theme="4"/>
      </top>
      <bottom style="thin">
        <color theme="5" tint="0.79998168889431442"/>
      </bottom>
      <diagonal/>
    </border>
    <border>
      <left style="thin">
        <color indexed="64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indexed="64"/>
      </left>
      <right style="thin">
        <color theme="5" tint="0.79998168889431442"/>
      </right>
      <top style="thin">
        <color theme="5" tint="0.79998168889431442"/>
      </top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</cellStyleXfs>
  <cellXfs count="33">
    <xf numFmtId="0" fontId="0" fillId="0" borderId="0" xfId="0"/>
    <xf numFmtId="164" fontId="0" fillId="0" borderId="0" xfId="1" quotePrefix="1" applyNumberFormat="1" applyFont="1"/>
    <xf numFmtId="165" fontId="0" fillId="0" borderId="0" xfId="1" quotePrefix="1" applyNumberFormat="1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6" fillId="0" borderId="0" xfId="0" applyFont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164" fontId="5" fillId="0" borderId="2" xfId="3" quotePrefix="1" applyNumberFormat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0" fontId="0" fillId="0" borderId="9" xfId="0" applyBorder="1"/>
    <xf numFmtId="0" fontId="4" fillId="0" borderId="1" xfId="2"/>
    <xf numFmtId="0" fontId="0" fillId="0" borderId="10" xfId="0" applyBorder="1"/>
    <xf numFmtId="0" fontId="0" fillId="0" borderId="11" xfId="0" applyBorder="1"/>
    <xf numFmtId="164" fontId="0" fillId="0" borderId="11" xfId="1" quotePrefix="1" applyNumberFormat="1" applyFont="1" applyBorder="1"/>
    <xf numFmtId="44" fontId="0" fillId="0" borderId="11" xfId="1" applyFont="1" applyBorder="1"/>
    <xf numFmtId="164" fontId="0" fillId="0" borderId="11" xfId="0" applyNumberFormat="1" applyBorder="1"/>
    <xf numFmtId="0" fontId="0" fillId="0" borderId="12" xfId="0" applyBorder="1"/>
    <xf numFmtId="0" fontId="0" fillId="0" borderId="13" xfId="0" applyBorder="1"/>
    <xf numFmtId="164" fontId="0" fillId="0" borderId="13" xfId="1" quotePrefix="1" applyNumberFormat="1" applyFont="1" applyBorder="1"/>
    <xf numFmtId="44" fontId="0" fillId="0" borderId="13" xfId="1" applyFont="1" applyBorder="1"/>
    <xf numFmtId="164" fontId="0" fillId="0" borderId="13" xfId="0" applyNumberFormat="1" applyBorder="1"/>
    <xf numFmtId="0" fontId="0" fillId="0" borderId="14" xfId="0" applyBorder="1"/>
    <xf numFmtId="0" fontId="0" fillId="0" borderId="15" xfId="0" applyBorder="1"/>
    <xf numFmtId="164" fontId="0" fillId="0" borderId="15" xfId="1" quotePrefix="1" applyNumberFormat="1" applyFont="1" applyBorder="1"/>
    <xf numFmtId="44" fontId="0" fillId="0" borderId="15" xfId="1" applyFont="1" applyBorder="1"/>
    <xf numFmtId="164" fontId="0" fillId="0" borderId="15" xfId="0" applyNumberFormat="1" applyBorder="1"/>
  </cellXfs>
  <cellStyles count="4">
    <cellStyle name="Currency" xfId="1" builtinId="4"/>
    <cellStyle name="Heading 1" xfId="2" builtinId="16"/>
    <cellStyle name="Normal" xfId="0" builtinId="0"/>
    <cellStyle name="Total" xfId="3" builtinId="25"/>
  </cellStyles>
  <dxfs count="7"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fgColor theme="0" tint="-0.24994659260841701"/>
        </patternFill>
      </fill>
    </dxf>
    <dxf>
      <font>
        <color theme="0"/>
      </font>
      <fill>
        <patternFill>
          <bgColor theme="0" tint="-0.14996795556505021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fgColor theme="7" tint="0.39994506668294322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777777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949"/>
  <sheetViews>
    <sheetView showGridLines="0" tabSelected="1" zoomScaleNormal="100" workbookViewId="0">
      <pane ySplit="3" topLeftCell="A4" activePane="bottomLeft" state="frozen"/>
      <selection pane="bottomLeft" sqref="A1:B2"/>
    </sheetView>
  </sheetViews>
  <sheetFormatPr baseColWidth="10" defaultColWidth="0" defaultRowHeight="15" zeroHeight="1" x14ac:dyDescent="0.2"/>
  <cols>
    <col min="1" max="1" width="12.83203125" bestFit="1" customWidth="1"/>
    <col min="2" max="2" width="39.83203125" bestFit="1" customWidth="1"/>
    <col min="3" max="3" width="10" bestFit="1" customWidth="1"/>
    <col min="4" max="4" width="13.6640625" bestFit="1" customWidth="1"/>
    <col min="5" max="6" width="15" bestFit="1" customWidth="1"/>
    <col min="7" max="7" width="10.83203125" bestFit="1" customWidth="1"/>
    <col min="8" max="8" width="11.5" bestFit="1" customWidth="1"/>
    <col min="9" max="9" width="29" bestFit="1" customWidth="1"/>
    <col min="10" max="10" width="8.83203125" customWidth="1"/>
    <col min="11" max="11" width="8.33203125" hidden="1" customWidth="1"/>
    <col min="12" max="13" width="0.1640625" hidden="1" customWidth="1"/>
    <col min="16384" max="16384" width="0.1640625" hidden="1" customWidth="1"/>
  </cols>
  <sheetData>
    <row r="1" spans="1:12" x14ac:dyDescent="0.2">
      <c r="A1" s="8"/>
      <c r="B1" s="8"/>
      <c r="C1" s="7"/>
      <c r="D1" s="7"/>
      <c r="E1" s="7"/>
      <c r="F1" s="7"/>
      <c r="G1" s="7"/>
      <c r="H1" s="7"/>
      <c r="I1" s="8"/>
      <c r="J1" s="8"/>
      <c r="K1" s="8"/>
      <c r="L1" s="9"/>
    </row>
    <row r="2" spans="1:12" ht="17" thickBot="1" x14ac:dyDescent="0.25">
      <c r="A2" s="8"/>
      <c r="B2" s="8"/>
      <c r="C2" s="10">
        <f>SUM(C3:C438)</f>
        <v>693450</v>
      </c>
      <c r="D2" s="10">
        <f t="shared" ref="D2:H2" si="0">SUM(D4:D438)</f>
        <v>331567</v>
      </c>
      <c r="E2" s="10">
        <f t="shared" si="0"/>
        <v>121428</v>
      </c>
      <c r="F2" s="10">
        <f t="shared" si="0"/>
        <v>50584</v>
      </c>
      <c r="G2" s="10">
        <f t="shared" si="0"/>
        <v>24960</v>
      </c>
      <c r="H2" s="10">
        <f t="shared" si="0"/>
        <v>1221989</v>
      </c>
      <c r="L2" s="11"/>
    </row>
    <row r="3" spans="1:12" s="17" customFormat="1" ht="22" thickTop="1" thickBot="1" x14ac:dyDescent="0.3">
      <c r="A3" s="17" t="s">
        <v>951</v>
      </c>
      <c r="B3" s="17" t="s">
        <v>952</v>
      </c>
      <c r="C3" s="17" t="s">
        <v>946</v>
      </c>
      <c r="D3" s="17" t="s">
        <v>947</v>
      </c>
      <c r="E3" s="17" t="s">
        <v>948</v>
      </c>
      <c r="F3" s="17" t="s">
        <v>949</v>
      </c>
      <c r="G3" s="17" t="s">
        <v>950</v>
      </c>
      <c r="H3" s="17" t="s">
        <v>953</v>
      </c>
      <c r="I3" s="17" t="s">
        <v>954</v>
      </c>
      <c r="J3" s="17" t="s">
        <v>955</v>
      </c>
      <c r="K3" s="17" t="s">
        <v>957</v>
      </c>
    </row>
    <row r="4" spans="1:12" s="19" customFormat="1" ht="16" thickTop="1" x14ac:dyDescent="0.2">
      <c r="A4" s="18">
        <v>830</v>
      </c>
      <c r="B4" s="19" t="s">
        <v>328</v>
      </c>
      <c r="C4" s="20">
        <v>9626</v>
      </c>
      <c r="D4" s="20">
        <v>7338</v>
      </c>
      <c r="E4" s="20">
        <v>14824</v>
      </c>
      <c r="F4" s="20">
        <v>9812</v>
      </c>
      <c r="G4" s="20">
        <v>11417</v>
      </c>
      <c r="H4" s="20">
        <v>53017</v>
      </c>
      <c r="I4" s="21" cm="1">
        <f t="array" ref="I4">_xlfn.XLOOKUP(A4,'Monthly Sales'!$A$4:$A$949,'Monthly Sales'!$O$4:$O$949,'Monthly Sales'!$O$4:$O$949,0)</f>
        <v>11221.931666666665</v>
      </c>
      <c r="J4" s="19" t="str">
        <f>IF(OR(I4&gt;=7000,K4&gt;=7000),"GOLD",IF(OR(I4&gt;=2000,K4&gt;=2000),"SILVER",""))</f>
        <v>GOLD</v>
      </c>
      <c r="K4" s="22">
        <f>_xlfn.XLOOKUP(A4,'Monthly Sales'!$A$4:$A$949,'Monthly Sales'!$P$4:$P$949,0)</f>
        <v>10956.846666666666</v>
      </c>
    </row>
    <row r="5" spans="1:12" s="24" customFormat="1" x14ac:dyDescent="0.2">
      <c r="A5" s="23">
        <v>231</v>
      </c>
      <c r="B5" s="24" t="s">
        <v>179</v>
      </c>
      <c r="C5" s="25">
        <v>11094</v>
      </c>
      <c r="D5" s="25">
        <v>8646</v>
      </c>
      <c r="E5" s="25">
        <v>4137</v>
      </c>
      <c r="F5" s="25">
        <v>11961</v>
      </c>
      <c r="G5" s="25">
        <v>10018</v>
      </c>
      <c r="H5" s="25">
        <v>45856</v>
      </c>
      <c r="I5" s="26" cm="1">
        <f t="array" ref="I5">_xlfn.XLOOKUP(A5,'Monthly Sales'!$A$4:$A$949,'Monthly Sales'!$O$4:$O$949,'Monthly Sales'!$O$4:$O$949,0)</f>
        <v>9018.3466666666682</v>
      </c>
      <c r="J5" s="24" t="str">
        <f t="shared" ref="J5:J68" si="1">IF(OR(I5&gt;=7000,K5&gt;=7000),"GOLD",IF(OR(I5&gt;=2000,K5&gt;=2000),"SILVER",""))</f>
        <v>GOLD</v>
      </c>
      <c r="K5" s="27">
        <f>_xlfn.XLOOKUP(A5,'Monthly Sales'!$A$4:$A$949,'Monthly Sales'!$P$4:$P$949,0)</f>
        <v>10088.320000000002</v>
      </c>
    </row>
    <row r="6" spans="1:12" s="24" customFormat="1" x14ac:dyDescent="0.2">
      <c r="A6" s="23">
        <v>746</v>
      </c>
      <c r="B6" s="24" t="s">
        <v>509</v>
      </c>
      <c r="C6" s="25">
        <v>9458</v>
      </c>
      <c r="D6" s="25">
        <v>13289</v>
      </c>
      <c r="E6" s="25">
        <v>13323</v>
      </c>
      <c r="F6" s="25">
        <v>14296</v>
      </c>
      <c r="G6" s="25">
        <v>940</v>
      </c>
      <c r="H6" s="25">
        <v>51306</v>
      </c>
      <c r="I6" s="26" cm="1">
        <f t="array" ref="I6">_xlfn.XLOOKUP(A6,'Monthly Sales'!$A$4:$A$949,'Monthly Sales'!$O$4:$O$949,'Monthly Sales'!$O$4:$O$949,0)</f>
        <v>11629.360000000002</v>
      </c>
      <c r="J6" s="24" t="str">
        <f t="shared" si="1"/>
        <v>GOLD</v>
      </c>
      <c r="K6" s="27">
        <f>_xlfn.XLOOKUP(A6,'Monthly Sales'!$A$4:$A$949,'Monthly Sales'!$P$4:$P$949,0)</f>
        <v>12313.440000000002</v>
      </c>
    </row>
    <row r="7" spans="1:12" s="24" customFormat="1" x14ac:dyDescent="0.2">
      <c r="A7" s="23">
        <v>937</v>
      </c>
      <c r="B7" s="24" t="s">
        <v>278</v>
      </c>
      <c r="C7" s="25">
        <v>5844</v>
      </c>
      <c r="D7" s="25">
        <v>8381</v>
      </c>
      <c r="E7" s="25">
        <v>9322</v>
      </c>
      <c r="F7" s="25">
        <v>8793</v>
      </c>
      <c r="G7" s="25">
        <v>860</v>
      </c>
      <c r="H7" s="25">
        <v>33200</v>
      </c>
      <c r="I7" s="26" cm="1">
        <f t="array" ref="I7">_xlfn.XLOOKUP(A7,'Monthly Sales'!$A$4:$A$949,'Monthly Sales'!$O$4:$O$949,'Monthly Sales'!$O$4:$O$949,0)</f>
        <v>6197.333333333333</v>
      </c>
      <c r="J7" s="24" t="str">
        <f t="shared" si="1"/>
        <v>SILVER</v>
      </c>
      <c r="K7" s="27">
        <f>_xlfn.XLOOKUP(A7,'Monthly Sales'!$A$4:$A$949,'Monthly Sales'!$P$4:$P$949,0)</f>
        <v>5312</v>
      </c>
    </row>
    <row r="8" spans="1:12" s="24" customFormat="1" x14ac:dyDescent="0.2">
      <c r="A8" s="23">
        <v>328</v>
      </c>
      <c r="B8" s="24" t="s">
        <v>138</v>
      </c>
      <c r="C8" s="25">
        <v>9730</v>
      </c>
      <c r="D8" s="25">
        <v>12721</v>
      </c>
      <c r="E8" s="25">
        <v>5848</v>
      </c>
      <c r="F8" s="25">
        <v>993</v>
      </c>
      <c r="G8" s="25">
        <v>854</v>
      </c>
      <c r="H8" s="25">
        <v>30146</v>
      </c>
      <c r="I8" s="26" cm="1">
        <f t="array" ref="I8">_xlfn.XLOOKUP(A8,'Monthly Sales'!$A$4:$A$949,'Monthly Sales'!$O$4:$O$949,'Monthly Sales'!$O$4:$O$949,0)</f>
        <v>5777.9833333333336</v>
      </c>
      <c r="J8" s="24" t="str">
        <f t="shared" si="1"/>
        <v>SILVER</v>
      </c>
      <c r="K8" s="27">
        <f>_xlfn.XLOOKUP(A8,'Monthly Sales'!$A$4:$A$949,'Monthly Sales'!$P$4:$P$949,0)</f>
        <v>5828.2266666666665</v>
      </c>
    </row>
    <row r="9" spans="1:12" s="24" customFormat="1" x14ac:dyDescent="0.2">
      <c r="A9" s="23">
        <v>601</v>
      </c>
      <c r="B9" s="24" t="s">
        <v>431</v>
      </c>
      <c r="C9" s="25">
        <v>14994</v>
      </c>
      <c r="D9" s="25">
        <v>7375</v>
      </c>
      <c r="E9" s="25">
        <v>11455</v>
      </c>
      <c r="F9" s="25">
        <v>828</v>
      </c>
      <c r="G9" s="25">
        <v>539</v>
      </c>
      <c r="H9" s="25">
        <v>35191</v>
      </c>
      <c r="I9" s="26" cm="1">
        <f t="array" ref="I9">_xlfn.XLOOKUP(A9,'Monthly Sales'!$A$4:$A$949,'Monthly Sales'!$O$4:$O$949,'Monthly Sales'!$O$4:$O$949,0)</f>
        <v>6627.6383333333333</v>
      </c>
      <c r="J9" s="24" t="str">
        <f t="shared" si="1"/>
        <v>GOLD</v>
      </c>
      <c r="K9" s="27">
        <f>_xlfn.XLOOKUP(A9,'Monthly Sales'!$A$4:$A$949,'Monthly Sales'!$P$4:$P$949,0)</f>
        <v>7038.2</v>
      </c>
    </row>
    <row r="10" spans="1:12" s="24" customFormat="1" x14ac:dyDescent="0.2">
      <c r="A10" s="23">
        <v>651</v>
      </c>
      <c r="B10" s="24" t="s">
        <v>453</v>
      </c>
      <c r="C10" s="25">
        <v>9174</v>
      </c>
      <c r="D10" s="25">
        <v>6958</v>
      </c>
      <c r="E10" s="25">
        <v>11314</v>
      </c>
      <c r="F10" s="25">
        <v>1149</v>
      </c>
      <c r="G10" s="25">
        <v>332</v>
      </c>
      <c r="H10" s="25">
        <v>28927</v>
      </c>
      <c r="I10" s="26" cm="1">
        <f t="array" ref="I10">_xlfn.XLOOKUP(A10,'Monthly Sales'!$A$4:$A$949,'Monthly Sales'!$O$4:$O$949,'Monthly Sales'!$O$4:$O$949,0)</f>
        <v>5640.7649999999994</v>
      </c>
      <c r="J10" s="24" t="str">
        <f t="shared" si="1"/>
        <v>SILVER</v>
      </c>
      <c r="K10" s="27">
        <f>_xlfn.XLOOKUP(A10,'Monthly Sales'!$A$4:$A$949,'Monthly Sales'!$P$4:$P$949,0)</f>
        <v>5014.0133333333324</v>
      </c>
    </row>
    <row r="11" spans="1:12" s="24" customFormat="1" x14ac:dyDescent="0.2">
      <c r="A11" s="23">
        <v>39</v>
      </c>
      <c r="B11" s="24" t="s">
        <v>270</v>
      </c>
      <c r="C11" s="25">
        <v>10517</v>
      </c>
      <c r="D11" s="25">
        <v>13015</v>
      </c>
      <c r="E11" s="25">
        <v>2700</v>
      </c>
      <c r="F11" s="25">
        <v>1755</v>
      </c>
      <c r="G11" s="25">
        <v>0</v>
      </c>
      <c r="H11" s="25">
        <v>27987</v>
      </c>
      <c r="I11" s="26" cm="1">
        <f t="array" ref="I11">_xlfn.XLOOKUP(A11,'Monthly Sales'!$A$4:$A$949,'Monthly Sales'!$O$4:$O$949,'Monthly Sales'!$O$4:$O$949,0)</f>
        <v>7404.8937499999993</v>
      </c>
      <c r="J11" s="24" t="str">
        <f t="shared" si="1"/>
        <v>GOLD</v>
      </c>
      <c r="K11" s="27">
        <f>_xlfn.XLOOKUP(A11,'Monthly Sales'!$A$4:$A$949,'Monthly Sales'!$P$4:$P$949,0)</f>
        <v>9562.2250000000004</v>
      </c>
    </row>
    <row r="12" spans="1:12" s="24" customFormat="1" x14ac:dyDescent="0.2">
      <c r="A12" s="23">
        <v>923</v>
      </c>
      <c r="B12" s="24" t="s">
        <v>451</v>
      </c>
      <c r="C12" s="25">
        <v>12469</v>
      </c>
      <c r="D12" s="25">
        <v>8252</v>
      </c>
      <c r="E12" s="25">
        <v>5036</v>
      </c>
      <c r="F12" s="25">
        <v>997</v>
      </c>
      <c r="G12" s="25">
        <v>0</v>
      </c>
      <c r="H12" s="25">
        <v>26754</v>
      </c>
      <c r="I12" s="26" cm="1">
        <f t="array" ref="I12">_xlfn.XLOOKUP(A12,'Monthly Sales'!$A$4:$A$949,'Monthly Sales'!$O$4:$O$949,'Monthly Sales'!$O$4:$O$949,0)</f>
        <v>6354.0749999999998</v>
      </c>
      <c r="J12" s="24" t="str">
        <f t="shared" si="1"/>
        <v>SILVER</v>
      </c>
      <c r="K12" s="27">
        <f>_xlfn.XLOOKUP(A12,'Monthly Sales'!$A$4:$A$949,'Monthly Sales'!$P$4:$P$949,0)</f>
        <v>4904.9000000000005</v>
      </c>
    </row>
    <row r="13" spans="1:12" s="24" customFormat="1" x14ac:dyDescent="0.2">
      <c r="A13" s="23">
        <v>519</v>
      </c>
      <c r="B13" s="24" t="s">
        <v>79</v>
      </c>
      <c r="C13" s="25">
        <v>9498</v>
      </c>
      <c r="D13" s="25">
        <v>3345</v>
      </c>
      <c r="E13" s="25">
        <v>6399</v>
      </c>
      <c r="F13" s="25">
        <v>0</v>
      </c>
      <c r="G13" s="25">
        <v>0</v>
      </c>
      <c r="H13" s="25">
        <v>19242</v>
      </c>
      <c r="I13" s="26" cm="1">
        <f t="array" ref="I13">_xlfn.XLOOKUP(A13,'Monthly Sales'!$A$4:$A$949,'Monthly Sales'!$O$4:$O$949,'Monthly Sales'!$O$4:$O$949,0)</f>
        <v>6200.2</v>
      </c>
      <c r="J13" s="24" t="str">
        <f t="shared" si="1"/>
        <v>GOLD</v>
      </c>
      <c r="K13" s="27">
        <f>_xlfn.XLOOKUP(A13,'Monthly Sales'!$A$4:$A$949,'Monthly Sales'!$P$4:$P$949,0)</f>
        <v>7269.2000000000007</v>
      </c>
    </row>
    <row r="14" spans="1:12" s="24" customFormat="1" x14ac:dyDescent="0.2">
      <c r="A14" s="23">
        <v>920</v>
      </c>
      <c r="B14" s="24" t="s">
        <v>140</v>
      </c>
      <c r="C14" s="25">
        <v>14630</v>
      </c>
      <c r="D14" s="25">
        <v>6930</v>
      </c>
      <c r="E14" s="25">
        <v>5300</v>
      </c>
      <c r="F14" s="25">
        <v>0</v>
      </c>
      <c r="G14" s="25">
        <v>0</v>
      </c>
      <c r="H14" s="25">
        <v>26860</v>
      </c>
      <c r="I14" s="26" cm="1">
        <f t="array" ref="I14">_xlfn.XLOOKUP(A14,'Monthly Sales'!$A$4:$A$949,'Monthly Sales'!$O$4:$O$949,'Monthly Sales'!$O$4:$O$949,0)</f>
        <v>8804.1111111111113</v>
      </c>
      <c r="J14" s="24" t="str">
        <f t="shared" si="1"/>
        <v>GOLD</v>
      </c>
      <c r="K14" s="27">
        <f>_xlfn.XLOOKUP(A14,'Monthly Sales'!$A$4:$A$949,'Monthly Sales'!$P$4:$P$949,0)</f>
        <v>8953.3333333333339</v>
      </c>
    </row>
    <row r="15" spans="1:12" s="24" customFormat="1" x14ac:dyDescent="0.2">
      <c r="A15" s="23">
        <v>913</v>
      </c>
      <c r="B15" s="24" t="s">
        <v>156</v>
      </c>
      <c r="C15" s="25">
        <v>7429</v>
      </c>
      <c r="D15" s="25">
        <v>3614</v>
      </c>
      <c r="E15" s="25">
        <v>3712</v>
      </c>
      <c r="F15" s="25">
        <v>0</v>
      </c>
      <c r="G15" s="25">
        <v>0</v>
      </c>
      <c r="H15" s="25">
        <v>14755</v>
      </c>
      <c r="I15" s="26" cm="1">
        <f t="array" ref="I15">_xlfn.XLOOKUP(A15,'Monthly Sales'!$A$4:$A$949,'Monthly Sales'!$O$4:$O$949,'Monthly Sales'!$O$4:$O$949,0)</f>
        <v>4918.333333333333</v>
      </c>
      <c r="J15" s="24" t="str">
        <f t="shared" si="1"/>
        <v>SILVER</v>
      </c>
      <c r="K15" s="27">
        <f>_xlfn.XLOOKUP(A15,'Monthly Sales'!$A$4:$A$949,'Monthly Sales'!$P$4:$P$949,0)</f>
        <v>4918.333333333333</v>
      </c>
    </row>
    <row r="16" spans="1:12" s="24" customFormat="1" x14ac:dyDescent="0.2">
      <c r="A16" s="23">
        <v>835</v>
      </c>
      <c r="B16" s="24" t="s">
        <v>100</v>
      </c>
      <c r="C16" s="25">
        <v>7429</v>
      </c>
      <c r="D16" s="25">
        <v>3501</v>
      </c>
      <c r="E16" s="25">
        <v>3315</v>
      </c>
      <c r="F16" s="25">
        <v>0</v>
      </c>
      <c r="G16" s="25">
        <v>0</v>
      </c>
      <c r="H16" s="25">
        <v>14245</v>
      </c>
      <c r="I16" s="26" cm="1">
        <f t="array" ref="I16">_xlfn.XLOOKUP(A16,'Monthly Sales'!$A$4:$A$949,'Monthly Sales'!$O$4:$O$949,'Monthly Sales'!$O$4:$O$949,0)</f>
        <v>5064.8888888888887</v>
      </c>
      <c r="J16" s="24" t="str">
        <f t="shared" si="1"/>
        <v>SILVER</v>
      </c>
      <c r="K16" s="27">
        <f>_xlfn.XLOOKUP(A16,'Monthly Sales'!$A$4:$A$949,'Monthly Sales'!$P$4:$P$949,0)</f>
        <v>5698</v>
      </c>
    </row>
    <row r="17" spans="1:11" s="24" customFormat="1" x14ac:dyDescent="0.2">
      <c r="A17" s="23">
        <v>203</v>
      </c>
      <c r="B17" s="24" t="s">
        <v>297</v>
      </c>
      <c r="C17" s="25">
        <v>11007</v>
      </c>
      <c r="D17" s="25">
        <v>8368</v>
      </c>
      <c r="E17" s="25">
        <v>2521</v>
      </c>
      <c r="F17" s="25">
        <v>0</v>
      </c>
      <c r="G17" s="25">
        <v>0</v>
      </c>
      <c r="H17" s="25">
        <v>21896</v>
      </c>
      <c r="I17" s="26" cm="1">
        <f t="array" ref="I17">_xlfn.XLOOKUP(A17,'Monthly Sales'!$A$4:$A$949,'Monthly Sales'!$O$4:$O$949,'Monthly Sales'!$O$4:$O$949,0)</f>
        <v>7906.8888888888878</v>
      </c>
      <c r="J17" s="24" t="str">
        <f t="shared" si="1"/>
        <v>GOLD</v>
      </c>
      <c r="K17" s="27">
        <f>_xlfn.XLOOKUP(A17,'Monthly Sales'!$A$4:$A$949,'Monthly Sales'!$P$4:$P$949,0)</f>
        <v>8028.5333333333328</v>
      </c>
    </row>
    <row r="18" spans="1:11" s="24" customFormat="1" x14ac:dyDescent="0.2">
      <c r="A18" s="23">
        <v>157</v>
      </c>
      <c r="B18" s="24" t="s">
        <v>379</v>
      </c>
      <c r="C18" s="25">
        <v>12961</v>
      </c>
      <c r="D18" s="25">
        <v>6459</v>
      </c>
      <c r="E18" s="25">
        <v>1063</v>
      </c>
      <c r="F18" s="25">
        <v>0</v>
      </c>
      <c r="G18" s="25">
        <v>0</v>
      </c>
      <c r="H18" s="25">
        <v>20483</v>
      </c>
      <c r="I18" s="26" cm="1">
        <f t="array" ref="I18">_xlfn.XLOOKUP(A18,'Monthly Sales'!$A$4:$A$949,'Monthly Sales'!$O$4:$O$949,'Monthly Sales'!$O$4:$O$949,0)</f>
        <v>7282.844444444444</v>
      </c>
      <c r="J18" s="24" t="str">
        <f t="shared" si="1"/>
        <v>GOLD</v>
      </c>
      <c r="K18" s="27">
        <f>_xlfn.XLOOKUP(A18,'Monthly Sales'!$A$4:$A$949,'Monthly Sales'!$P$4:$P$949,0)</f>
        <v>8420.7888888888901</v>
      </c>
    </row>
    <row r="19" spans="1:11" s="24" customFormat="1" x14ac:dyDescent="0.2">
      <c r="A19" s="23">
        <v>513</v>
      </c>
      <c r="B19" s="24" t="s">
        <v>103</v>
      </c>
      <c r="C19" s="25">
        <v>14210</v>
      </c>
      <c r="D19" s="25">
        <v>12088</v>
      </c>
      <c r="E19" s="25">
        <v>1041</v>
      </c>
      <c r="F19" s="25">
        <v>0</v>
      </c>
      <c r="G19" s="25">
        <v>0</v>
      </c>
      <c r="H19" s="25">
        <v>27339</v>
      </c>
      <c r="I19" s="26" cm="1">
        <f t="array" ref="I19">_xlfn.XLOOKUP(A19,'Monthly Sales'!$A$4:$A$949,'Monthly Sales'!$O$4:$O$949,'Monthly Sales'!$O$4:$O$949,0)</f>
        <v>8733.2916666666661</v>
      </c>
      <c r="J19" s="24" t="str">
        <f t="shared" si="1"/>
        <v>GOLD</v>
      </c>
      <c r="K19" s="27">
        <f>_xlfn.XLOOKUP(A19,'Monthly Sales'!$A$4:$A$949,'Monthly Sales'!$P$4:$P$949,0)</f>
        <v>10631.833333333334</v>
      </c>
    </row>
    <row r="20" spans="1:11" s="24" customFormat="1" x14ac:dyDescent="0.2">
      <c r="A20" s="23">
        <v>236</v>
      </c>
      <c r="B20" s="24" t="s">
        <v>55</v>
      </c>
      <c r="C20" s="25">
        <v>9091</v>
      </c>
      <c r="D20" s="25">
        <v>5470</v>
      </c>
      <c r="E20" s="25">
        <v>977</v>
      </c>
      <c r="F20" s="25">
        <v>0</v>
      </c>
      <c r="G20" s="25">
        <v>0</v>
      </c>
      <c r="H20" s="25">
        <v>15538</v>
      </c>
      <c r="I20" s="26" cm="1">
        <f t="array" ref="I20">_xlfn.XLOOKUP(A20,'Monthly Sales'!$A$4:$A$949,'Monthly Sales'!$O$4:$O$949,'Monthly Sales'!$O$4:$O$949,0)</f>
        <v>5351.9777777777772</v>
      </c>
      <c r="J20" s="24" t="str">
        <f t="shared" si="1"/>
        <v>SILVER</v>
      </c>
      <c r="K20" s="27">
        <f>_xlfn.XLOOKUP(A20,'Monthly Sales'!$A$4:$A$949,'Monthly Sales'!$P$4:$P$949,0)</f>
        <v>5697.2666666666664</v>
      </c>
    </row>
    <row r="21" spans="1:11" s="24" customFormat="1" x14ac:dyDescent="0.2">
      <c r="A21" s="23">
        <v>315</v>
      </c>
      <c r="B21" s="24" t="s">
        <v>61</v>
      </c>
      <c r="C21" s="25">
        <v>11249</v>
      </c>
      <c r="D21" s="25">
        <v>4993</v>
      </c>
      <c r="E21" s="25">
        <v>904</v>
      </c>
      <c r="F21" s="25">
        <v>0</v>
      </c>
      <c r="G21" s="25">
        <v>0</v>
      </c>
      <c r="H21" s="25">
        <v>17146</v>
      </c>
      <c r="I21" s="26" cm="1">
        <f t="array" ref="I21">_xlfn.XLOOKUP(A21,'Monthly Sales'!$A$4:$A$949,'Monthly Sales'!$O$4:$O$949,'Monthly Sales'!$O$4:$O$949,0)</f>
        <v>6001.1000000000013</v>
      </c>
      <c r="J21" s="24" t="str">
        <f t="shared" si="1"/>
        <v>SILVER</v>
      </c>
      <c r="K21" s="27">
        <f>_xlfn.XLOOKUP(A21,'Monthly Sales'!$A$4:$A$949,'Monthly Sales'!$P$4:$P$949,0)</f>
        <v>4572.2666666666664</v>
      </c>
    </row>
    <row r="22" spans="1:11" s="24" customFormat="1" x14ac:dyDescent="0.2">
      <c r="A22" s="23">
        <v>23</v>
      </c>
      <c r="B22" s="24" t="s">
        <v>394</v>
      </c>
      <c r="C22" s="25">
        <v>13254</v>
      </c>
      <c r="D22" s="25">
        <v>3903</v>
      </c>
      <c r="E22" s="25">
        <v>885</v>
      </c>
      <c r="F22" s="25">
        <v>0</v>
      </c>
      <c r="G22" s="25">
        <v>0</v>
      </c>
      <c r="H22" s="25">
        <v>18042</v>
      </c>
      <c r="I22" s="26" cm="1">
        <f t="array" ref="I22">_xlfn.XLOOKUP(A22,'Monthly Sales'!$A$4:$A$949,'Monthly Sales'!$O$4:$O$949,'Monthly Sales'!$O$4:$O$949,0)</f>
        <v>5713.2999999999993</v>
      </c>
      <c r="J22" s="24" t="str">
        <f t="shared" si="1"/>
        <v>SILVER</v>
      </c>
      <c r="K22" s="27">
        <f>_xlfn.XLOOKUP(A22,'Monthly Sales'!$A$4:$A$949,'Monthly Sales'!$P$4:$P$949,0)</f>
        <v>3608.4</v>
      </c>
    </row>
    <row r="23" spans="1:11" s="24" customFormat="1" x14ac:dyDescent="0.2">
      <c r="A23" s="23">
        <v>649</v>
      </c>
      <c r="B23" s="24" t="s">
        <v>320</v>
      </c>
      <c r="C23" s="25">
        <v>6209</v>
      </c>
      <c r="D23" s="25">
        <v>9288</v>
      </c>
      <c r="E23" s="25">
        <v>834</v>
      </c>
      <c r="F23" s="25">
        <v>0</v>
      </c>
      <c r="G23" s="25">
        <v>0</v>
      </c>
      <c r="H23" s="25">
        <v>16331</v>
      </c>
      <c r="I23" s="26" cm="1">
        <f t="array" ref="I23">_xlfn.XLOOKUP(A23,'Monthly Sales'!$A$4:$A$949,'Monthly Sales'!$O$4:$O$949,'Monthly Sales'!$O$4:$O$949,0)</f>
        <v>4717.8444444444449</v>
      </c>
      <c r="J23" s="24" t="str">
        <f t="shared" si="1"/>
        <v>SILVER</v>
      </c>
      <c r="K23" s="27">
        <f>_xlfn.XLOOKUP(A23,'Monthly Sales'!$A$4:$A$949,'Monthly Sales'!$P$4:$P$949,0)</f>
        <v>5625.1222222222232</v>
      </c>
    </row>
    <row r="24" spans="1:11" s="24" customFormat="1" x14ac:dyDescent="0.2">
      <c r="A24" s="23">
        <v>178</v>
      </c>
      <c r="B24" s="24" t="s">
        <v>6</v>
      </c>
      <c r="C24" s="25">
        <v>14208</v>
      </c>
      <c r="D24" s="25">
        <v>4800</v>
      </c>
      <c r="E24" s="25">
        <v>830</v>
      </c>
      <c r="F24" s="25">
        <v>0</v>
      </c>
      <c r="G24" s="25">
        <v>0</v>
      </c>
      <c r="H24" s="25">
        <v>19838</v>
      </c>
      <c r="I24" s="26" cm="1">
        <f t="array" ref="I24">_xlfn.XLOOKUP(A24,'Monthly Sales'!$A$4:$A$949,'Monthly Sales'!$O$4:$O$949,'Monthly Sales'!$O$4:$O$949,0)</f>
        <v>6006.5055555555555</v>
      </c>
      <c r="J24" s="24" t="str">
        <f t="shared" si="1"/>
        <v>SILVER</v>
      </c>
      <c r="K24" s="27">
        <f>_xlfn.XLOOKUP(A24,'Monthly Sales'!$A$4:$A$949,'Monthly Sales'!$P$4:$P$949,0)</f>
        <v>6833.0888888888885</v>
      </c>
    </row>
    <row r="25" spans="1:11" s="24" customFormat="1" x14ac:dyDescent="0.2">
      <c r="A25" s="23">
        <v>609</v>
      </c>
      <c r="B25" s="24" t="s">
        <v>340</v>
      </c>
      <c r="C25" s="25">
        <v>14525</v>
      </c>
      <c r="D25" s="25">
        <v>2983</v>
      </c>
      <c r="E25" s="25">
        <v>803</v>
      </c>
      <c r="F25" s="25">
        <v>0</v>
      </c>
      <c r="G25" s="25">
        <v>0</v>
      </c>
      <c r="H25" s="25">
        <v>18311</v>
      </c>
      <c r="I25" s="26" cm="1">
        <f t="array" ref="I25">_xlfn.XLOOKUP(A25,'Monthly Sales'!$A$4:$A$949,'Monthly Sales'!$O$4:$O$949,'Monthly Sales'!$O$4:$O$949,0)</f>
        <v>6612.3055555555557</v>
      </c>
      <c r="J25" s="24" t="str">
        <f t="shared" si="1"/>
        <v>GOLD</v>
      </c>
      <c r="K25" s="27">
        <f>_xlfn.XLOOKUP(A25,'Monthly Sales'!$A$4:$A$949,'Monthly Sales'!$P$4:$P$949,0)</f>
        <v>7324.4000000000005</v>
      </c>
    </row>
    <row r="26" spans="1:11" s="24" customFormat="1" x14ac:dyDescent="0.2">
      <c r="A26" s="23">
        <v>189</v>
      </c>
      <c r="B26" s="24" t="s">
        <v>170</v>
      </c>
      <c r="C26" s="25">
        <v>8168</v>
      </c>
      <c r="D26" s="25">
        <v>3432</v>
      </c>
      <c r="E26" s="25">
        <v>750</v>
      </c>
      <c r="F26" s="25">
        <v>0</v>
      </c>
      <c r="G26" s="25">
        <v>0</v>
      </c>
      <c r="H26" s="25">
        <v>12350</v>
      </c>
      <c r="I26" s="26" cm="1">
        <f t="array" ref="I26">_xlfn.XLOOKUP(A26,'Monthly Sales'!$A$4:$A$949,'Monthly Sales'!$O$4:$O$949,'Monthly Sales'!$O$4:$O$949,0)</f>
        <v>4494.0277777777783</v>
      </c>
      <c r="J26" s="24" t="str">
        <f t="shared" si="1"/>
        <v>SILVER</v>
      </c>
      <c r="K26" s="27">
        <f>_xlfn.XLOOKUP(A26,'Monthly Sales'!$A$4:$A$949,'Monthly Sales'!$P$4:$P$949,0)</f>
        <v>4116.666666666667</v>
      </c>
    </row>
    <row r="27" spans="1:11" s="24" customFormat="1" x14ac:dyDescent="0.2">
      <c r="A27" s="23">
        <v>321</v>
      </c>
      <c r="B27" s="24" t="s">
        <v>182</v>
      </c>
      <c r="C27" s="25">
        <v>14761</v>
      </c>
      <c r="D27" s="25">
        <v>7035</v>
      </c>
      <c r="E27" s="25">
        <v>725</v>
      </c>
      <c r="F27" s="25">
        <v>0</v>
      </c>
      <c r="G27" s="25">
        <v>0</v>
      </c>
      <c r="H27" s="25">
        <v>22521</v>
      </c>
      <c r="I27" s="26" cm="1">
        <f t="array" ref="I27">_xlfn.XLOOKUP(A27,'Monthly Sales'!$A$4:$A$949,'Monthly Sales'!$O$4:$O$949,'Monthly Sales'!$O$4:$O$949,0)</f>
        <v>7507</v>
      </c>
      <c r="J27" s="24" t="str">
        <f t="shared" si="1"/>
        <v>GOLD</v>
      </c>
      <c r="K27" s="27">
        <f>_xlfn.XLOOKUP(A27,'Monthly Sales'!$A$4:$A$949,'Monthly Sales'!$P$4:$P$949,0)</f>
        <v>6005.6000000000013</v>
      </c>
    </row>
    <row r="28" spans="1:11" s="24" customFormat="1" x14ac:dyDescent="0.2">
      <c r="A28" s="23">
        <v>707</v>
      </c>
      <c r="B28" s="24" t="s">
        <v>252</v>
      </c>
      <c r="C28" s="25">
        <v>6608</v>
      </c>
      <c r="D28" s="25">
        <v>2713</v>
      </c>
      <c r="E28" s="25">
        <v>722</v>
      </c>
      <c r="F28" s="25">
        <v>0</v>
      </c>
      <c r="G28" s="25">
        <v>0</v>
      </c>
      <c r="H28" s="25">
        <v>10043</v>
      </c>
      <c r="I28" s="26" cm="1">
        <f t="array" ref="I28">_xlfn.XLOOKUP(A28,'Monthly Sales'!$A$4:$A$949,'Monthly Sales'!$O$4:$O$949,'Monthly Sales'!$O$4:$O$949,0)</f>
        <v>3542.9472222222225</v>
      </c>
      <c r="J28" s="24" t="str">
        <f t="shared" si="1"/>
        <v>SILVER</v>
      </c>
      <c r="K28" s="27">
        <f>_xlfn.XLOOKUP(A28,'Monthly Sales'!$A$4:$A$949,'Monthly Sales'!$P$4:$P$949,0)</f>
        <v>3347.6666666666665</v>
      </c>
    </row>
    <row r="29" spans="1:11" s="24" customFormat="1" x14ac:dyDescent="0.2">
      <c r="A29" s="23">
        <v>858</v>
      </c>
      <c r="B29" s="24" t="s">
        <v>98</v>
      </c>
      <c r="C29" s="25">
        <v>10459</v>
      </c>
      <c r="D29" s="25">
        <v>3927</v>
      </c>
      <c r="E29" s="25">
        <v>580</v>
      </c>
      <c r="F29" s="25">
        <v>0</v>
      </c>
      <c r="G29" s="25">
        <v>0</v>
      </c>
      <c r="H29" s="25">
        <v>14966</v>
      </c>
      <c r="I29" s="26" cm="1">
        <f t="array" ref="I29">_xlfn.XLOOKUP(A29,'Monthly Sales'!$A$4:$A$949,'Monthly Sales'!$O$4:$O$949,'Monthly Sales'!$O$4:$O$949,0)</f>
        <v>5321.2444444444445</v>
      </c>
      <c r="J29" s="24" t="str">
        <f t="shared" si="1"/>
        <v>SILVER</v>
      </c>
      <c r="K29" s="27">
        <f>_xlfn.XLOOKUP(A29,'Monthly Sales'!$A$4:$A$949,'Monthly Sales'!$P$4:$P$949,0)</f>
        <v>6485.2666666666673</v>
      </c>
    </row>
    <row r="30" spans="1:11" s="24" customFormat="1" x14ac:dyDescent="0.2">
      <c r="A30" s="23">
        <v>59</v>
      </c>
      <c r="B30" s="24" t="s">
        <v>344</v>
      </c>
      <c r="C30" s="25">
        <v>14171</v>
      </c>
      <c r="D30" s="25">
        <v>2804</v>
      </c>
      <c r="E30" s="25">
        <v>537</v>
      </c>
      <c r="F30" s="25">
        <v>0</v>
      </c>
      <c r="G30" s="25">
        <v>0</v>
      </c>
      <c r="H30" s="25">
        <v>17512</v>
      </c>
      <c r="I30" s="26" cm="1">
        <f t="array" ref="I30">_xlfn.XLOOKUP(A30,'Monthly Sales'!$A$4:$A$949,'Monthly Sales'!$O$4:$O$949,'Monthly Sales'!$O$4:$O$949,0)</f>
        <v>5885.9777777777781</v>
      </c>
      <c r="J30" s="24" t="str">
        <f t="shared" si="1"/>
        <v>SILVER</v>
      </c>
      <c r="K30" s="27">
        <f>_xlfn.XLOOKUP(A30,'Monthly Sales'!$A$4:$A$949,'Monthly Sales'!$P$4:$P$949,0)</f>
        <v>6031.9111111111115</v>
      </c>
    </row>
    <row r="31" spans="1:11" s="24" customFormat="1" x14ac:dyDescent="0.2">
      <c r="A31" s="23">
        <v>232</v>
      </c>
      <c r="B31" s="24" t="s">
        <v>266</v>
      </c>
      <c r="C31" s="25">
        <v>3271</v>
      </c>
      <c r="D31" s="25">
        <v>1831</v>
      </c>
      <c r="E31" s="25">
        <v>495</v>
      </c>
      <c r="F31" s="25">
        <v>0</v>
      </c>
      <c r="G31" s="25">
        <v>0</v>
      </c>
      <c r="H31" s="25">
        <v>5597</v>
      </c>
      <c r="I31" s="26" cm="1">
        <f t="array" ref="I31">_xlfn.XLOOKUP(A31,'Monthly Sales'!$A$4:$A$949,'Monthly Sales'!$O$4:$O$949,'Monthly Sales'!$O$4:$O$949,0)</f>
        <v>1865.666666666667</v>
      </c>
      <c r="J31" s="24" t="str">
        <f t="shared" si="1"/>
        <v/>
      </c>
      <c r="K31" s="27">
        <f>_xlfn.XLOOKUP(A31,'Monthly Sales'!$A$4:$A$949,'Monthly Sales'!$P$4:$P$949,0)</f>
        <v>1616.9111111111113</v>
      </c>
    </row>
    <row r="32" spans="1:11" s="24" customFormat="1" x14ac:dyDescent="0.2">
      <c r="A32" s="23">
        <v>725</v>
      </c>
      <c r="B32" s="24" t="s">
        <v>240</v>
      </c>
      <c r="C32" s="25">
        <v>2304</v>
      </c>
      <c r="D32" s="25">
        <v>1642</v>
      </c>
      <c r="E32" s="25">
        <v>479</v>
      </c>
      <c r="F32" s="25">
        <v>0</v>
      </c>
      <c r="G32" s="25">
        <v>0</v>
      </c>
      <c r="H32" s="25">
        <v>4425</v>
      </c>
      <c r="I32" s="26" cm="1">
        <f t="array" ref="I32">_xlfn.XLOOKUP(A32,'Monthly Sales'!$A$4:$A$949,'Monthly Sales'!$O$4:$O$949,'Monthly Sales'!$O$4:$O$949,0)</f>
        <v>1401.25</v>
      </c>
      <c r="J32" s="24" t="str">
        <f t="shared" si="1"/>
        <v/>
      </c>
      <c r="K32" s="27">
        <f>_xlfn.XLOOKUP(A32,'Monthly Sales'!$A$4:$A$949,'Monthly Sales'!$P$4:$P$949,0)</f>
        <v>1524.1666666666667</v>
      </c>
    </row>
    <row r="33" spans="1:11" s="24" customFormat="1" x14ac:dyDescent="0.2">
      <c r="A33" s="23">
        <v>155</v>
      </c>
      <c r="B33" s="24" t="s">
        <v>389</v>
      </c>
      <c r="C33" s="25">
        <v>2872</v>
      </c>
      <c r="D33" s="25">
        <v>4049</v>
      </c>
      <c r="E33" s="25">
        <v>467</v>
      </c>
      <c r="F33" s="25">
        <v>0</v>
      </c>
      <c r="G33" s="25">
        <v>0</v>
      </c>
      <c r="H33" s="25">
        <v>7388</v>
      </c>
      <c r="I33" s="26" cm="1">
        <f t="array" ref="I33">_xlfn.XLOOKUP(A33,'Monthly Sales'!$A$4:$A$949,'Monthly Sales'!$O$4:$O$949,'Monthly Sales'!$O$4:$O$949,0)</f>
        <v>2749.9777777777776</v>
      </c>
      <c r="J33" s="24" t="str">
        <f t="shared" si="1"/>
        <v>SILVER</v>
      </c>
      <c r="K33" s="27">
        <f>_xlfn.XLOOKUP(A33,'Monthly Sales'!$A$4:$A$949,'Monthly Sales'!$P$4:$P$949,0)</f>
        <v>3119.3777777777773</v>
      </c>
    </row>
    <row r="34" spans="1:11" s="24" customFormat="1" x14ac:dyDescent="0.2">
      <c r="A34" s="23">
        <v>565</v>
      </c>
      <c r="B34" s="24" t="s">
        <v>81</v>
      </c>
      <c r="C34" s="25">
        <v>4034</v>
      </c>
      <c r="D34" s="25">
        <v>603</v>
      </c>
      <c r="E34" s="25">
        <v>454</v>
      </c>
      <c r="F34" s="25">
        <v>0</v>
      </c>
      <c r="G34" s="25">
        <v>0</v>
      </c>
      <c r="H34" s="25">
        <v>5091</v>
      </c>
      <c r="I34" s="26" cm="1">
        <f t="array" ref="I34">_xlfn.XLOOKUP(A34,'Monthly Sales'!$A$4:$A$949,'Monthly Sales'!$O$4:$O$949,'Monthly Sales'!$O$4:$O$949,0)</f>
        <v>1909.125</v>
      </c>
      <c r="J34" s="24" t="str">
        <f t="shared" si="1"/>
        <v/>
      </c>
      <c r="K34" s="27">
        <f>_xlfn.XLOOKUP(A34,'Monthly Sales'!$A$4:$A$949,'Monthly Sales'!$P$4:$P$949,0)</f>
        <v>1753.5666666666668</v>
      </c>
    </row>
    <row r="35" spans="1:11" s="24" customFormat="1" x14ac:dyDescent="0.2">
      <c r="A35" s="23">
        <v>216</v>
      </c>
      <c r="B35" s="24" t="s">
        <v>121</v>
      </c>
      <c r="C35" s="25">
        <v>4274</v>
      </c>
      <c r="D35" s="25">
        <v>4206</v>
      </c>
      <c r="E35" s="25">
        <v>451</v>
      </c>
      <c r="F35" s="25">
        <v>0</v>
      </c>
      <c r="G35" s="25">
        <v>0</v>
      </c>
      <c r="H35" s="25">
        <v>8931</v>
      </c>
      <c r="I35" s="26" cm="1">
        <f t="array" ref="I35">_xlfn.XLOOKUP(A35,'Monthly Sales'!$A$4:$A$949,'Monthly Sales'!$O$4:$O$949,'Monthly Sales'!$O$4:$O$949,0)</f>
        <v>3150.6583333333333</v>
      </c>
      <c r="J35" s="24" t="str">
        <f t="shared" si="1"/>
        <v>SILVER</v>
      </c>
      <c r="K35" s="27">
        <f>_xlfn.XLOOKUP(A35,'Monthly Sales'!$A$4:$A$949,'Monthly Sales'!$P$4:$P$949,0)</f>
        <v>3076.2333333333336</v>
      </c>
    </row>
    <row r="36" spans="1:11" s="24" customFormat="1" x14ac:dyDescent="0.2">
      <c r="A36" s="23">
        <v>77</v>
      </c>
      <c r="B36" s="24" t="s">
        <v>314</v>
      </c>
      <c r="C36" s="25">
        <v>4257</v>
      </c>
      <c r="D36" s="25">
        <v>587</v>
      </c>
      <c r="E36" s="25">
        <v>448</v>
      </c>
      <c r="F36" s="25">
        <v>0</v>
      </c>
      <c r="G36" s="25">
        <v>0</v>
      </c>
      <c r="H36" s="25">
        <v>5292</v>
      </c>
      <c r="I36" s="26" cm="1">
        <f t="array" ref="I36">_xlfn.XLOOKUP(A36,'Monthly Sales'!$A$4:$A$949,'Monthly Sales'!$O$4:$O$949,'Monthly Sales'!$O$4:$O$949,0)</f>
        <v>1852.2</v>
      </c>
      <c r="J36" s="24" t="str">
        <f t="shared" si="1"/>
        <v>SILVER</v>
      </c>
      <c r="K36" s="27">
        <f>_xlfn.XLOOKUP(A36,'Monthly Sales'!$A$4:$A$949,'Monthly Sales'!$P$4:$P$949,0)</f>
        <v>2058</v>
      </c>
    </row>
    <row r="37" spans="1:11" s="24" customFormat="1" x14ac:dyDescent="0.2">
      <c r="A37" s="23">
        <v>192</v>
      </c>
      <c r="B37" s="24" t="s">
        <v>80</v>
      </c>
      <c r="C37" s="25">
        <v>4477</v>
      </c>
      <c r="D37" s="25">
        <v>1952</v>
      </c>
      <c r="E37" s="25">
        <v>445</v>
      </c>
      <c r="F37" s="25">
        <v>0</v>
      </c>
      <c r="G37" s="25">
        <v>0</v>
      </c>
      <c r="H37" s="25">
        <v>6874</v>
      </c>
      <c r="I37" s="26" cm="1">
        <f t="array" ref="I37">_xlfn.XLOOKUP(A37,'Monthly Sales'!$A$4:$A$949,'Monthly Sales'!$O$4:$O$949,'Monthly Sales'!$O$4:$O$949,0)</f>
        <v>2253.1444444444446</v>
      </c>
      <c r="J37" s="24" t="str">
        <f t="shared" si="1"/>
        <v>SILVER</v>
      </c>
      <c r="K37" s="27">
        <f>_xlfn.XLOOKUP(A37,'Monthly Sales'!$A$4:$A$949,'Monthly Sales'!$P$4:$P$949,0)</f>
        <v>2749.6</v>
      </c>
    </row>
    <row r="38" spans="1:11" s="24" customFormat="1" x14ac:dyDescent="0.2">
      <c r="A38" s="23">
        <v>870</v>
      </c>
      <c r="B38" s="24" t="s">
        <v>144</v>
      </c>
      <c r="C38" s="25">
        <v>4293</v>
      </c>
      <c r="D38" s="25">
        <v>1782</v>
      </c>
      <c r="E38" s="25">
        <v>438</v>
      </c>
      <c r="F38" s="25">
        <v>0</v>
      </c>
      <c r="G38" s="25">
        <v>0</v>
      </c>
      <c r="H38" s="25">
        <v>6513</v>
      </c>
      <c r="I38" s="26" cm="1">
        <f t="array" ref="I38">_xlfn.XLOOKUP(A38,'Monthly Sales'!$A$4:$A$949,'Monthly Sales'!$O$4:$O$949,'Monthly Sales'!$O$4:$O$949,0)</f>
        <v>2116.7249999999999</v>
      </c>
      <c r="J38" s="24" t="str">
        <f t="shared" si="1"/>
        <v>SILVER</v>
      </c>
      <c r="K38" s="27">
        <f>_xlfn.XLOOKUP(A38,'Monthly Sales'!$A$4:$A$949,'Monthly Sales'!$P$4:$P$949,0)</f>
        <v>2026.2666666666667</v>
      </c>
    </row>
    <row r="39" spans="1:11" s="24" customFormat="1" x14ac:dyDescent="0.2">
      <c r="A39" s="23">
        <v>442</v>
      </c>
      <c r="B39" s="24" t="s">
        <v>145</v>
      </c>
      <c r="C39" s="25">
        <v>3795</v>
      </c>
      <c r="D39" s="25">
        <v>1069</v>
      </c>
      <c r="E39" s="25">
        <v>437</v>
      </c>
      <c r="F39" s="25">
        <v>0</v>
      </c>
      <c r="G39" s="25">
        <v>0</v>
      </c>
      <c r="H39" s="25">
        <v>5301</v>
      </c>
      <c r="I39" s="26" cm="1">
        <f t="array" ref="I39">_xlfn.XLOOKUP(A39,'Monthly Sales'!$A$4:$A$949,'Monthly Sales'!$O$4:$O$949,'Monthly Sales'!$O$4:$O$949,0)</f>
        <v>1811.1750000000002</v>
      </c>
      <c r="J39" s="24" t="str">
        <f t="shared" si="1"/>
        <v/>
      </c>
      <c r="K39" s="27">
        <f>_xlfn.XLOOKUP(A39,'Monthly Sales'!$A$4:$A$949,'Monthly Sales'!$P$4:$P$949,0)</f>
        <v>1708.1000000000001</v>
      </c>
    </row>
    <row r="40" spans="1:11" s="24" customFormat="1" x14ac:dyDescent="0.2">
      <c r="A40" s="23">
        <v>678</v>
      </c>
      <c r="B40" s="24" t="s">
        <v>279</v>
      </c>
      <c r="C40" s="25">
        <v>4672</v>
      </c>
      <c r="D40" s="25">
        <v>2612</v>
      </c>
      <c r="E40" s="25">
        <v>431</v>
      </c>
      <c r="F40" s="25">
        <v>0</v>
      </c>
      <c r="G40" s="25">
        <v>0</v>
      </c>
      <c r="H40" s="25">
        <v>7715</v>
      </c>
      <c r="I40" s="26" cm="1">
        <f t="array" ref="I40">_xlfn.XLOOKUP(A40,'Monthly Sales'!$A$4:$A$949,'Monthly Sales'!$O$4:$O$949,'Monthly Sales'!$O$4:$O$949,0)</f>
        <v>2271.6388888888891</v>
      </c>
      <c r="J40" s="24" t="str">
        <f t="shared" si="1"/>
        <v>SILVER</v>
      </c>
      <c r="K40" s="27">
        <f>_xlfn.XLOOKUP(A40,'Monthly Sales'!$A$4:$A$949,'Monthly Sales'!$P$4:$P$949,0)</f>
        <v>2143.0555555555552</v>
      </c>
    </row>
    <row r="41" spans="1:11" s="24" customFormat="1" x14ac:dyDescent="0.2">
      <c r="A41" s="23">
        <v>818</v>
      </c>
      <c r="B41" s="24" t="s">
        <v>361</v>
      </c>
      <c r="C41" s="25">
        <v>2334</v>
      </c>
      <c r="D41" s="25">
        <v>1754</v>
      </c>
      <c r="E41" s="25">
        <v>422</v>
      </c>
      <c r="F41" s="25">
        <v>0</v>
      </c>
      <c r="G41" s="25">
        <v>0</v>
      </c>
      <c r="H41" s="25">
        <v>4510</v>
      </c>
      <c r="I41" s="26" cm="1">
        <f t="array" ref="I41">_xlfn.XLOOKUP(A41,'Monthly Sales'!$A$4:$A$949,'Monthly Sales'!$O$4:$O$949,'Monthly Sales'!$O$4:$O$949,0)</f>
        <v>1641.1388888888889</v>
      </c>
      <c r="J41" s="24" t="str">
        <f t="shared" si="1"/>
        <v/>
      </c>
      <c r="K41" s="27">
        <f>_xlfn.XLOOKUP(A41,'Monthly Sales'!$A$4:$A$949,'Monthly Sales'!$P$4:$P$949,0)</f>
        <v>1653.6666666666667</v>
      </c>
    </row>
    <row r="42" spans="1:11" s="24" customFormat="1" x14ac:dyDescent="0.2">
      <c r="A42" s="23">
        <v>47</v>
      </c>
      <c r="B42" s="24" t="s">
        <v>321</v>
      </c>
      <c r="C42" s="25">
        <v>3716</v>
      </c>
      <c r="D42" s="25">
        <v>855</v>
      </c>
      <c r="E42" s="25">
        <v>420</v>
      </c>
      <c r="F42" s="25">
        <v>0</v>
      </c>
      <c r="G42" s="25">
        <v>0</v>
      </c>
      <c r="H42" s="25">
        <v>4991</v>
      </c>
      <c r="I42" s="26" cm="1">
        <f t="array" ref="I42">_xlfn.XLOOKUP(A42,'Monthly Sales'!$A$4:$A$949,'Monthly Sales'!$O$4:$O$949,'Monthly Sales'!$O$4:$O$949,0)</f>
        <v>1635.9388888888889</v>
      </c>
      <c r="J42" s="24" t="str">
        <f t="shared" si="1"/>
        <v/>
      </c>
      <c r="K42" s="27">
        <f>_xlfn.XLOOKUP(A42,'Monthly Sales'!$A$4:$A$949,'Monthly Sales'!$P$4:$P$949,0)</f>
        <v>1441.8444444444447</v>
      </c>
    </row>
    <row r="43" spans="1:11" s="24" customFormat="1" x14ac:dyDescent="0.2">
      <c r="A43" s="23">
        <v>704</v>
      </c>
      <c r="B43" s="24" t="s">
        <v>343</v>
      </c>
      <c r="C43" s="25">
        <v>3666</v>
      </c>
      <c r="D43" s="25">
        <v>2848</v>
      </c>
      <c r="E43" s="25">
        <v>411</v>
      </c>
      <c r="F43" s="25">
        <v>0</v>
      </c>
      <c r="G43" s="25">
        <v>0</v>
      </c>
      <c r="H43" s="25">
        <v>6925</v>
      </c>
      <c r="I43" s="26" cm="1">
        <f t="array" ref="I43">_xlfn.XLOOKUP(A43,'Monthly Sales'!$A$4:$A$949,'Monthly Sales'!$O$4:$O$949,'Monthly Sales'!$O$4:$O$949,0)</f>
        <v>2385.2777777777778</v>
      </c>
      <c r="J43" s="24" t="str">
        <f t="shared" si="1"/>
        <v>SILVER</v>
      </c>
      <c r="K43" s="27">
        <f>_xlfn.XLOOKUP(A43,'Monthly Sales'!$A$4:$A$949,'Monthly Sales'!$P$4:$P$949,0)</f>
        <v>3000.8333333333335</v>
      </c>
    </row>
    <row r="44" spans="1:11" s="24" customFormat="1" x14ac:dyDescent="0.2">
      <c r="A44" s="23">
        <v>737</v>
      </c>
      <c r="B44" s="24" t="s">
        <v>68</v>
      </c>
      <c r="C44" s="25">
        <v>2681</v>
      </c>
      <c r="D44" s="25">
        <v>4252</v>
      </c>
      <c r="E44" s="25">
        <v>410</v>
      </c>
      <c r="F44" s="25">
        <v>0</v>
      </c>
      <c r="G44" s="25">
        <v>0</v>
      </c>
      <c r="H44" s="25">
        <v>7343</v>
      </c>
      <c r="I44" s="26" cm="1">
        <f t="array" ref="I44">_xlfn.XLOOKUP(A44,'Monthly Sales'!$A$4:$A$949,'Monthly Sales'!$O$4:$O$949,'Monthly Sales'!$O$4:$O$949,0)</f>
        <v>2610.8444444444444</v>
      </c>
      <c r="J44" s="24" t="str">
        <f t="shared" si="1"/>
        <v>SILVER</v>
      </c>
      <c r="K44" s="27">
        <f>_xlfn.XLOOKUP(A44,'Monthly Sales'!$A$4:$A$949,'Monthly Sales'!$P$4:$P$949,0)</f>
        <v>2447.6666666666661</v>
      </c>
    </row>
    <row r="45" spans="1:11" s="24" customFormat="1" x14ac:dyDescent="0.2">
      <c r="A45" s="23">
        <v>238</v>
      </c>
      <c r="B45" s="24" t="s">
        <v>256</v>
      </c>
      <c r="C45" s="25">
        <v>4022</v>
      </c>
      <c r="D45" s="25">
        <v>3109</v>
      </c>
      <c r="E45" s="25">
        <v>395</v>
      </c>
      <c r="F45" s="25">
        <v>0</v>
      </c>
      <c r="G45" s="25">
        <v>0</v>
      </c>
      <c r="H45" s="25">
        <v>7526</v>
      </c>
      <c r="I45" s="26" cm="1">
        <f t="array" ref="I45">_xlfn.XLOOKUP(A45,'Monthly Sales'!$A$4:$A$949,'Monthly Sales'!$O$4:$O$949,'Monthly Sales'!$O$4:$O$949,0)</f>
        <v>2947.6833333333329</v>
      </c>
      <c r="J45" s="24" t="str">
        <f t="shared" si="1"/>
        <v>SILVER</v>
      </c>
      <c r="K45" s="27">
        <f>_xlfn.XLOOKUP(A45,'Monthly Sales'!$A$4:$A$949,'Monthly Sales'!$P$4:$P$949,0)</f>
        <v>2508.6666666666665</v>
      </c>
    </row>
    <row r="46" spans="1:11" s="24" customFormat="1" x14ac:dyDescent="0.2">
      <c r="A46" s="23">
        <v>773</v>
      </c>
      <c r="B46" s="24" t="s">
        <v>258</v>
      </c>
      <c r="C46" s="25">
        <v>2395</v>
      </c>
      <c r="D46" s="25">
        <v>1775</v>
      </c>
      <c r="E46" s="25">
        <v>382</v>
      </c>
      <c r="F46" s="25">
        <v>0</v>
      </c>
      <c r="G46" s="25">
        <v>0</v>
      </c>
      <c r="H46" s="25">
        <v>4552</v>
      </c>
      <c r="I46" s="26" cm="1">
        <f t="array" ref="I46">_xlfn.XLOOKUP(A46,'Monthly Sales'!$A$4:$A$949,'Monthly Sales'!$O$4:$O$949,'Monthly Sales'!$O$4:$O$949,0)</f>
        <v>1669.0666666666668</v>
      </c>
      <c r="J46" s="24" t="str">
        <f t="shared" si="1"/>
        <v/>
      </c>
      <c r="K46" s="27">
        <f>_xlfn.XLOOKUP(A46,'Monthly Sales'!$A$4:$A$949,'Monthly Sales'!$P$4:$P$949,0)</f>
        <v>1719.6444444444444</v>
      </c>
    </row>
    <row r="47" spans="1:11" s="24" customFormat="1" x14ac:dyDescent="0.2">
      <c r="A47" s="23">
        <v>343</v>
      </c>
      <c r="B47" s="24" t="s">
        <v>241</v>
      </c>
      <c r="C47" s="25">
        <v>2110</v>
      </c>
      <c r="D47" s="25">
        <v>863</v>
      </c>
      <c r="E47" s="25">
        <v>318</v>
      </c>
      <c r="F47" s="25">
        <v>0</v>
      </c>
      <c r="G47" s="25">
        <v>0</v>
      </c>
      <c r="H47" s="25">
        <v>3291</v>
      </c>
      <c r="I47" s="26" cm="1">
        <f t="array" ref="I47">_xlfn.XLOOKUP(A47,'Monthly Sales'!$A$4:$A$949,'Monthly Sales'!$O$4:$O$949,'Monthly Sales'!$O$4:$O$949,0)</f>
        <v>1033.0083333333334</v>
      </c>
      <c r="J47" s="24" t="str">
        <f t="shared" si="1"/>
        <v/>
      </c>
      <c r="K47" s="27">
        <f>_xlfn.XLOOKUP(A47,'Monthly Sales'!$A$4:$A$949,'Monthly Sales'!$P$4:$P$949,0)</f>
        <v>841.0333333333333</v>
      </c>
    </row>
    <row r="48" spans="1:11" s="24" customFormat="1" x14ac:dyDescent="0.2">
      <c r="A48" s="23">
        <v>191</v>
      </c>
      <c r="B48" s="24" t="s">
        <v>434</v>
      </c>
      <c r="C48" s="25">
        <v>3821</v>
      </c>
      <c r="D48" s="25">
        <v>740</v>
      </c>
      <c r="E48" s="25">
        <v>317</v>
      </c>
      <c r="F48" s="25">
        <v>0</v>
      </c>
      <c r="G48" s="25">
        <v>0</v>
      </c>
      <c r="H48" s="25">
        <v>4878</v>
      </c>
      <c r="I48" s="26" cm="1">
        <f t="array" ref="I48">_xlfn.XLOOKUP(A48,'Monthly Sales'!$A$4:$A$949,'Monthly Sales'!$O$4:$O$949,'Monthly Sales'!$O$4:$O$949,0)</f>
        <v>1883.4499999999998</v>
      </c>
      <c r="J48" s="24" t="str">
        <f t="shared" si="1"/>
        <v/>
      </c>
      <c r="K48" s="27">
        <f>_xlfn.XLOOKUP(A48,'Monthly Sales'!$A$4:$A$949,'Monthly Sales'!$P$4:$P$949,0)</f>
        <v>1842.8000000000002</v>
      </c>
    </row>
    <row r="49" spans="1:11" s="24" customFormat="1" x14ac:dyDescent="0.2">
      <c r="A49" s="23">
        <v>407</v>
      </c>
      <c r="B49" s="24" t="s">
        <v>29</v>
      </c>
      <c r="C49" s="25">
        <v>3801</v>
      </c>
      <c r="D49" s="25">
        <v>2587</v>
      </c>
      <c r="E49" s="25">
        <v>312</v>
      </c>
      <c r="F49" s="25">
        <v>0</v>
      </c>
      <c r="G49" s="25">
        <v>0</v>
      </c>
      <c r="H49" s="25">
        <v>6700</v>
      </c>
      <c r="I49" s="26" cm="1">
        <f t="array" ref="I49">_xlfn.XLOOKUP(A49,'Monthly Sales'!$A$4:$A$949,'Monthly Sales'!$O$4:$O$949,'Monthly Sales'!$O$4:$O$949,0)</f>
        <v>2028.6111111111111</v>
      </c>
      <c r="J49" s="24" t="str">
        <f t="shared" si="1"/>
        <v>SILVER</v>
      </c>
      <c r="K49" s="27">
        <f>_xlfn.XLOOKUP(A49,'Monthly Sales'!$A$4:$A$949,'Monthly Sales'!$P$4:$P$949,0)</f>
        <v>1861.1111111111113</v>
      </c>
    </row>
    <row r="50" spans="1:11" s="24" customFormat="1" x14ac:dyDescent="0.2">
      <c r="A50" s="23">
        <v>2</v>
      </c>
      <c r="B50" s="24" t="s">
        <v>123</v>
      </c>
      <c r="C50" s="25">
        <v>2489</v>
      </c>
      <c r="D50" s="25">
        <v>3805</v>
      </c>
      <c r="E50" s="25">
        <v>303</v>
      </c>
      <c r="F50" s="25">
        <v>0</v>
      </c>
      <c r="G50" s="25">
        <v>0</v>
      </c>
      <c r="H50" s="25">
        <v>6597</v>
      </c>
      <c r="I50" s="26" cm="1">
        <f t="array" ref="I50">_xlfn.XLOOKUP(A50,'Monthly Sales'!$A$4:$A$949,'Monthly Sales'!$O$4:$O$949,'Monthly Sales'!$O$4:$O$949,0)</f>
        <v>2290.625</v>
      </c>
      <c r="J50" s="24" t="str">
        <f t="shared" si="1"/>
        <v>SILVER</v>
      </c>
      <c r="K50" s="27">
        <f>_xlfn.XLOOKUP(A50,'Monthly Sales'!$A$4:$A$949,'Monthly Sales'!$P$4:$P$949,0)</f>
        <v>2052.4</v>
      </c>
    </row>
    <row r="51" spans="1:11" s="24" customFormat="1" x14ac:dyDescent="0.2">
      <c r="A51" s="23">
        <v>504</v>
      </c>
      <c r="B51" s="24" t="s">
        <v>355</v>
      </c>
      <c r="C51" s="25">
        <v>4551</v>
      </c>
      <c r="D51" s="25">
        <v>997</v>
      </c>
      <c r="E51" s="25">
        <v>300</v>
      </c>
      <c r="F51" s="25">
        <v>0</v>
      </c>
      <c r="G51" s="25">
        <v>0</v>
      </c>
      <c r="H51" s="25">
        <v>5848</v>
      </c>
      <c r="I51" s="26" cm="1">
        <f t="array" ref="I51">_xlfn.XLOOKUP(A51,'Monthly Sales'!$A$4:$A$949,'Monthly Sales'!$O$4:$O$949,'Monthly Sales'!$O$4:$O$949,0)</f>
        <v>1851.8666666666668</v>
      </c>
      <c r="J51" s="24" t="str">
        <f t="shared" si="1"/>
        <v/>
      </c>
      <c r="K51" s="27">
        <f>_xlfn.XLOOKUP(A51,'Monthly Sales'!$A$4:$A$949,'Monthly Sales'!$P$4:$P$949,0)</f>
        <v>1494.4888888888888</v>
      </c>
    </row>
    <row r="52" spans="1:11" s="24" customFormat="1" x14ac:dyDescent="0.2">
      <c r="A52" s="23">
        <v>246</v>
      </c>
      <c r="B52" s="24" t="s">
        <v>150</v>
      </c>
      <c r="C52" s="25">
        <v>4697</v>
      </c>
      <c r="D52" s="25">
        <v>951</v>
      </c>
      <c r="E52" s="25">
        <v>270</v>
      </c>
      <c r="F52" s="25">
        <v>0</v>
      </c>
      <c r="G52" s="25">
        <v>0</v>
      </c>
      <c r="H52" s="25">
        <v>5918</v>
      </c>
      <c r="I52" s="26" cm="1">
        <f t="array" ref="I52">_xlfn.XLOOKUP(A52,'Monthly Sales'!$A$4:$A$949,'Monthly Sales'!$O$4:$O$949,'Monthly Sales'!$O$4:$O$949,0)</f>
        <v>2120.6166666666672</v>
      </c>
      <c r="J52" s="24" t="str">
        <f t="shared" si="1"/>
        <v>SILVER</v>
      </c>
      <c r="K52" s="27">
        <f>_xlfn.XLOOKUP(A52,'Monthly Sales'!$A$4:$A$949,'Monthly Sales'!$P$4:$P$949,0)</f>
        <v>2630.2222222222222</v>
      </c>
    </row>
    <row r="53" spans="1:11" s="24" customFormat="1" x14ac:dyDescent="0.2">
      <c r="A53" s="23">
        <v>580</v>
      </c>
      <c r="B53" s="24" t="s">
        <v>249</v>
      </c>
      <c r="C53" s="25">
        <v>3026</v>
      </c>
      <c r="D53" s="25">
        <v>756</v>
      </c>
      <c r="E53" s="25">
        <v>255</v>
      </c>
      <c r="F53" s="25">
        <v>0</v>
      </c>
      <c r="G53" s="25">
        <v>0</v>
      </c>
      <c r="H53" s="25">
        <v>4037</v>
      </c>
      <c r="I53" s="26" cm="1">
        <f t="array" ref="I53">_xlfn.XLOOKUP(A53,'Monthly Sales'!$A$4:$A$949,'Monthly Sales'!$O$4:$O$949,'Monthly Sales'!$O$4:$O$949,0)</f>
        <v>1491.4472222222221</v>
      </c>
      <c r="J53" s="24" t="str">
        <f t="shared" si="1"/>
        <v/>
      </c>
      <c r="K53" s="27">
        <f>_xlfn.XLOOKUP(A53,'Monthly Sales'!$A$4:$A$949,'Monthly Sales'!$P$4:$P$949,0)</f>
        <v>1569.9444444444446</v>
      </c>
    </row>
    <row r="54" spans="1:11" s="24" customFormat="1" x14ac:dyDescent="0.2">
      <c r="A54" s="23">
        <v>638</v>
      </c>
      <c r="B54" s="24" t="s">
        <v>424</v>
      </c>
      <c r="C54" s="25">
        <v>3416</v>
      </c>
      <c r="D54" s="25">
        <v>1708</v>
      </c>
      <c r="E54" s="25">
        <v>254</v>
      </c>
      <c r="F54" s="25">
        <v>0</v>
      </c>
      <c r="G54" s="25">
        <v>0</v>
      </c>
      <c r="H54" s="25">
        <v>5378</v>
      </c>
      <c r="I54" s="26" cm="1">
        <f t="array" ref="I54">_xlfn.XLOOKUP(A54,'Monthly Sales'!$A$4:$A$949,'Monthly Sales'!$O$4:$O$949,'Monthly Sales'!$O$4:$O$949,0)</f>
        <v>1852.4222222222227</v>
      </c>
      <c r="J54" s="24" t="str">
        <f t="shared" si="1"/>
        <v>SILVER</v>
      </c>
      <c r="K54" s="27">
        <f>_xlfn.XLOOKUP(A54,'Monthly Sales'!$A$4:$A$949,'Monthly Sales'!$P$4:$P$949,0)</f>
        <v>2031.6888888888889</v>
      </c>
    </row>
    <row r="55" spans="1:11" s="24" customFormat="1" x14ac:dyDescent="0.2">
      <c r="A55" s="23">
        <v>924</v>
      </c>
      <c r="B55" s="24" t="s">
        <v>25</v>
      </c>
      <c r="C55" s="25">
        <v>4458</v>
      </c>
      <c r="D55" s="25">
        <v>692</v>
      </c>
      <c r="E55" s="25">
        <v>247</v>
      </c>
      <c r="F55" s="25">
        <v>0</v>
      </c>
      <c r="G55" s="25">
        <v>0</v>
      </c>
      <c r="H55" s="25">
        <v>5397</v>
      </c>
      <c r="I55" s="26" cm="1">
        <f t="array" ref="I55">_xlfn.XLOOKUP(A55,'Monthly Sales'!$A$4:$A$949,'Monthly Sales'!$O$4:$O$949,'Monthly Sales'!$O$4:$O$949,0)</f>
        <v>1888.9499999999998</v>
      </c>
      <c r="J55" s="24" t="str">
        <f t="shared" si="1"/>
        <v/>
      </c>
      <c r="K55" s="27">
        <f>_xlfn.XLOOKUP(A55,'Monthly Sales'!$A$4:$A$949,'Monthly Sales'!$P$4:$P$949,0)</f>
        <v>1799</v>
      </c>
    </row>
    <row r="56" spans="1:11" s="24" customFormat="1" x14ac:dyDescent="0.2">
      <c r="A56" s="23">
        <v>777</v>
      </c>
      <c r="B56" s="24" t="s">
        <v>31</v>
      </c>
      <c r="C56" s="25">
        <v>2857</v>
      </c>
      <c r="D56" s="25">
        <v>776</v>
      </c>
      <c r="E56" s="25">
        <v>186</v>
      </c>
      <c r="F56" s="25">
        <v>0</v>
      </c>
      <c r="G56" s="25">
        <v>0</v>
      </c>
      <c r="H56" s="25">
        <v>3819</v>
      </c>
      <c r="I56" s="26" cm="1">
        <f t="array" ref="I56">_xlfn.XLOOKUP(A56,'Monthly Sales'!$A$4:$A$949,'Monthly Sales'!$O$4:$O$949,'Monthly Sales'!$O$4:$O$949,0)</f>
        <v>1357.8666666666666</v>
      </c>
      <c r="J56" s="24" t="str">
        <f t="shared" si="1"/>
        <v/>
      </c>
      <c r="K56" s="27">
        <f>_xlfn.XLOOKUP(A56,'Monthly Sales'!$A$4:$A$949,'Monthly Sales'!$P$4:$P$949,0)</f>
        <v>1188.1333333333332</v>
      </c>
    </row>
    <row r="57" spans="1:11" s="24" customFormat="1" x14ac:dyDescent="0.2">
      <c r="A57" s="23">
        <v>845</v>
      </c>
      <c r="B57" s="24" t="s">
        <v>331</v>
      </c>
      <c r="C57" s="25">
        <v>3744</v>
      </c>
      <c r="D57" s="25">
        <v>3239</v>
      </c>
      <c r="E57" s="25">
        <v>181</v>
      </c>
      <c r="F57" s="25">
        <v>0</v>
      </c>
      <c r="G57" s="25">
        <v>0</v>
      </c>
      <c r="H57" s="25">
        <v>7164</v>
      </c>
      <c r="I57" s="26" cm="1">
        <f t="array" ref="I57">_xlfn.XLOOKUP(A57,'Monthly Sales'!$A$4:$A$949,'Monthly Sales'!$O$4:$O$949,'Monthly Sales'!$O$4:$O$949,0)</f>
        <v>2467.6</v>
      </c>
      <c r="J57" s="24" t="str">
        <f t="shared" si="1"/>
        <v>SILVER</v>
      </c>
      <c r="K57" s="27">
        <f>_xlfn.XLOOKUP(A57,'Monthly Sales'!$A$4:$A$949,'Monthly Sales'!$P$4:$P$949,0)</f>
        <v>3184</v>
      </c>
    </row>
    <row r="58" spans="1:11" s="24" customFormat="1" x14ac:dyDescent="0.2">
      <c r="A58" s="23">
        <v>755</v>
      </c>
      <c r="B58" s="24" t="s">
        <v>46</v>
      </c>
      <c r="C58" s="25">
        <v>3750</v>
      </c>
      <c r="D58" s="25">
        <v>2555</v>
      </c>
      <c r="E58" s="25">
        <v>178</v>
      </c>
      <c r="F58" s="25">
        <v>0</v>
      </c>
      <c r="G58" s="25">
        <v>0</v>
      </c>
      <c r="H58" s="25">
        <v>6483</v>
      </c>
      <c r="I58" s="26" cm="1">
        <f t="array" ref="I58">_xlfn.XLOOKUP(A58,'Monthly Sales'!$A$4:$A$949,'Monthly Sales'!$O$4:$O$949,'Monthly Sales'!$O$4:$O$949,0)</f>
        <v>2269.0499999999997</v>
      </c>
      <c r="J58" s="24" t="str">
        <f t="shared" si="1"/>
        <v>SILVER</v>
      </c>
      <c r="K58" s="27">
        <f>_xlfn.XLOOKUP(A58,'Monthly Sales'!$A$4:$A$949,'Monthly Sales'!$P$4:$P$949,0)</f>
        <v>2809.2999999999997</v>
      </c>
    </row>
    <row r="59" spans="1:11" s="24" customFormat="1" x14ac:dyDescent="0.2">
      <c r="A59" s="23">
        <v>710</v>
      </c>
      <c r="B59" s="24" t="s">
        <v>204</v>
      </c>
      <c r="C59" s="25">
        <v>3429</v>
      </c>
      <c r="D59" s="25">
        <v>1519</v>
      </c>
      <c r="E59" s="25">
        <v>177</v>
      </c>
      <c r="F59" s="25">
        <v>0</v>
      </c>
      <c r="G59" s="25">
        <v>0</v>
      </c>
      <c r="H59" s="25">
        <v>5125</v>
      </c>
      <c r="I59" s="26" cm="1">
        <f t="array" ref="I59">_xlfn.XLOOKUP(A59,'Monthly Sales'!$A$4:$A$949,'Monthly Sales'!$O$4:$O$949,'Monthly Sales'!$O$4:$O$949,0)</f>
        <v>1494.7916666666667</v>
      </c>
      <c r="J59" s="24" t="str">
        <f t="shared" si="1"/>
        <v/>
      </c>
      <c r="K59" s="27">
        <f>_xlfn.XLOOKUP(A59,'Monthly Sales'!$A$4:$A$949,'Monthly Sales'!$P$4:$P$949,0)</f>
        <v>1480.5555555555554</v>
      </c>
    </row>
    <row r="60" spans="1:11" s="24" customFormat="1" x14ac:dyDescent="0.2">
      <c r="A60" s="23">
        <v>705</v>
      </c>
      <c r="B60" s="24" t="s">
        <v>316</v>
      </c>
      <c r="C60" s="25">
        <v>3957</v>
      </c>
      <c r="D60" s="25">
        <v>1308</v>
      </c>
      <c r="E60" s="25">
        <v>176</v>
      </c>
      <c r="F60" s="25">
        <v>0</v>
      </c>
      <c r="G60" s="25">
        <v>0</v>
      </c>
      <c r="H60" s="25">
        <v>5441</v>
      </c>
      <c r="I60" s="26" cm="1">
        <f t="array" ref="I60">_xlfn.XLOOKUP(A60,'Monthly Sales'!$A$4:$A$949,'Monthly Sales'!$O$4:$O$949,'Monthly Sales'!$O$4:$O$949,0)</f>
        <v>1813.6666666666667</v>
      </c>
      <c r="J60" s="24" t="str">
        <f t="shared" si="1"/>
        <v/>
      </c>
      <c r="K60" s="27">
        <f>_xlfn.XLOOKUP(A60,'Monthly Sales'!$A$4:$A$949,'Monthly Sales'!$P$4:$P$949,0)</f>
        <v>1390.4777777777779</v>
      </c>
    </row>
    <row r="61" spans="1:11" s="24" customFormat="1" x14ac:dyDescent="0.2">
      <c r="A61" s="23">
        <v>774</v>
      </c>
      <c r="B61" s="24" t="s">
        <v>280</v>
      </c>
      <c r="C61" s="25">
        <v>4410</v>
      </c>
      <c r="D61" s="25">
        <v>2448</v>
      </c>
      <c r="E61" s="25">
        <v>165</v>
      </c>
      <c r="F61" s="25">
        <v>0</v>
      </c>
      <c r="G61" s="25">
        <v>0</v>
      </c>
      <c r="H61" s="25">
        <v>7023</v>
      </c>
      <c r="I61" s="26" cm="1">
        <f t="array" ref="I61">_xlfn.XLOOKUP(A61,'Monthly Sales'!$A$4:$A$949,'Monthly Sales'!$O$4:$O$949,'Monthly Sales'!$O$4:$O$949,0)</f>
        <v>2340.9999999999995</v>
      </c>
      <c r="J61" s="24" t="str">
        <f t="shared" si="1"/>
        <v>SILVER</v>
      </c>
      <c r="K61" s="27">
        <f>_xlfn.XLOOKUP(A61,'Monthly Sales'!$A$4:$A$949,'Monthly Sales'!$P$4:$P$949,0)</f>
        <v>2262.9666666666667</v>
      </c>
    </row>
    <row r="62" spans="1:11" s="24" customFormat="1" x14ac:dyDescent="0.2">
      <c r="A62" s="23">
        <v>936</v>
      </c>
      <c r="B62" s="24" t="s">
        <v>227</v>
      </c>
      <c r="C62" s="25">
        <v>2108</v>
      </c>
      <c r="D62" s="25">
        <v>3936</v>
      </c>
      <c r="E62" s="25">
        <v>140</v>
      </c>
      <c r="F62" s="25">
        <v>0</v>
      </c>
      <c r="G62" s="25">
        <v>0</v>
      </c>
      <c r="H62" s="25">
        <v>6184</v>
      </c>
      <c r="I62" s="26" cm="1">
        <f t="array" ref="I62">_xlfn.XLOOKUP(A62,'Monthly Sales'!$A$4:$A$949,'Monthly Sales'!$O$4:$O$949,'Monthly Sales'!$O$4:$O$949,0)</f>
        <v>1958.2666666666667</v>
      </c>
      <c r="J62" s="24" t="str">
        <f t="shared" si="1"/>
        <v/>
      </c>
      <c r="K62" s="27">
        <f>_xlfn.XLOOKUP(A62,'Monthly Sales'!$A$4:$A$949,'Monthly Sales'!$P$4:$P$949,0)</f>
        <v>1923.9111111111113</v>
      </c>
    </row>
    <row r="63" spans="1:11" s="24" customFormat="1" x14ac:dyDescent="0.2">
      <c r="A63" s="23">
        <v>441</v>
      </c>
      <c r="B63" s="24" t="s">
        <v>17</v>
      </c>
      <c r="C63" s="25">
        <v>4984</v>
      </c>
      <c r="D63" s="25">
        <v>597</v>
      </c>
      <c r="E63" s="25">
        <v>132</v>
      </c>
      <c r="F63" s="25">
        <v>0</v>
      </c>
      <c r="G63" s="25">
        <v>0</v>
      </c>
      <c r="H63" s="25">
        <v>5713</v>
      </c>
      <c r="I63" s="26" cm="1">
        <f t="array" ref="I63">_xlfn.XLOOKUP(A63,'Monthly Sales'!$A$4:$A$949,'Monthly Sales'!$O$4:$O$949,'Monthly Sales'!$O$4:$O$949,0)</f>
        <v>1999.5500000000002</v>
      </c>
      <c r="J63" s="24" t="str">
        <f t="shared" si="1"/>
        <v/>
      </c>
      <c r="K63" s="27">
        <f>_xlfn.XLOOKUP(A63,'Monthly Sales'!$A$4:$A$949,'Monthly Sales'!$P$4:$P$949,0)</f>
        <v>1523.4666666666669</v>
      </c>
    </row>
    <row r="64" spans="1:11" s="24" customFormat="1" x14ac:dyDescent="0.2">
      <c r="A64" s="23">
        <v>84</v>
      </c>
      <c r="B64" s="24" t="s">
        <v>324</v>
      </c>
      <c r="C64" s="25">
        <v>2690</v>
      </c>
      <c r="D64" s="25">
        <v>871</v>
      </c>
      <c r="E64" s="25">
        <v>125</v>
      </c>
      <c r="F64" s="25">
        <v>0</v>
      </c>
      <c r="G64" s="25">
        <v>0</v>
      </c>
      <c r="H64" s="25">
        <v>3686</v>
      </c>
      <c r="I64" s="26" cm="1">
        <f t="array" ref="I64">_xlfn.XLOOKUP(A64,'Monthly Sales'!$A$4:$A$949,'Monthly Sales'!$O$4:$O$949,'Monthly Sales'!$O$4:$O$949,0)</f>
        <v>1208.1888888888886</v>
      </c>
      <c r="J64" s="24" t="str">
        <f t="shared" si="1"/>
        <v/>
      </c>
      <c r="K64" s="27">
        <f>_xlfn.XLOOKUP(A64,'Monthly Sales'!$A$4:$A$949,'Monthly Sales'!$P$4:$P$949,0)</f>
        <v>1105.8000000000002</v>
      </c>
    </row>
    <row r="65" spans="1:11" s="24" customFormat="1" x14ac:dyDescent="0.2">
      <c r="A65" s="23">
        <v>535</v>
      </c>
      <c r="B65" s="24" t="s">
        <v>167</v>
      </c>
      <c r="C65" s="25">
        <v>2274</v>
      </c>
      <c r="D65" s="25">
        <v>1582</v>
      </c>
      <c r="E65" s="25">
        <v>117</v>
      </c>
      <c r="F65" s="25">
        <v>0</v>
      </c>
      <c r="G65" s="25">
        <v>0</v>
      </c>
      <c r="H65" s="25">
        <v>3973</v>
      </c>
      <c r="I65" s="26" cm="1">
        <f t="array" ref="I65">_xlfn.XLOOKUP(A65,'Monthly Sales'!$A$4:$A$949,'Monthly Sales'!$O$4:$O$949,'Monthly Sales'!$O$4:$O$949,0)</f>
        <v>1633.3444444444442</v>
      </c>
      <c r="J65" s="24" t="str">
        <f t="shared" si="1"/>
        <v/>
      </c>
      <c r="K65" s="27">
        <f>_xlfn.XLOOKUP(A65,'Monthly Sales'!$A$4:$A$949,'Monthly Sales'!$P$4:$P$949,0)</f>
        <v>1236.0444444444445</v>
      </c>
    </row>
    <row r="66" spans="1:11" s="24" customFormat="1" x14ac:dyDescent="0.2">
      <c r="A66" s="23">
        <v>834</v>
      </c>
      <c r="B66" s="24" t="s">
        <v>129</v>
      </c>
      <c r="C66" s="25">
        <v>3258</v>
      </c>
      <c r="D66" s="25">
        <v>1210</v>
      </c>
      <c r="E66" s="25">
        <v>116</v>
      </c>
      <c r="F66" s="25">
        <v>0</v>
      </c>
      <c r="G66" s="25">
        <v>0</v>
      </c>
      <c r="H66" s="25">
        <v>4584</v>
      </c>
      <c r="I66" s="26" cm="1">
        <f t="array" ref="I66">_xlfn.XLOOKUP(A66,'Monthly Sales'!$A$4:$A$949,'Monthly Sales'!$O$4:$O$949,'Monthly Sales'!$O$4:$O$949,0)</f>
        <v>1387.9333333333334</v>
      </c>
      <c r="J66" s="24" t="str">
        <f t="shared" si="1"/>
        <v/>
      </c>
      <c r="K66" s="27">
        <f>_xlfn.XLOOKUP(A66,'Monthly Sales'!$A$4:$A$949,'Monthly Sales'!$P$4:$P$949,0)</f>
        <v>1375.1999999999998</v>
      </c>
    </row>
    <row r="67" spans="1:11" s="24" customFormat="1" x14ac:dyDescent="0.2">
      <c r="A67" s="23">
        <v>612</v>
      </c>
      <c r="B67" s="24" t="s">
        <v>37</v>
      </c>
      <c r="C67" s="25">
        <v>4329</v>
      </c>
      <c r="D67" s="25">
        <v>1515</v>
      </c>
      <c r="E67" s="25">
        <v>99</v>
      </c>
      <c r="F67" s="25">
        <v>0</v>
      </c>
      <c r="G67" s="25">
        <v>0</v>
      </c>
      <c r="H67" s="25">
        <v>5943</v>
      </c>
      <c r="I67" s="26" cm="1">
        <f t="array" ref="I67">_xlfn.XLOOKUP(A67,'Monthly Sales'!$A$4:$A$949,'Monthly Sales'!$O$4:$O$949,'Monthly Sales'!$O$4:$O$949,0)</f>
        <v>1931.4750000000001</v>
      </c>
      <c r="J67" s="24" t="str">
        <f t="shared" si="1"/>
        <v>SILVER</v>
      </c>
      <c r="K67" s="27">
        <f>_xlfn.XLOOKUP(A67,'Monthly Sales'!$A$4:$A$949,'Monthly Sales'!$P$4:$P$949,0)</f>
        <v>2245.1333333333332</v>
      </c>
    </row>
    <row r="68" spans="1:11" s="24" customFormat="1" x14ac:dyDescent="0.2">
      <c r="A68" s="23">
        <v>227</v>
      </c>
      <c r="B68" s="24" t="s">
        <v>369</v>
      </c>
      <c r="C68" s="25">
        <v>4884</v>
      </c>
      <c r="D68" s="25">
        <v>1254</v>
      </c>
      <c r="E68" s="25">
        <v>72</v>
      </c>
      <c r="F68" s="25">
        <v>0</v>
      </c>
      <c r="G68" s="25">
        <v>0</v>
      </c>
      <c r="H68" s="25">
        <v>6210</v>
      </c>
      <c r="I68" s="26" cm="1">
        <f t="array" ref="I68">_xlfn.XLOOKUP(A68,'Monthly Sales'!$A$4:$A$949,'Monthly Sales'!$O$4:$O$949,'Monthly Sales'!$O$4:$O$949,0)</f>
        <v>1983.75</v>
      </c>
      <c r="J68" s="24" t="str">
        <f t="shared" si="1"/>
        <v/>
      </c>
      <c r="K68" s="27">
        <f>_xlfn.XLOOKUP(A68,'Monthly Sales'!$A$4:$A$949,'Monthly Sales'!$P$4:$P$949,0)</f>
        <v>1725</v>
      </c>
    </row>
    <row r="69" spans="1:11" s="24" customFormat="1" x14ac:dyDescent="0.2">
      <c r="A69" s="23">
        <v>840</v>
      </c>
      <c r="B69" s="24" t="s">
        <v>208</v>
      </c>
      <c r="C69" s="25">
        <v>4222</v>
      </c>
      <c r="D69" s="25">
        <v>2570</v>
      </c>
      <c r="E69" s="25">
        <v>54</v>
      </c>
      <c r="F69" s="25">
        <v>0</v>
      </c>
      <c r="G69" s="25">
        <v>0</v>
      </c>
      <c r="H69" s="25">
        <v>6846</v>
      </c>
      <c r="I69" s="26" cm="1">
        <f t="array" ref="I69">_xlfn.XLOOKUP(A69,'Monthly Sales'!$A$4:$A$949,'Monthly Sales'!$O$4:$O$949,'Monthly Sales'!$O$4:$O$949,0)</f>
        <v>2852.5</v>
      </c>
      <c r="J69" s="24" t="str">
        <f t="shared" ref="J69:J132" si="2">IF(OR(I69&gt;=7000,K69&gt;=7000),"GOLD",IF(OR(I69&gt;=2000,K69&gt;=2000),"SILVER",""))</f>
        <v>SILVER</v>
      </c>
      <c r="K69" s="27">
        <f>_xlfn.XLOOKUP(A69,'Monthly Sales'!$A$4:$A$949,'Monthly Sales'!$P$4:$P$949,0)</f>
        <v>2586.2666666666669</v>
      </c>
    </row>
    <row r="70" spans="1:11" s="24" customFormat="1" x14ac:dyDescent="0.2">
      <c r="A70" s="23">
        <v>770</v>
      </c>
      <c r="B70" s="24" t="s">
        <v>58</v>
      </c>
      <c r="C70" s="25">
        <v>2938</v>
      </c>
      <c r="D70" s="25">
        <v>1227</v>
      </c>
      <c r="E70" s="25">
        <v>49</v>
      </c>
      <c r="F70" s="25">
        <v>0</v>
      </c>
      <c r="G70" s="25">
        <v>0</v>
      </c>
      <c r="H70" s="25">
        <v>4214</v>
      </c>
      <c r="I70" s="26" cm="1">
        <f t="array" ref="I70">_xlfn.XLOOKUP(A70,'Monthly Sales'!$A$4:$A$949,'Monthly Sales'!$O$4:$O$949,'Monthly Sales'!$O$4:$O$949,0)</f>
        <v>1193.9666666666667</v>
      </c>
      <c r="J70" s="24" t="str">
        <f t="shared" si="2"/>
        <v/>
      </c>
      <c r="K70" s="27">
        <f>_xlfn.XLOOKUP(A70,'Monthly Sales'!$A$4:$A$949,'Monthly Sales'!$P$4:$P$949,0)</f>
        <v>1779.2444444444445</v>
      </c>
    </row>
    <row r="71" spans="1:11" s="24" customFormat="1" x14ac:dyDescent="0.2">
      <c r="A71" s="23">
        <v>460</v>
      </c>
      <c r="B71" s="24" t="s">
        <v>257</v>
      </c>
      <c r="C71" s="25">
        <v>2790</v>
      </c>
      <c r="D71" s="25">
        <v>2161</v>
      </c>
      <c r="E71" s="25">
        <v>41</v>
      </c>
      <c r="F71" s="25">
        <v>0</v>
      </c>
      <c r="G71" s="25">
        <v>0</v>
      </c>
      <c r="H71" s="25">
        <v>4992</v>
      </c>
      <c r="I71" s="26" cm="1">
        <f t="array" ref="I71">_xlfn.XLOOKUP(A71,'Monthly Sales'!$A$4:$A$949,'Monthly Sales'!$O$4:$O$949,'Monthly Sales'!$O$4:$O$949,0)</f>
        <v>1664</v>
      </c>
      <c r="J71" s="24" t="str">
        <f t="shared" si="2"/>
        <v/>
      </c>
      <c r="K71" s="27">
        <f>_xlfn.XLOOKUP(A71,'Monthly Sales'!$A$4:$A$949,'Monthly Sales'!$P$4:$P$949,0)</f>
        <v>1664</v>
      </c>
    </row>
    <row r="72" spans="1:11" s="24" customFormat="1" x14ac:dyDescent="0.2">
      <c r="A72" s="23">
        <v>778</v>
      </c>
      <c r="B72" s="24" t="s">
        <v>43</v>
      </c>
      <c r="C72" s="25">
        <v>4182</v>
      </c>
      <c r="D72" s="25">
        <v>3683</v>
      </c>
      <c r="E72" s="25">
        <v>2</v>
      </c>
      <c r="F72" s="25">
        <v>0</v>
      </c>
      <c r="G72" s="25">
        <v>0</v>
      </c>
      <c r="H72" s="25">
        <v>7867</v>
      </c>
      <c r="I72" s="26" cm="1">
        <f t="array" ref="I72">_xlfn.XLOOKUP(A72,'Monthly Sales'!$A$4:$A$949,'Monthly Sales'!$O$4:$O$949,'Monthly Sales'!$O$4:$O$949,0)</f>
        <v>3059.3888888888891</v>
      </c>
      <c r="J72" s="24" t="str">
        <f t="shared" si="2"/>
        <v>SILVER</v>
      </c>
      <c r="K72" s="27">
        <f>_xlfn.XLOOKUP(A72,'Monthly Sales'!$A$4:$A$949,'Monthly Sales'!$P$4:$P$949,0)</f>
        <v>2884.5666666666671</v>
      </c>
    </row>
    <row r="73" spans="1:11" s="24" customFormat="1" x14ac:dyDescent="0.2">
      <c r="A73" s="23">
        <v>572</v>
      </c>
      <c r="B73" s="24" t="s">
        <v>354</v>
      </c>
      <c r="C73" s="25">
        <v>819</v>
      </c>
      <c r="D73" s="25">
        <v>1994</v>
      </c>
      <c r="E73" s="25">
        <v>0</v>
      </c>
      <c r="F73" s="25">
        <v>0</v>
      </c>
      <c r="G73" s="25">
        <v>0</v>
      </c>
      <c r="H73" s="25">
        <v>2813</v>
      </c>
      <c r="I73" s="26" cm="1">
        <f t="array" ref="I73">_xlfn.XLOOKUP(A73,'Monthly Sales'!$A$4:$A$949,'Monthly Sales'!$O$4:$O$949,'Monthly Sales'!$O$4:$O$949,0)</f>
        <v>1336.175</v>
      </c>
      <c r="J73" s="24" t="str">
        <f t="shared" si="2"/>
        <v/>
      </c>
      <c r="K73" s="27">
        <f>_xlfn.XLOOKUP(A73,'Monthly Sales'!$A$4:$A$949,'Monthly Sales'!$P$4:$P$949,0)</f>
        <v>1640.9166666666667</v>
      </c>
    </row>
    <row r="74" spans="1:11" s="24" customFormat="1" x14ac:dyDescent="0.2">
      <c r="A74" s="23">
        <v>613</v>
      </c>
      <c r="B74" s="24" t="s">
        <v>178</v>
      </c>
      <c r="C74" s="25">
        <v>1442</v>
      </c>
      <c r="D74" s="25">
        <v>1974</v>
      </c>
      <c r="E74" s="25">
        <v>0</v>
      </c>
      <c r="F74" s="25">
        <v>0</v>
      </c>
      <c r="G74" s="25">
        <v>0</v>
      </c>
      <c r="H74" s="25">
        <v>3416</v>
      </c>
      <c r="I74" s="26" cm="1">
        <f t="array" ref="I74">_xlfn.XLOOKUP(A74,'Monthly Sales'!$A$4:$A$949,'Monthly Sales'!$O$4:$O$949,'Monthly Sales'!$O$4:$O$949,0)</f>
        <v>1708</v>
      </c>
      <c r="J74" s="24" t="str">
        <f t="shared" si="2"/>
        <v/>
      </c>
      <c r="K74" s="27">
        <f>_xlfn.XLOOKUP(A74,'Monthly Sales'!$A$4:$A$949,'Monthly Sales'!$P$4:$P$949,0)</f>
        <v>1537.2</v>
      </c>
    </row>
    <row r="75" spans="1:11" s="24" customFormat="1" x14ac:dyDescent="0.2">
      <c r="A75" s="23">
        <v>749</v>
      </c>
      <c r="B75" s="24" t="s">
        <v>130</v>
      </c>
      <c r="C75" s="25">
        <v>1499</v>
      </c>
      <c r="D75" s="25">
        <v>1960</v>
      </c>
      <c r="E75" s="25">
        <v>0</v>
      </c>
      <c r="F75" s="25">
        <v>0</v>
      </c>
      <c r="G75" s="25">
        <v>0</v>
      </c>
      <c r="H75" s="25">
        <v>3459</v>
      </c>
      <c r="I75" s="26" cm="1">
        <f t="array" ref="I75">_xlfn.XLOOKUP(A75,'Monthly Sales'!$A$4:$A$949,'Monthly Sales'!$O$4:$O$949,'Monthly Sales'!$O$4:$O$949,0)</f>
        <v>1585.3750000000002</v>
      </c>
      <c r="J75" s="24" t="str">
        <f t="shared" si="2"/>
        <v/>
      </c>
      <c r="K75" s="27">
        <f>_xlfn.XLOOKUP(A75,'Monthly Sales'!$A$4:$A$949,'Monthly Sales'!$P$4:$P$949,0)</f>
        <v>1844.8</v>
      </c>
    </row>
    <row r="76" spans="1:11" s="24" customFormat="1" x14ac:dyDescent="0.2">
      <c r="A76" s="23">
        <v>126</v>
      </c>
      <c r="B76" s="24" t="s">
        <v>269</v>
      </c>
      <c r="C76" s="25">
        <v>1894</v>
      </c>
      <c r="D76" s="25">
        <v>1936</v>
      </c>
      <c r="E76" s="25">
        <v>0</v>
      </c>
      <c r="F76" s="25">
        <v>0</v>
      </c>
      <c r="G76" s="25">
        <v>0</v>
      </c>
      <c r="H76" s="25">
        <v>3830</v>
      </c>
      <c r="I76" s="26" cm="1">
        <f t="array" ref="I76">_xlfn.XLOOKUP(A76,'Monthly Sales'!$A$4:$A$949,'Monthly Sales'!$O$4:$O$949,'Monthly Sales'!$O$4:$O$949,0)</f>
        <v>1835.2083333333333</v>
      </c>
      <c r="J76" s="24" t="str">
        <f t="shared" si="2"/>
        <v/>
      </c>
      <c r="K76" s="27">
        <f>_xlfn.XLOOKUP(A76,'Monthly Sales'!$A$4:$A$949,'Monthly Sales'!$P$4:$P$949,0)</f>
        <v>1595.8333333333333</v>
      </c>
    </row>
    <row r="77" spans="1:11" s="24" customFormat="1" x14ac:dyDescent="0.2">
      <c r="A77" s="23">
        <v>230</v>
      </c>
      <c r="B77" s="24" t="s">
        <v>12</v>
      </c>
      <c r="C77" s="25">
        <v>1039</v>
      </c>
      <c r="D77" s="25">
        <v>1914</v>
      </c>
      <c r="E77" s="25">
        <v>0</v>
      </c>
      <c r="F77" s="25">
        <v>0</v>
      </c>
      <c r="G77" s="25">
        <v>0</v>
      </c>
      <c r="H77" s="25">
        <v>2953</v>
      </c>
      <c r="I77" s="26" cm="1">
        <f t="array" ref="I77">_xlfn.XLOOKUP(A77,'Monthly Sales'!$A$4:$A$949,'Monthly Sales'!$O$4:$O$949,'Monthly Sales'!$O$4:$O$949,0)</f>
        <v>1476.5000000000002</v>
      </c>
      <c r="J77" s="24" t="str">
        <f t="shared" si="2"/>
        <v/>
      </c>
      <c r="K77" s="27">
        <f>_xlfn.XLOOKUP(A77,'Monthly Sales'!$A$4:$A$949,'Monthly Sales'!$P$4:$P$949,0)</f>
        <v>1328.8500000000001</v>
      </c>
    </row>
    <row r="78" spans="1:11" s="24" customFormat="1" x14ac:dyDescent="0.2">
      <c r="A78" s="23">
        <v>554</v>
      </c>
      <c r="B78" s="24" t="s">
        <v>92</v>
      </c>
      <c r="C78" s="25">
        <v>1976</v>
      </c>
      <c r="D78" s="25">
        <v>1863</v>
      </c>
      <c r="E78" s="25">
        <v>0</v>
      </c>
      <c r="F78" s="25">
        <v>0</v>
      </c>
      <c r="G78" s="25">
        <v>0</v>
      </c>
      <c r="H78" s="25">
        <v>3839</v>
      </c>
      <c r="I78" s="26" cm="1">
        <f t="array" ref="I78">_xlfn.XLOOKUP(A78,'Monthly Sales'!$A$4:$A$949,'Monthly Sales'!$O$4:$O$949,'Monthly Sales'!$O$4:$O$949,0)</f>
        <v>2095.4541666666664</v>
      </c>
      <c r="J78" s="24" t="str">
        <f t="shared" si="2"/>
        <v>SILVER</v>
      </c>
      <c r="K78" s="27">
        <f>_xlfn.XLOOKUP(A78,'Monthly Sales'!$A$4:$A$949,'Monthly Sales'!$P$4:$P$949,0)</f>
        <v>1983.4833333333333</v>
      </c>
    </row>
    <row r="79" spans="1:11" s="24" customFormat="1" x14ac:dyDescent="0.2">
      <c r="A79" s="23">
        <v>832</v>
      </c>
      <c r="B79" s="24" t="s">
        <v>120</v>
      </c>
      <c r="C79" s="25">
        <v>1778</v>
      </c>
      <c r="D79" s="25">
        <v>1859</v>
      </c>
      <c r="E79" s="25">
        <v>0</v>
      </c>
      <c r="F79" s="25">
        <v>0</v>
      </c>
      <c r="G79" s="25">
        <v>0</v>
      </c>
      <c r="H79" s="25">
        <v>3637</v>
      </c>
      <c r="I79" s="26" cm="1">
        <f t="array" ref="I79">_xlfn.XLOOKUP(A79,'Monthly Sales'!$A$4:$A$949,'Monthly Sales'!$O$4:$O$949,'Monthly Sales'!$O$4:$O$949,0)</f>
        <v>1894.2708333333333</v>
      </c>
      <c r="J79" s="24" t="str">
        <f t="shared" si="2"/>
        <v>SILVER</v>
      </c>
      <c r="K79" s="27">
        <f>_xlfn.XLOOKUP(A79,'Monthly Sales'!$A$4:$A$949,'Monthly Sales'!$P$4:$P$949,0)</f>
        <v>2303.4333333333338</v>
      </c>
    </row>
    <row r="80" spans="1:11" s="24" customFormat="1" x14ac:dyDescent="0.2">
      <c r="A80" s="23">
        <v>278</v>
      </c>
      <c r="B80" s="24" t="s">
        <v>224</v>
      </c>
      <c r="C80" s="25">
        <v>1689</v>
      </c>
      <c r="D80" s="25">
        <v>1846</v>
      </c>
      <c r="E80" s="25">
        <v>0</v>
      </c>
      <c r="F80" s="25">
        <v>0</v>
      </c>
      <c r="G80" s="25">
        <v>0</v>
      </c>
      <c r="H80" s="25">
        <v>3535</v>
      </c>
      <c r="I80" s="26" cm="1">
        <f t="array" ref="I80">_xlfn.XLOOKUP(A80,'Monthly Sales'!$A$4:$A$949,'Monthly Sales'!$O$4:$O$949,'Monthly Sales'!$O$4:$O$949,0)</f>
        <v>1841.1458333333333</v>
      </c>
      <c r="J80" s="24" t="str">
        <f t="shared" si="2"/>
        <v>SILVER</v>
      </c>
      <c r="K80" s="27">
        <f>_xlfn.XLOOKUP(A80,'Monthly Sales'!$A$4:$A$949,'Monthly Sales'!$P$4:$P$949,0)</f>
        <v>2062.0833333333335</v>
      </c>
    </row>
    <row r="81" spans="1:11" s="24" customFormat="1" x14ac:dyDescent="0.2">
      <c r="A81" s="23">
        <v>766</v>
      </c>
      <c r="B81" s="24" t="s">
        <v>293</v>
      </c>
      <c r="C81" s="25">
        <v>1490</v>
      </c>
      <c r="D81" s="25">
        <v>1794</v>
      </c>
      <c r="E81" s="25">
        <v>0</v>
      </c>
      <c r="F81" s="25">
        <v>0</v>
      </c>
      <c r="G81" s="25">
        <v>0</v>
      </c>
      <c r="H81" s="25">
        <v>3284</v>
      </c>
      <c r="I81" s="26" cm="1">
        <f t="array" ref="I81">_xlfn.XLOOKUP(A81,'Monthly Sales'!$A$4:$A$949,'Monthly Sales'!$O$4:$O$949,'Monthly Sales'!$O$4:$O$949,0)</f>
        <v>1464.116666666667</v>
      </c>
      <c r="J81" s="24" t="str">
        <f t="shared" si="2"/>
        <v/>
      </c>
      <c r="K81" s="27">
        <f>_xlfn.XLOOKUP(A81,'Monthly Sales'!$A$4:$A$949,'Monthly Sales'!$P$4:$P$949,0)</f>
        <v>1258.8666666666668</v>
      </c>
    </row>
    <row r="82" spans="1:11" s="24" customFormat="1" x14ac:dyDescent="0.2">
      <c r="A82" s="23">
        <v>345</v>
      </c>
      <c r="B82" s="24" t="s">
        <v>380</v>
      </c>
      <c r="C82" s="25">
        <v>1279</v>
      </c>
      <c r="D82" s="25">
        <v>1790</v>
      </c>
      <c r="E82" s="25">
        <v>0</v>
      </c>
      <c r="F82" s="25">
        <v>0</v>
      </c>
      <c r="G82" s="25">
        <v>0</v>
      </c>
      <c r="H82" s="25">
        <v>3069</v>
      </c>
      <c r="I82" s="26" cm="1">
        <f t="array" ref="I82">_xlfn.XLOOKUP(A82,'Monthly Sales'!$A$4:$A$949,'Monthly Sales'!$O$4:$O$949,'Monthly Sales'!$O$4:$O$949,0)</f>
        <v>1547.2875000000001</v>
      </c>
      <c r="J82" s="24" t="str">
        <f t="shared" si="2"/>
        <v/>
      </c>
      <c r="K82" s="27">
        <f>_xlfn.XLOOKUP(A82,'Monthly Sales'!$A$4:$A$949,'Monthly Sales'!$P$4:$P$949,0)</f>
        <v>1687.9499999999998</v>
      </c>
    </row>
    <row r="83" spans="1:11" s="24" customFormat="1" x14ac:dyDescent="0.2">
      <c r="A83" s="23">
        <v>112</v>
      </c>
      <c r="B83" s="24" t="s">
        <v>318</v>
      </c>
      <c r="C83" s="25">
        <v>1599</v>
      </c>
      <c r="D83" s="25">
        <v>1718</v>
      </c>
      <c r="E83" s="25">
        <v>0</v>
      </c>
      <c r="F83" s="25">
        <v>0</v>
      </c>
      <c r="G83" s="25">
        <v>0</v>
      </c>
      <c r="H83" s="25">
        <v>3317</v>
      </c>
      <c r="I83" s="26" cm="1">
        <f t="array" ref="I83">_xlfn.XLOOKUP(A83,'Monthly Sales'!$A$4:$A$949,'Monthly Sales'!$O$4:$O$949,'Monthly Sales'!$O$4:$O$949,0)</f>
        <v>1603.2166666666669</v>
      </c>
      <c r="J83" s="24" t="str">
        <f t="shared" si="2"/>
        <v/>
      </c>
      <c r="K83" s="27">
        <f>_xlfn.XLOOKUP(A83,'Monthly Sales'!$A$4:$A$949,'Monthly Sales'!$P$4:$P$949,0)</f>
        <v>1824.3500000000001</v>
      </c>
    </row>
    <row r="84" spans="1:11" s="24" customFormat="1" x14ac:dyDescent="0.2">
      <c r="A84" s="23">
        <v>270</v>
      </c>
      <c r="B84" s="24" t="s">
        <v>195</v>
      </c>
      <c r="C84" s="25">
        <v>1211</v>
      </c>
      <c r="D84" s="25">
        <v>1706</v>
      </c>
      <c r="E84" s="25">
        <v>0</v>
      </c>
      <c r="F84" s="25">
        <v>0</v>
      </c>
      <c r="G84" s="25">
        <v>0</v>
      </c>
      <c r="H84" s="25">
        <v>2917</v>
      </c>
      <c r="I84" s="26" cm="1">
        <f t="array" ref="I84">_xlfn.XLOOKUP(A84,'Monthly Sales'!$A$4:$A$949,'Monthly Sales'!$O$4:$O$949,'Monthly Sales'!$O$4:$O$949,0)</f>
        <v>1458.5</v>
      </c>
      <c r="J84" s="24" t="str">
        <f t="shared" si="2"/>
        <v/>
      </c>
      <c r="K84" s="27">
        <f>_xlfn.XLOOKUP(A84,'Monthly Sales'!$A$4:$A$949,'Monthly Sales'!$P$4:$P$949,0)</f>
        <v>1652.9666666666665</v>
      </c>
    </row>
    <row r="85" spans="1:11" s="24" customFormat="1" x14ac:dyDescent="0.2">
      <c r="A85" s="23">
        <v>910</v>
      </c>
      <c r="B85" s="24" t="s">
        <v>372</v>
      </c>
      <c r="C85" s="25">
        <v>1882</v>
      </c>
      <c r="D85" s="25">
        <v>1675</v>
      </c>
      <c r="E85" s="25">
        <v>0</v>
      </c>
      <c r="F85" s="25">
        <v>0</v>
      </c>
      <c r="G85" s="25">
        <v>0</v>
      </c>
      <c r="H85" s="25">
        <v>3557</v>
      </c>
      <c r="I85" s="26" cm="1">
        <f t="array" ref="I85">_xlfn.XLOOKUP(A85,'Monthly Sales'!$A$4:$A$949,'Monthly Sales'!$O$4:$O$949,'Monthly Sales'!$O$4:$O$949,0)</f>
        <v>1734.0375000000001</v>
      </c>
      <c r="J85" s="24" t="str">
        <f t="shared" si="2"/>
        <v/>
      </c>
      <c r="K85" s="27">
        <f>_xlfn.XLOOKUP(A85,'Monthly Sales'!$A$4:$A$949,'Monthly Sales'!$P$4:$P$949,0)</f>
        <v>1482.0833333333333</v>
      </c>
    </row>
    <row r="86" spans="1:11" s="24" customFormat="1" x14ac:dyDescent="0.2">
      <c r="A86" s="23">
        <v>206</v>
      </c>
      <c r="B86" s="24" t="s">
        <v>323</v>
      </c>
      <c r="C86" s="25">
        <v>762</v>
      </c>
      <c r="D86" s="25">
        <v>1658</v>
      </c>
      <c r="E86" s="25">
        <v>0</v>
      </c>
      <c r="F86" s="25">
        <v>0</v>
      </c>
      <c r="G86" s="25">
        <v>0</v>
      </c>
      <c r="H86" s="25">
        <v>2420</v>
      </c>
      <c r="I86" s="26" cm="1">
        <f t="array" ref="I86">_xlfn.XLOOKUP(A86,'Monthly Sales'!$A$4:$A$949,'Monthly Sales'!$O$4:$O$949,'Monthly Sales'!$O$4:$O$949,0)</f>
        <v>998.25</v>
      </c>
      <c r="J86" s="24" t="str">
        <f t="shared" si="2"/>
        <v/>
      </c>
      <c r="K86" s="27">
        <f>_xlfn.XLOOKUP(A86,'Monthly Sales'!$A$4:$A$949,'Monthly Sales'!$P$4:$P$949,0)</f>
        <v>1331</v>
      </c>
    </row>
    <row r="87" spans="1:11" s="24" customFormat="1" x14ac:dyDescent="0.2">
      <c r="A87" s="23">
        <v>261</v>
      </c>
      <c r="B87" s="24" t="s">
        <v>154</v>
      </c>
      <c r="C87" s="25">
        <v>1234</v>
      </c>
      <c r="D87" s="25">
        <v>1649</v>
      </c>
      <c r="E87" s="25">
        <v>0</v>
      </c>
      <c r="F87" s="25">
        <v>0</v>
      </c>
      <c r="G87" s="25">
        <v>0</v>
      </c>
      <c r="H87" s="25">
        <v>2883</v>
      </c>
      <c r="I87" s="26" cm="1">
        <f t="array" ref="I87">_xlfn.XLOOKUP(A87,'Monthly Sales'!$A$4:$A$949,'Monthly Sales'!$O$4:$O$949,'Monthly Sales'!$O$4:$O$949,0)</f>
        <v>1549.6125</v>
      </c>
      <c r="J87" s="24" t="str">
        <f t="shared" si="2"/>
        <v>SILVER</v>
      </c>
      <c r="K87" s="27">
        <f>_xlfn.XLOOKUP(A87,'Monthly Sales'!$A$4:$A$949,'Monthly Sales'!$P$4:$P$949,0)</f>
        <v>2018.1000000000001</v>
      </c>
    </row>
    <row r="88" spans="1:11" s="24" customFormat="1" x14ac:dyDescent="0.2">
      <c r="A88" s="23">
        <v>63</v>
      </c>
      <c r="B88" s="24" t="s">
        <v>153</v>
      </c>
      <c r="C88" s="25">
        <v>1782</v>
      </c>
      <c r="D88" s="25">
        <v>1624</v>
      </c>
      <c r="E88" s="25">
        <v>0</v>
      </c>
      <c r="F88" s="25">
        <v>0</v>
      </c>
      <c r="G88" s="25">
        <v>0</v>
      </c>
      <c r="H88" s="25">
        <v>3406</v>
      </c>
      <c r="I88" s="26" cm="1">
        <f t="array" ref="I88">_xlfn.XLOOKUP(A88,'Monthly Sales'!$A$4:$A$949,'Monthly Sales'!$O$4:$O$949,'Monthly Sales'!$O$4:$O$949,0)</f>
        <v>1788.1500000000003</v>
      </c>
      <c r="J88" s="24" t="str">
        <f t="shared" si="2"/>
        <v/>
      </c>
      <c r="K88" s="27">
        <f>_xlfn.XLOOKUP(A88,'Monthly Sales'!$A$4:$A$949,'Monthly Sales'!$P$4:$P$949,0)</f>
        <v>1646.2333333333336</v>
      </c>
    </row>
    <row r="89" spans="1:11" s="24" customFormat="1" x14ac:dyDescent="0.2">
      <c r="A89" s="23">
        <v>115</v>
      </c>
      <c r="B89" s="24" t="s">
        <v>351</v>
      </c>
      <c r="C89" s="25">
        <v>1867</v>
      </c>
      <c r="D89" s="25">
        <v>1623</v>
      </c>
      <c r="E89" s="25">
        <v>0</v>
      </c>
      <c r="F89" s="25">
        <v>0</v>
      </c>
      <c r="G89" s="25">
        <v>0</v>
      </c>
      <c r="H89" s="25">
        <v>3490</v>
      </c>
      <c r="I89" s="26" cm="1">
        <f t="array" ref="I89">_xlfn.XLOOKUP(A89,'Monthly Sales'!$A$4:$A$949,'Monthly Sales'!$O$4:$O$949,'Monthly Sales'!$O$4:$O$949,0)</f>
        <v>1541.4166666666667</v>
      </c>
      <c r="J89" s="24" t="str">
        <f t="shared" si="2"/>
        <v/>
      </c>
      <c r="K89" s="27">
        <f>_xlfn.XLOOKUP(A89,'Monthly Sales'!$A$4:$A$949,'Monthly Sales'!$P$4:$P$949,0)</f>
        <v>1454.1666666666667</v>
      </c>
    </row>
    <row r="90" spans="1:11" s="24" customFormat="1" x14ac:dyDescent="0.2">
      <c r="A90" s="23">
        <v>885</v>
      </c>
      <c r="B90" s="24" t="s">
        <v>396</v>
      </c>
      <c r="C90" s="25">
        <v>1754</v>
      </c>
      <c r="D90" s="25">
        <v>1577</v>
      </c>
      <c r="E90" s="25">
        <v>0</v>
      </c>
      <c r="F90" s="25">
        <v>0</v>
      </c>
      <c r="G90" s="25">
        <v>0</v>
      </c>
      <c r="H90" s="25">
        <v>3331</v>
      </c>
      <c r="I90" s="26" cm="1">
        <f t="array" ref="I90">_xlfn.XLOOKUP(A90,'Monthly Sales'!$A$4:$A$949,'Monthly Sales'!$O$4:$O$949,'Monthly Sales'!$O$4:$O$949,0)</f>
        <v>1429.5541666666668</v>
      </c>
      <c r="J90" s="24" t="str">
        <f t="shared" si="2"/>
        <v/>
      </c>
      <c r="K90" s="27">
        <f>_xlfn.XLOOKUP(A90,'Monthly Sales'!$A$4:$A$949,'Monthly Sales'!$P$4:$P$949,0)</f>
        <v>1443.4333333333334</v>
      </c>
    </row>
    <row r="91" spans="1:11" s="24" customFormat="1" x14ac:dyDescent="0.2">
      <c r="A91" s="23">
        <v>728</v>
      </c>
      <c r="B91" s="24" t="s">
        <v>251</v>
      </c>
      <c r="C91" s="25">
        <v>893</v>
      </c>
      <c r="D91" s="25">
        <v>1543</v>
      </c>
      <c r="E91" s="25">
        <v>0</v>
      </c>
      <c r="F91" s="25">
        <v>0</v>
      </c>
      <c r="G91" s="25">
        <v>0</v>
      </c>
      <c r="H91" s="25">
        <v>2436</v>
      </c>
      <c r="I91" s="26" cm="1">
        <f t="array" ref="I91">_xlfn.XLOOKUP(A91,'Monthly Sales'!$A$4:$A$949,'Monthly Sales'!$O$4:$O$949,'Monthly Sales'!$O$4:$O$949,0)</f>
        <v>1339.8</v>
      </c>
      <c r="J91" s="24" t="str">
        <f t="shared" si="2"/>
        <v/>
      </c>
      <c r="K91" s="27">
        <f>_xlfn.XLOOKUP(A91,'Monthly Sales'!$A$4:$A$949,'Monthly Sales'!$P$4:$P$949,0)</f>
        <v>1664.6000000000001</v>
      </c>
    </row>
    <row r="92" spans="1:11" s="24" customFormat="1" x14ac:dyDescent="0.2">
      <c r="A92" s="23">
        <v>144</v>
      </c>
      <c r="B92" s="24" t="s">
        <v>109</v>
      </c>
      <c r="C92" s="25">
        <v>982</v>
      </c>
      <c r="D92" s="25">
        <v>1512</v>
      </c>
      <c r="E92" s="25">
        <v>0</v>
      </c>
      <c r="F92" s="25">
        <v>0</v>
      </c>
      <c r="G92" s="25">
        <v>0</v>
      </c>
      <c r="H92" s="25">
        <v>2494</v>
      </c>
      <c r="I92" s="26" cm="1">
        <f t="array" ref="I92">_xlfn.XLOOKUP(A92,'Monthly Sales'!$A$4:$A$949,'Monthly Sales'!$O$4:$O$949,'Monthly Sales'!$O$4:$O$949,0)</f>
        <v>1309.3499999999999</v>
      </c>
      <c r="J92" s="24" t="str">
        <f t="shared" si="2"/>
        <v/>
      </c>
      <c r="K92" s="27">
        <f>_xlfn.XLOOKUP(A92,'Monthly Sales'!$A$4:$A$949,'Monthly Sales'!$P$4:$P$949,0)</f>
        <v>1413.2666666666667</v>
      </c>
    </row>
    <row r="93" spans="1:11" s="24" customFormat="1" x14ac:dyDescent="0.2">
      <c r="A93" s="23">
        <v>629</v>
      </c>
      <c r="B93" s="24" t="s">
        <v>377</v>
      </c>
      <c r="C93" s="25">
        <v>1339</v>
      </c>
      <c r="D93" s="25">
        <v>1446</v>
      </c>
      <c r="E93" s="25">
        <v>0</v>
      </c>
      <c r="F93" s="25">
        <v>0</v>
      </c>
      <c r="G93" s="25">
        <v>0</v>
      </c>
      <c r="H93" s="25">
        <v>2785</v>
      </c>
      <c r="I93" s="26" cm="1">
        <f t="array" ref="I93">_xlfn.XLOOKUP(A93,'Monthly Sales'!$A$4:$A$949,'Monthly Sales'!$O$4:$O$949,'Monthly Sales'!$O$4:$O$949,0)</f>
        <v>1485.3333333333333</v>
      </c>
      <c r="J93" s="24" t="str">
        <f t="shared" si="2"/>
        <v/>
      </c>
      <c r="K93" s="27">
        <f>_xlfn.XLOOKUP(A93,'Monthly Sales'!$A$4:$A$949,'Monthly Sales'!$P$4:$P$949,0)</f>
        <v>1763.8333333333333</v>
      </c>
    </row>
    <row r="94" spans="1:11" s="24" customFormat="1" x14ac:dyDescent="0.2">
      <c r="A94" s="23">
        <v>198</v>
      </c>
      <c r="B94" s="24" t="s">
        <v>429</v>
      </c>
      <c r="C94" s="25">
        <v>1510</v>
      </c>
      <c r="D94" s="25">
        <v>1444</v>
      </c>
      <c r="E94" s="25">
        <v>0</v>
      </c>
      <c r="F94" s="25">
        <v>0</v>
      </c>
      <c r="G94" s="25">
        <v>0</v>
      </c>
      <c r="H94" s="25">
        <v>2954</v>
      </c>
      <c r="I94" s="26" cm="1">
        <f t="array" ref="I94">_xlfn.XLOOKUP(A94,'Monthly Sales'!$A$4:$A$949,'Monthly Sales'!$O$4:$O$949,'Monthly Sales'!$O$4:$O$949,0)</f>
        <v>1193.9083333333335</v>
      </c>
      <c r="J94" s="24" t="str">
        <f t="shared" si="2"/>
        <v/>
      </c>
      <c r="K94" s="27">
        <f>_xlfn.XLOOKUP(A94,'Monthly Sales'!$A$4:$A$949,'Monthly Sales'!$P$4:$P$949,0)</f>
        <v>1132.3666666666668</v>
      </c>
    </row>
    <row r="95" spans="1:11" s="24" customFormat="1" x14ac:dyDescent="0.2">
      <c r="A95" s="23">
        <v>672</v>
      </c>
      <c r="B95" s="24" t="s">
        <v>345</v>
      </c>
      <c r="C95" s="25">
        <v>1368</v>
      </c>
      <c r="D95" s="25">
        <v>1409</v>
      </c>
      <c r="E95" s="25">
        <v>0</v>
      </c>
      <c r="F95" s="25">
        <v>0</v>
      </c>
      <c r="G95" s="25">
        <v>0</v>
      </c>
      <c r="H95" s="25">
        <v>2777</v>
      </c>
      <c r="I95" s="26" cm="1">
        <f t="array" ref="I95">_xlfn.XLOOKUP(A95,'Monthly Sales'!$A$4:$A$949,'Monthly Sales'!$O$4:$O$949,'Monthly Sales'!$O$4:$O$949,0)</f>
        <v>1353.7875000000001</v>
      </c>
      <c r="J95" s="24" t="str">
        <f t="shared" si="2"/>
        <v/>
      </c>
      <c r="K95" s="27">
        <f>_xlfn.XLOOKUP(A95,'Monthly Sales'!$A$4:$A$949,'Monthly Sales'!$P$4:$P$949,0)</f>
        <v>1388.5</v>
      </c>
    </row>
    <row r="96" spans="1:11" s="24" customFormat="1" x14ac:dyDescent="0.2">
      <c r="A96" s="23">
        <v>292</v>
      </c>
      <c r="B96" s="24" t="s">
        <v>333</v>
      </c>
      <c r="C96" s="25">
        <v>1702</v>
      </c>
      <c r="D96" s="25">
        <v>1367</v>
      </c>
      <c r="E96" s="25">
        <v>0</v>
      </c>
      <c r="F96" s="25">
        <v>0</v>
      </c>
      <c r="G96" s="25">
        <v>0</v>
      </c>
      <c r="H96" s="25">
        <v>3069</v>
      </c>
      <c r="I96" s="26" cm="1">
        <f t="array" ref="I96">_xlfn.XLOOKUP(A96,'Monthly Sales'!$A$4:$A$949,'Monthly Sales'!$O$4:$O$949,'Monthly Sales'!$O$4:$O$949,0)</f>
        <v>1444.9875</v>
      </c>
      <c r="J96" s="24" t="str">
        <f t="shared" si="2"/>
        <v/>
      </c>
      <c r="K96" s="27">
        <f>_xlfn.XLOOKUP(A96,'Monthly Sales'!$A$4:$A$949,'Monthly Sales'!$P$4:$P$949,0)</f>
        <v>1790.25</v>
      </c>
    </row>
    <row r="97" spans="1:11" s="24" customFormat="1" x14ac:dyDescent="0.2">
      <c r="A97" s="23">
        <v>446</v>
      </c>
      <c r="B97" s="24" t="s">
        <v>449</v>
      </c>
      <c r="C97" s="25">
        <v>1960</v>
      </c>
      <c r="D97" s="25">
        <v>1360</v>
      </c>
      <c r="E97" s="25">
        <v>0</v>
      </c>
      <c r="F97" s="25">
        <v>0</v>
      </c>
      <c r="G97" s="25">
        <v>0</v>
      </c>
      <c r="H97" s="25">
        <v>3320</v>
      </c>
      <c r="I97" s="26" cm="1">
        <f t="array" ref="I97">_xlfn.XLOOKUP(A97,'Monthly Sales'!$A$4:$A$949,'Monthly Sales'!$O$4:$O$949,'Monthly Sales'!$O$4:$O$949,0)</f>
        <v>1577</v>
      </c>
      <c r="J97" s="24" t="str">
        <f t="shared" si="2"/>
        <v/>
      </c>
      <c r="K97" s="27">
        <f>_xlfn.XLOOKUP(A97,'Monthly Sales'!$A$4:$A$949,'Monthly Sales'!$P$4:$P$949,0)</f>
        <v>1770.6666666666667</v>
      </c>
    </row>
    <row r="98" spans="1:11" s="24" customFormat="1" x14ac:dyDescent="0.2">
      <c r="A98" s="23">
        <v>339</v>
      </c>
      <c r="B98" s="24" t="s">
        <v>76</v>
      </c>
      <c r="C98" s="25">
        <v>684</v>
      </c>
      <c r="D98" s="25">
        <v>1330</v>
      </c>
      <c r="E98" s="25">
        <v>0</v>
      </c>
      <c r="F98" s="25">
        <v>0</v>
      </c>
      <c r="G98" s="25">
        <v>0</v>
      </c>
      <c r="H98" s="25">
        <v>2014</v>
      </c>
      <c r="I98" s="26" cm="1">
        <f t="array" ref="I98">_xlfn.XLOOKUP(A98,'Monthly Sales'!$A$4:$A$949,'Monthly Sales'!$O$4:$O$949,'Monthly Sales'!$O$4:$O$949,0)</f>
        <v>956.65</v>
      </c>
      <c r="J98" s="24" t="str">
        <f t="shared" si="2"/>
        <v/>
      </c>
      <c r="K98" s="27">
        <f>_xlfn.XLOOKUP(A98,'Monthly Sales'!$A$4:$A$949,'Monthly Sales'!$P$4:$P$949,0)</f>
        <v>704.9</v>
      </c>
    </row>
    <row r="99" spans="1:11" s="24" customFormat="1" x14ac:dyDescent="0.2">
      <c r="A99" s="23">
        <v>290</v>
      </c>
      <c r="B99" s="24" t="s">
        <v>264</v>
      </c>
      <c r="C99" s="25">
        <v>1335</v>
      </c>
      <c r="D99" s="25">
        <v>1312</v>
      </c>
      <c r="E99" s="25">
        <v>0</v>
      </c>
      <c r="F99" s="25">
        <v>0</v>
      </c>
      <c r="G99" s="25">
        <v>0</v>
      </c>
      <c r="H99" s="25">
        <v>2647</v>
      </c>
      <c r="I99" s="26" cm="1">
        <f t="array" ref="I99">_xlfn.XLOOKUP(A99,'Monthly Sales'!$A$4:$A$949,'Monthly Sales'!$O$4:$O$949,'Monthly Sales'!$O$4:$O$949,0)</f>
        <v>1268.3541666666667</v>
      </c>
      <c r="J99" s="24" t="str">
        <f t="shared" si="2"/>
        <v/>
      </c>
      <c r="K99" s="27">
        <f>_xlfn.XLOOKUP(A99,'Monthly Sales'!$A$4:$A$949,'Monthly Sales'!$P$4:$P$949,0)</f>
        <v>1102.9166666666667</v>
      </c>
    </row>
    <row r="100" spans="1:11" s="24" customFormat="1" x14ac:dyDescent="0.2">
      <c r="A100" s="23">
        <v>641</v>
      </c>
      <c r="B100" s="24" t="s">
        <v>65</v>
      </c>
      <c r="C100" s="25">
        <v>569</v>
      </c>
      <c r="D100" s="25">
        <v>1217</v>
      </c>
      <c r="E100" s="25">
        <v>0</v>
      </c>
      <c r="F100" s="25">
        <v>0</v>
      </c>
      <c r="G100" s="25">
        <v>0</v>
      </c>
      <c r="H100" s="25">
        <v>1786</v>
      </c>
      <c r="I100" s="26" cm="1">
        <f t="array" ref="I100">_xlfn.XLOOKUP(A100,'Monthly Sales'!$A$4:$A$949,'Monthly Sales'!$O$4:$O$949,'Monthly Sales'!$O$4:$O$949,0)</f>
        <v>773.93333333333339</v>
      </c>
      <c r="J100" s="24" t="str">
        <f t="shared" si="2"/>
        <v/>
      </c>
      <c r="K100" s="27">
        <f>_xlfn.XLOOKUP(A100,'Monthly Sales'!$A$4:$A$949,'Monthly Sales'!$P$4:$P$949,0)</f>
        <v>773.93333333333339</v>
      </c>
    </row>
    <row r="101" spans="1:11" s="24" customFormat="1" x14ac:dyDescent="0.2">
      <c r="A101" s="23">
        <v>846</v>
      </c>
      <c r="B101" s="24" t="s">
        <v>438</v>
      </c>
      <c r="C101" s="25">
        <v>1333</v>
      </c>
      <c r="D101" s="25">
        <v>1216</v>
      </c>
      <c r="E101" s="25">
        <v>0</v>
      </c>
      <c r="F101" s="25">
        <v>0</v>
      </c>
      <c r="G101" s="25">
        <v>0</v>
      </c>
      <c r="H101" s="25">
        <v>2549</v>
      </c>
      <c r="I101" s="26" cm="1">
        <f t="array" ref="I101">_xlfn.XLOOKUP(A101,'Monthly Sales'!$A$4:$A$949,'Monthly Sales'!$O$4:$O$949,'Monthly Sales'!$O$4:$O$949,0)</f>
        <v>1242.6375</v>
      </c>
      <c r="J101" s="24" t="str">
        <f t="shared" si="2"/>
        <v/>
      </c>
      <c r="K101" s="27">
        <f>_xlfn.XLOOKUP(A101,'Monthly Sales'!$A$4:$A$949,'Monthly Sales'!$P$4:$P$949,0)</f>
        <v>977.11666666666667</v>
      </c>
    </row>
    <row r="102" spans="1:11" s="24" customFormat="1" x14ac:dyDescent="0.2">
      <c r="A102" s="23">
        <v>605</v>
      </c>
      <c r="B102" s="24" t="s">
        <v>209</v>
      </c>
      <c r="C102" s="25">
        <v>1976</v>
      </c>
      <c r="D102" s="25">
        <v>1211</v>
      </c>
      <c r="E102" s="25">
        <v>0</v>
      </c>
      <c r="F102" s="25">
        <v>0</v>
      </c>
      <c r="G102" s="25">
        <v>0</v>
      </c>
      <c r="H102" s="25">
        <v>3187</v>
      </c>
      <c r="I102" s="26" cm="1">
        <f t="array" ref="I102">_xlfn.XLOOKUP(A102,'Monthly Sales'!$A$4:$A$949,'Monthly Sales'!$O$4:$O$949,'Monthly Sales'!$O$4:$O$949,0)</f>
        <v>1553.6625000000001</v>
      </c>
      <c r="J102" s="24" t="str">
        <f t="shared" si="2"/>
        <v/>
      </c>
      <c r="K102" s="27">
        <f>_xlfn.XLOOKUP(A102,'Monthly Sales'!$A$4:$A$949,'Monthly Sales'!$P$4:$P$949,0)</f>
        <v>1859.0833333333333</v>
      </c>
    </row>
    <row r="103" spans="1:11" s="24" customFormat="1" x14ac:dyDescent="0.2">
      <c r="A103" s="23">
        <v>14</v>
      </c>
      <c r="B103" s="24" t="s">
        <v>62</v>
      </c>
      <c r="C103" s="25">
        <v>1854</v>
      </c>
      <c r="D103" s="25">
        <v>1210</v>
      </c>
      <c r="E103" s="25">
        <v>0</v>
      </c>
      <c r="F103" s="25">
        <v>0</v>
      </c>
      <c r="G103" s="25">
        <v>0</v>
      </c>
      <c r="H103" s="25">
        <v>3064</v>
      </c>
      <c r="I103" s="26" cm="1">
        <f t="array" ref="I103">_xlfn.XLOOKUP(A103,'Monthly Sales'!$A$4:$A$949,'Monthly Sales'!$O$4:$O$949,'Monthly Sales'!$O$4:$O$949,0)</f>
        <v>1468.1666666666667</v>
      </c>
      <c r="J103" s="24" t="str">
        <f t="shared" si="2"/>
        <v/>
      </c>
      <c r="K103" s="27">
        <f>_xlfn.XLOOKUP(A103,'Monthly Sales'!$A$4:$A$949,'Monthly Sales'!$P$4:$P$949,0)</f>
        <v>1634.1333333333332</v>
      </c>
    </row>
    <row r="104" spans="1:11" s="24" customFormat="1" x14ac:dyDescent="0.2">
      <c r="A104" s="23">
        <v>139</v>
      </c>
      <c r="B104" s="24" t="s">
        <v>362</v>
      </c>
      <c r="C104" s="25">
        <v>841</v>
      </c>
      <c r="D104" s="25">
        <v>1201</v>
      </c>
      <c r="E104" s="25">
        <v>0</v>
      </c>
      <c r="F104" s="25">
        <v>0</v>
      </c>
      <c r="G104" s="25">
        <v>0</v>
      </c>
      <c r="H104" s="25">
        <v>2042</v>
      </c>
      <c r="I104" s="26" cm="1">
        <f t="array" ref="I104">_xlfn.XLOOKUP(A104,'Monthly Sales'!$A$4:$A$949,'Monthly Sales'!$O$4:$O$949,'Monthly Sales'!$O$4:$O$949,0)</f>
        <v>1021</v>
      </c>
      <c r="J104" s="24" t="str">
        <f t="shared" si="2"/>
        <v/>
      </c>
      <c r="K104" s="27">
        <f>_xlfn.XLOOKUP(A104,'Monthly Sales'!$A$4:$A$949,'Monthly Sales'!$P$4:$P$949,0)</f>
        <v>850.83333333333337</v>
      </c>
    </row>
    <row r="105" spans="1:11" s="24" customFormat="1" x14ac:dyDescent="0.2">
      <c r="A105" s="23">
        <v>876</v>
      </c>
      <c r="B105" s="24" t="s">
        <v>176</v>
      </c>
      <c r="C105" s="25">
        <v>1773</v>
      </c>
      <c r="D105" s="25">
        <v>1179</v>
      </c>
      <c r="E105" s="25">
        <v>0</v>
      </c>
      <c r="F105" s="25">
        <v>0</v>
      </c>
      <c r="G105" s="25">
        <v>0</v>
      </c>
      <c r="H105" s="25">
        <v>2952</v>
      </c>
      <c r="I105" s="26" cm="1">
        <f t="array" ref="I105">_xlfn.XLOOKUP(A105,'Monthly Sales'!$A$4:$A$949,'Monthly Sales'!$O$4:$O$949,'Monthly Sales'!$O$4:$O$949,0)</f>
        <v>1562.1000000000001</v>
      </c>
      <c r="J105" s="24" t="str">
        <f t="shared" si="2"/>
        <v/>
      </c>
      <c r="K105" s="27">
        <f>_xlfn.XLOOKUP(A105,'Monthly Sales'!$A$4:$A$949,'Monthly Sales'!$P$4:$P$949,0)</f>
        <v>1230</v>
      </c>
    </row>
    <row r="106" spans="1:11" s="24" customFormat="1" x14ac:dyDescent="0.2">
      <c r="A106" s="23">
        <v>401</v>
      </c>
      <c r="B106" s="24" t="s">
        <v>290</v>
      </c>
      <c r="C106" s="25">
        <v>1990</v>
      </c>
      <c r="D106" s="25">
        <v>1094</v>
      </c>
      <c r="E106" s="25">
        <v>0</v>
      </c>
      <c r="F106" s="25">
        <v>0</v>
      </c>
      <c r="G106" s="25">
        <v>0</v>
      </c>
      <c r="H106" s="25">
        <v>3084</v>
      </c>
      <c r="I106" s="26" cm="1">
        <f t="array" ref="I106">_xlfn.XLOOKUP(A106,'Monthly Sales'!$A$4:$A$949,'Monthly Sales'!$O$4:$O$949,'Monthly Sales'!$O$4:$O$949,0)</f>
        <v>1606.2499999999998</v>
      </c>
      <c r="J106" s="24" t="str">
        <f t="shared" si="2"/>
        <v/>
      </c>
      <c r="K106" s="27">
        <f>_xlfn.XLOOKUP(A106,'Monthly Sales'!$A$4:$A$949,'Monthly Sales'!$P$4:$P$949,0)</f>
        <v>1953.1999999999998</v>
      </c>
    </row>
    <row r="107" spans="1:11" s="24" customFormat="1" x14ac:dyDescent="0.2">
      <c r="A107" s="23">
        <v>919</v>
      </c>
      <c r="B107" s="24" t="s">
        <v>311</v>
      </c>
      <c r="C107" s="25">
        <v>1797</v>
      </c>
      <c r="D107" s="25">
        <v>1089</v>
      </c>
      <c r="E107" s="25">
        <v>0</v>
      </c>
      <c r="F107" s="25">
        <v>0</v>
      </c>
      <c r="G107" s="25">
        <v>0</v>
      </c>
      <c r="H107" s="25">
        <v>2886</v>
      </c>
      <c r="I107" s="26" cm="1">
        <f t="array" ref="I107">_xlfn.XLOOKUP(A107,'Monthly Sales'!$A$4:$A$949,'Monthly Sales'!$O$4:$O$949,'Monthly Sales'!$O$4:$O$949,0)</f>
        <v>1430.9750000000001</v>
      </c>
      <c r="J107" s="24" t="str">
        <f t="shared" si="2"/>
        <v/>
      </c>
      <c r="K107" s="27">
        <f>_xlfn.XLOOKUP(A107,'Monthly Sales'!$A$4:$A$949,'Monthly Sales'!$P$4:$P$949,0)</f>
        <v>1491.1000000000001</v>
      </c>
    </row>
    <row r="108" spans="1:11" s="24" customFormat="1" x14ac:dyDescent="0.2">
      <c r="A108" s="23">
        <v>221</v>
      </c>
      <c r="B108" s="24" t="s">
        <v>367</v>
      </c>
      <c r="C108" s="25">
        <v>1149</v>
      </c>
      <c r="D108" s="25">
        <v>1088</v>
      </c>
      <c r="E108" s="25">
        <v>0</v>
      </c>
      <c r="F108" s="25">
        <v>0</v>
      </c>
      <c r="G108" s="25">
        <v>0</v>
      </c>
      <c r="H108" s="25">
        <v>2237</v>
      </c>
      <c r="I108" s="26" cm="1">
        <f t="array" ref="I108">_xlfn.XLOOKUP(A108,'Monthly Sales'!$A$4:$A$949,'Monthly Sales'!$O$4:$O$949,'Monthly Sales'!$O$4:$O$949,0)</f>
        <v>1165.1041666666665</v>
      </c>
      <c r="J108" s="24" t="str">
        <f t="shared" si="2"/>
        <v/>
      </c>
      <c r="K108" s="27">
        <f>_xlfn.XLOOKUP(A108,'Monthly Sales'!$A$4:$A$949,'Monthly Sales'!$P$4:$P$949,0)</f>
        <v>1230.3500000000001</v>
      </c>
    </row>
    <row r="109" spans="1:11" s="24" customFormat="1" x14ac:dyDescent="0.2">
      <c r="A109" s="23">
        <v>637</v>
      </c>
      <c r="B109" s="24" t="s">
        <v>427</v>
      </c>
      <c r="C109" s="25">
        <v>1939</v>
      </c>
      <c r="D109" s="25">
        <v>1026</v>
      </c>
      <c r="E109" s="25">
        <v>0</v>
      </c>
      <c r="F109" s="25">
        <v>0</v>
      </c>
      <c r="G109" s="25">
        <v>0</v>
      </c>
      <c r="H109" s="25">
        <v>2965</v>
      </c>
      <c r="I109" s="26" cm="1">
        <f t="array" ref="I109">_xlfn.XLOOKUP(A109,'Monthly Sales'!$A$4:$A$949,'Monthly Sales'!$O$4:$O$949,'Monthly Sales'!$O$4:$O$949,0)</f>
        <v>1346.6041666666667</v>
      </c>
      <c r="J109" s="24" t="str">
        <f t="shared" si="2"/>
        <v/>
      </c>
      <c r="K109" s="27">
        <f>_xlfn.XLOOKUP(A109,'Monthly Sales'!$A$4:$A$949,'Monthly Sales'!$P$4:$P$949,0)</f>
        <v>1828.4166666666667</v>
      </c>
    </row>
    <row r="110" spans="1:11" s="24" customFormat="1" x14ac:dyDescent="0.2">
      <c r="A110" s="23">
        <v>269</v>
      </c>
      <c r="B110" s="24" t="s">
        <v>198</v>
      </c>
      <c r="C110" s="25">
        <v>1677</v>
      </c>
      <c r="D110" s="25">
        <v>944</v>
      </c>
      <c r="E110" s="25">
        <v>0</v>
      </c>
      <c r="F110" s="25">
        <v>0</v>
      </c>
      <c r="G110" s="25">
        <v>0</v>
      </c>
      <c r="H110" s="25">
        <v>2621</v>
      </c>
      <c r="I110" s="26" cm="1">
        <f t="array" ref="I110">_xlfn.XLOOKUP(A110,'Monthly Sales'!$A$4:$A$949,'Monthly Sales'!$O$4:$O$949,'Monthly Sales'!$O$4:$O$949,0)</f>
        <v>1321.4208333333333</v>
      </c>
      <c r="J110" s="24" t="str">
        <f t="shared" si="2"/>
        <v/>
      </c>
      <c r="K110" s="27">
        <f>_xlfn.XLOOKUP(A110,'Monthly Sales'!$A$4:$A$949,'Monthly Sales'!$P$4:$P$949,0)</f>
        <v>1135.7666666666667</v>
      </c>
    </row>
    <row r="111" spans="1:11" s="24" customFormat="1" x14ac:dyDescent="0.2">
      <c r="A111" s="23">
        <v>848</v>
      </c>
      <c r="B111" s="24" t="s">
        <v>273</v>
      </c>
      <c r="C111" s="25">
        <v>1830</v>
      </c>
      <c r="D111" s="25">
        <v>917</v>
      </c>
      <c r="E111" s="25">
        <v>0</v>
      </c>
      <c r="F111" s="25">
        <v>0</v>
      </c>
      <c r="G111" s="25">
        <v>0</v>
      </c>
      <c r="H111" s="25">
        <v>2747</v>
      </c>
      <c r="I111" s="26" cm="1">
        <f t="array" ref="I111">_xlfn.XLOOKUP(A111,'Monthly Sales'!$A$4:$A$949,'Monthly Sales'!$O$4:$O$949,'Monthly Sales'!$O$4:$O$949,0)</f>
        <v>1350.6083333333333</v>
      </c>
      <c r="J111" s="24" t="str">
        <f t="shared" si="2"/>
        <v/>
      </c>
      <c r="K111" s="27">
        <f>_xlfn.XLOOKUP(A111,'Monthly Sales'!$A$4:$A$949,'Monthly Sales'!$P$4:$P$949,0)</f>
        <v>1053.0166666666667</v>
      </c>
    </row>
    <row r="112" spans="1:11" s="24" customFormat="1" x14ac:dyDescent="0.2">
      <c r="A112" s="23">
        <v>630</v>
      </c>
      <c r="B112" s="24" t="s">
        <v>287</v>
      </c>
      <c r="C112" s="25">
        <v>1608</v>
      </c>
      <c r="D112" s="25">
        <v>908</v>
      </c>
      <c r="E112" s="25">
        <v>0</v>
      </c>
      <c r="F112" s="25">
        <v>0</v>
      </c>
      <c r="G112" s="25">
        <v>0</v>
      </c>
      <c r="H112" s="25">
        <v>2516</v>
      </c>
      <c r="I112" s="26" cm="1">
        <f t="array" ref="I112">_xlfn.XLOOKUP(A112,'Monthly Sales'!$A$4:$A$949,'Monthly Sales'!$O$4:$O$949,'Monthly Sales'!$O$4:$O$949,0)</f>
        <v>1184.6166666666666</v>
      </c>
      <c r="J112" s="24" t="str">
        <f t="shared" si="2"/>
        <v/>
      </c>
      <c r="K112" s="27">
        <f>_xlfn.XLOOKUP(A112,'Monthly Sales'!$A$4:$A$949,'Monthly Sales'!$P$4:$P$949,0)</f>
        <v>1299.9333333333334</v>
      </c>
    </row>
    <row r="113" spans="1:11" s="24" customFormat="1" x14ac:dyDescent="0.2">
      <c r="A113" s="23">
        <v>771</v>
      </c>
      <c r="B113" s="24" t="s">
        <v>139</v>
      </c>
      <c r="C113" s="25">
        <v>1056</v>
      </c>
      <c r="D113" s="25">
        <v>857</v>
      </c>
      <c r="E113" s="25">
        <v>0</v>
      </c>
      <c r="F113" s="25">
        <v>0</v>
      </c>
      <c r="G113" s="25">
        <v>0</v>
      </c>
      <c r="H113" s="25">
        <v>1913</v>
      </c>
      <c r="I113" s="26" cm="1">
        <f t="array" ref="I113">_xlfn.XLOOKUP(A113,'Monthly Sales'!$A$4:$A$949,'Monthly Sales'!$O$4:$O$949,'Monthly Sales'!$O$4:$O$949,0)</f>
        <v>1004.3249999999998</v>
      </c>
      <c r="J113" s="24" t="str">
        <f t="shared" si="2"/>
        <v/>
      </c>
      <c r="K113" s="27">
        <f>_xlfn.XLOOKUP(A113,'Monthly Sales'!$A$4:$A$949,'Monthly Sales'!$P$4:$P$949,0)</f>
        <v>797.08333333333337</v>
      </c>
    </row>
    <row r="114" spans="1:11" s="24" customFormat="1" x14ac:dyDescent="0.2">
      <c r="A114" s="23">
        <v>138</v>
      </c>
      <c r="B114" s="24" t="s">
        <v>342</v>
      </c>
      <c r="C114" s="25">
        <v>1348</v>
      </c>
      <c r="D114" s="25">
        <v>846</v>
      </c>
      <c r="E114" s="25">
        <v>0</v>
      </c>
      <c r="F114" s="25">
        <v>0</v>
      </c>
      <c r="G114" s="25">
        <v>0</v>
      </c>
      <c r="H114" s="25">
        <v>2194</v>
      </c>
      <c r="I114" s="26" cm="1">
        <f t="array" ref="I114">_xlfn.XLOOKUP(A114,'Monthly Sales'!$A$4:$A$949,'Monthly Sales'!$O$4:$O$949,'Monthly Sales'!$O$4:$O$949,0)</f>
        <v>1014.725</v>
      </c>
      <c r="J114" s="24" t="str">
        <f t="shared" si="2"/>
        <v/>
      </c>
      <c r="K114" s="27">
        <f>_xlfn.XLOOKUP(A114,'Monthly Sales'!$A$4:$A$949,'Monthly Sales'!$P$4:$P$949,0)</f>
        <v>1060.4333333333334</v>
      </c>
    </row>
    <row r="115" spans="1:11" s="24" customFormat="1" x14ac:dyDescent="0.2">
      <c r="A115" s="23">
        <v>529</v>
      </c>
      <c r="B115" s="24" t="s">
        <v>34</v>
      </c>
      <c r="C115" s="25">
        <v>1075</v>
      </c>
      <c r="D115" s="25">
        <v>778</v>
      </c>
      <c r="E115" s="25">
        <v>0</v>
      </c>
      <c r="F115" s="25">
        <v>0</v>
      </c>
      <c r="G115" s="25">
        <v>0</v>
      </c>
      <c r="H115" s="25">
        <v>1853</v>
      </c>
      <c r="I115" s="26" cm="1">
        <f t="array" ref="I115">_xlfn.XLOOKUP(A115,'Monthly Sales'!$A$4:$A$949,'Monthly Sales'!$O$4:$O$949,'Monthly Sales'!$O$4:$O$949,0)</f>
        <v>980.54583333333323</v>
      </c>
      <c r="J115" s="24" t="str">
        <f t="shared" si="2"/>
        <v/>
      </c>
      <c r="K115" s="27">
        <f>_xlfn.XLOOKUP(A115,'Monthly Sales'!$A$4:$A$949,'Monthly Sales'!$P$4:$P$949,0)</f>
        <v>802.9666666666667</v>
      </c>
    </row>
    <row r="116" spans="1:11" s="24" customFormat="1" x14ac:dyDescent="0.2">
      <c r="A116" s="23">
        <v>868</v>
      </c>
      <c r="B116" s="24" t="s">
        <v>335</v>
      </c>
      <c r="C116" s="25">
        <v>968</v>
      </c>
      <c r="D116" s="25">
        <v>758</v>
      </c>
      <c r="E116" s="25">
        <v>0</v>
      </c>
      <c r="F116" s="25">
        <v>0</v>
      </c>
      <c r="G116" s="25">
        <v>0</v>
      </c>
      <c r="H116" s="25">
        <v>1726</v>
      </c>
      <c r="I116" s="26" cm="1">
        <f t="array" ref="I116">_xlfn.XLOOKUP(A116,'Monthly Sales'!$A$4:$A$949,'Monthly Sales'!$O$4:$O$949,'Monthly Sales'!$O$4:$O$949,0)</f>
        <v>862.99999999999989</v>
      </c>
      <c r="J116" s="24" t="str">
        <f t="shared" si="2"/>
        <v/>
      </c>
      <c r="K116" s="27">
        <f>_xlfn.XLOOKUP(A116,'Monthly Sales'!$A$4:$A$949,'Monthly Sales'!$P$4:$P$949,0)</f>
        <v>690.4</v>
      </c>
    </row>
    <row r="117" spans="1:11" s="24" customFormat="1" x14ac:dyDescent="0.2">
      <c r="A117" s="23">
        <v>459</v>
      </c>
      <c r="B117" s="24" t="s">
        <v>56</v>
      </c>
      <c r="C117" s="25">
        <v>1191</v>
      </c>
      <c r="D117" s="25">
        <v>734</v>
      </c>
      <c r="E117" s="25">
        <v>0</v>
      </c>
      <c r="F117" s="25">
        <v>0</v>
      </c>
      <c r="G117" s="25">
        <v>0</v>
      </c>
      <c r="H117" s="25">
        <v>1925</v>
      </c>
      <c r="I117" s="26" cm="1">
        <f t="array" ref="I117">_xlfn.XLOOKUP(A117,'Monthly Sales'!$A$4:$A$949,'Monthly Sales'!$O$4:$O$949,'Monthly Sales'!$O$4:$O$949,0)</f>
        <v>986.5625</v>
      </c>
      <c r="J117" s="24" t="str">
        <f t="shared" si="2"/>
        <v/>
      </c>
      <c r="K117" s="27">
        <f>_xlfn.XLOOKUP(A117,'Monthly Sales'!$A$4:$A$949,'Monthly Sales'!$P$4:$P$949,0)</f>
        <v>834.16666666666663</v>
      </c>
    </row>
    <row r="118" spans="1:11" s="24" customFormat="1" x14ac:dyDescent="0.2">
      <c r="A118" s="23">
        <v>635</v>
      </c>
      <c r="B118" s="24" t="s">
        <v>413</v>
      </c>
      <c r="C118" s="25">
        <v>1495</v>
      </c>
      <c r="D118" s="25">
        <v>683</v>
      </c>
      <c r="E118" s="25">
        <v>0</v>
      </c>
      <c r="F118" s="25">
        <v>0</v>
      </c>
      <c r="G118" s="25">
        <v>0</v>
      </c>
      <c r="H118" s="25">
        <v>2178</v>
      </c>
      <c r="I118" s="26" cm="1">
        <f t="array" ref="I118">_xlfn.XLOOKUP(A118,'Monthly Sales'!$A$4:$A$949,'Monthly Sales'!$O$4:$O$949,'Monthly Sales'!$O$4:$O$949,0)</f>
        <v>1107.1500000000001</v>
      </c>
      <c r="J118" s="24" t="str">
        <f t="shared" si="2"/>
        <v/>
      </c>
      <c r="K118" s="27">
        <f>_xlfn.XLOOKUP(A118,'Monthly Sales'!$A$4:$A$949,'Monthly Sales'!$P$4:$P$949,0)</f>
        <v>834.9</v>
      </c>
    </row>
    <row r="119" spans="1:11" s="24" customFormat="1" x14ac:dyDescent="0.2">
      <c r="A119" s="23">
        <v>437</v>
      </c>
      <c r="B119" s="24" t="s">
        <v>206</v>
      </c>
      <c r="C119" s="25">
        <v>1770</v>
      </c>
      <c r="D119" s="25">
        <v>675</v>
      </c>
      <c r="E119" s="25">
        <v>0</v>
      </c>
      <c r="F119" s="25">
        <v>0</v>
      </c>
      <c r="G119" s="25">
        <v>0</v>
      </c>
      <c r="H119" s="25">
        <v>2445</v>
      </c>
      <c r="I119" s="26" cm="1">
        <f t="array" ref="I119">_xlfn.XLOOKUP(A119,'Monthly Sales'!$A$4:$A$949,'Monthly Sales'!$O$4:$O$949,'Monthly Sales'!$O$4:$O$949,0)</f>
        <v>1130.8125</v>
      </c>
      <c r="J119" s="24" t="str">
        <f t="shared" si="2"/>
        <v/>
      </c>
      <c r="K119" s="27">
        <f>_xlfn.XLOOKUP(A119,'Monthly Sales'!$A$4:$A$949,'Monthly Sales'!$P$4:$P$949,0)</f>
        <v>1263.25</v>
      </c>
    </row>
    <row r="120" spans="1:11" s="24" customFormat="1" x14ac:dyDescent="0.2">
      <c r="A120" s="23">
        <v>340</v>
      </c>
      <c r="B120" s="24" t="s">
        <v>393</v>
      </c>
      <c r="C120" s="25">
        <v>1953</v>
      </c>
      <c r="D120" s="25">
        <v>671</v>
      </c>
      <c r="E120" s="25">
        <v>0</v>
      </c>
      <c r="F120" s="25">
        <v>0</v>
      </c>
      <c r="G120" s="25">
        <v>0</v>
      </c>
      <c r="H120" s="25">
        <v>2624</v>
      </c>
      <c r="I120" s="26" cm="1">
        <f t="array" ref="I120">_xlfn.XLOOKUP(A120,'Monthly Sales'!$A$4:$A$949,'Monthly Sales'!$O$4:$O$949,'Monthly Sales'!$O$4:$O$949,0)</f>
        <v>1158.9333333333334</v>
      </c>
      <c r="J120" s="24" t="str">
        <f t="shared" si="2"/>
        <v/>
      </c>
      <c r="K120" s="27">
        <f>_xlfn.XLOOKUP(A120,'Monthly Sales'!$A$4:$A$949,'Monthly Sales'!$P$4:$P$949,0)</f>
        <v>1574.3999999999999</v>
      </c>
    </row>
    <row r="121" spans="1:11" s="24" customFormat="1" x14ac:dyDescent="0.2">
      <c r="A121" s="23">
        <v>347</v>
      </c>
      <c r="B121" s="24" t="s">
        <v>301</v>
      </c>
      <c r="C121" s="25">
        <v>1402</v>
      </c>
      <c r="D121" s="25">
        <v>664</v>
      </c>
      <c r="E121" s="25">
        <v>0</v>
      </c>
      <c r="F121" s="25">
        <v>0</v>
      </c>
      <c r="G121" s="25">
        <v>0</v>
      </c>
      <c r="H121" s="25">
        <v>2066</v>
      </c>
      <c r="I121" s="26" cm="1">
        <f t="array" ref="I121">_xlfn.XLOOKUP(A121,'Monthly Sales'!$A$4:$A$949,'Monthly Sales'!$O$4:$O$949,'Monthly Sales'!$O$4:$O$949,0)</f>
        <v>1076.0416666666667</v>
      </c>
      <c r="J121" s="24" t="str">
        <f t="shared" si="2"/>
        <v/>
      </c>
      <c r="K121" s="27">
        <f>_xlfn.XLOOKUP(A121,'Monthly Sales'!$A$4:$A$949,'Monthly Sales'!$P$4:$P$949,0)</f>
        <v>826.4</v>
      </c>
    </row>
    <row r="122" spans="1:11" s="24" customFormat="1" x14ac:dyDescent="0.2">
      <c r="A122" s="23">
        <v>917</v>
      </c>
      <c r="B122" s="24" t="s">
        <v>234</v>
      </c>
      <c r="C122" s="25">
        <v>804</v>
      </c>
      <c r="D122" s="25">
        <v>652</v>
      </c>
      <c r="E122" s="25">
        <v>0</v>
      </c>
      <c r="F122" s="25">
        <v>0</v>
      </c>
      <c r="G122" s="25">
        <v>0</v>
      </c>
      <c r="H122" s="25">
        <v>1456</v>
      </c>
      <c r="I122" s="26" cm="1">
        <f t="array" ref="I122">_xlfn.XLOOKUP(A122,'Monthly Sales'!$A$4:$A$949,'Monthly Sales'!$O$4:$O$949,'Monthly Sales'!$O$4:$O$949,0)</f>
        <v>630.93333333333339</v>
      </c>
      <c r="J122" s="24" t="str">
        <f t="shared" si="2"/>
        <v/>
      </c>
      <c r="K122" s="27">
        <f>_xlfn.XLOOKUP(A122,'Monthly Sales'!$A$4:$A$949,'Monthly Sales'!$P$4:$P$949,0)</f>
        <v>485.33333333333331</v>
      </c>
    </row>
    <row r="123" spans="1:11" s="24" customFormat="1" x14ac:dyDescent="0.2">
      <c r="A123" s="23">
        <v>765</v>
      </c>
      <c r="B123" s="24" t="s">
        <v>213</v>
      </c>
      <c r="C123" s="25">
        <v>1919</v>
      </c>
      <c r="D123" s="25">
        <v>648</v>
      </c>
      <c r="E123" s="25">
        <v>0</v>
      </c>
      <c r="F123" s="25">
        <v>0</v>
      </c>
      <c r="G123" s="25">
        <v>0</v>
      </c>
      <c r="H123" s="25">
        <v>2567</v>
      </c>
      <c r="I123" s="26" cm="1">
        <f t="array" ref="I123">_xlfn.XLOOKUP(A123,'Monthly Sales'!$A$4:$A$949,'Monthly Sales'!$O$4:$O$949,'Monthly Sales'!$O$4:$O$949,0)</f>
        <v>1304.8916666666669</v>
      </c>
      <c r="J123" s="24" t="str">
        <f t="shared" si="2"/>
        <v/>
      </c>
      <c r="K123" s="27">
        <f>_xlfn.XLOOKUP(A123,'Monthly Sales'!$A$4:$A$949,'Monthly Sales'!$P$4:$P$949,0)</f>
        <v>1369.0666666666668</v>
      </c>
    </row>
    <row r="124" spans="1:11" s="24" customFormat="1" x14ac:dyDescent="0.2">
      <c r="A124" s="23">
        <v>355</v>
      </c>
      <c r="B124" s="24" t="s">
        <v>175</v>
      </c>
      <c r="C124" s="25">
        <v>1525</v>
      </c>
      <c r="D124" s="25">
        <v>626</v>
      </c>
      <c r="E124" s="25">
        <v>0</v>
      </c>
      <c r="F124" s="25">
        <v>0</v>
      </c>
      <c r="G124" s="25">
        <v>0</v>
      </c>
      <c r="H124" s="25">
        <v>2151</v>
      </c>
      <c r="I124" s="26" cm="1">
        <f t="array" ref="I124">_xlfn.XLOOKUP(A124,'Monthly Sales'!$A$4:$A$949,'Monthly Sales'!$O$4:$O$949,'Monthly Sales'!$O$4:$O$949,0)</f>
        <v>1192.0125</v>
      </c>
      <c r="J124" s="24" t="str">
        <f t="shared" si="2"/>
        <v/>
      </c>
      <c r="K124" s="27">
        <f>_xlfn.XLOOKUP(A124,'Monthly Sales'!$A$4:$A$949,'Monthly Sales'!$P$4:$P$949,0)</f>
        <v>1254.7500000000002</v>
      </c>
    </row>
    <row r="125" spans="1:11" s="24" customFormat="1" x14ac:dyDescent="0.2">
      <c r="A125" s="23">
        <v>869</v>
      </c>
      <c r="B125" s="24" t="s">
        <v>110</v>
      </c>
      <c r="C125" s="25">
        <v>1211</v>
      </c>
      <c r="D125" s="25">
        <v>621</v>
      </c>
      <c r="E125" s="25">
        <v>0</v>
      </c>
      <c r="F125" s="25">
        <v>0</v>
      </c>
      <c r="G125" s="25">
        <v>0</v>
      </c>
      <c r="H125" s="25">
        <v>1832</v>
      </c>
      <c r="I125" s="26" cm="1">
        <f t="array" ref="I125">_xlfn.XLOOKUP(A125,'Monthly Sales'!$A$4:$A$949,'Monthly Sales'!$O$4:$O$949,'Monthly Sales'!$O$4:$O$949,0)</f>
        <v>854.93333333333305</v>
      </c>
      <c r="J125" s="24" t="str">
        <f t="shared" si="2"/>
        <v/>
      </c>
      <c r="K125" s="27">
        <f>_xlfn.XLOOKUP(A125,'Monthly Sales'!$A$4:$A$949,'Monthly Sales'!$P$4:$P$949,0)</f>
        <v>946.53333333333342</v>
      </c>
    </row>
    <row r="126" spans="1:11" s="24" customFormat="1" x14ac:dyDescent="0.2">
      <c r="A126" s="23">
        <v>531</v>
      </c>
      <c r="B126" s="24" t="s">
        <v>187</v>
      </c>
      <c r="C126" s="25">
        <v>1146</v>
      </c>
      <c r="D126" s="25">
        <v>537</v>
      </c>
      <c r="E126" s="25">
        <v>0</v>
      </c>
      <c r="F126" s="25">
        <v>0</v>
      </c>
      <c r="G126" s="25">
        <v>0</v>
      </c>
      <c r="H126" s="25">
        <v>1683</v>
      </c>
      <c r="I126" s="26" cm="1">
        <f t="array" ref="I126">_xlfn.XLOOKUP(A126,'Monthly Sales'!$A$4:$A$949,'Monthly Sales'!$O$4:$O$949,'Monthly Sales'!$O$4:$O$949,0)</f>
        <v>778.38749999999993</v>
      </c>
      <c r="J126" s="24" t="str">
        <f t="shared" si="2"/>
        <v/>
      </c>
      <c r="K126" s="27">
        <f>_xlfn.XLOOKUP(A126,'Monthly Sales'!$A$4:$A$949,'Monthly Sales'!$P$4:$P$949,0)</f>
        <v>757.35</v>
      </c>
    </row>
    <row r="127" spans="1:11" s="24" customFormat="1" x14ac:dyDescent="0.2">
      <c r="A127" s="23">
        <v>745</v>
      </c>
      <c r="B127" s="24" t="s">
        <v>441</v>
      </c>
      <c r="C127" s="25">
        <v>1198</v>
      </c>
      <c r="D127" s="25">
        <v>530</v>
      </c>
      <c r="E127" s="25">
        <v>0</v>
      </c>
      <c r="F127" s="25">
        <v>0</v>
      </c>
      <c r="G127" s="25">
        <v>0</v>
      </c>
      <c r="H127" s="25">
        <v>1728</v>
      </c>
      <c r="I127" s="26" cm="1">
        <f t="array" ref="I127">_xlfn.XLOOKUP(A127,'Monthly Sales'!$A$4:$A$949,'Monthly Sales'!$O$4:$O$949,'Monthly Sales'!$O$4:$O$949,0)</f>
        <v>734.4</v>
      </c>
      <c r="J127" s="24" t="str">
        <f t="shared" si="2"/>
        <v/>
      </c>
      <c r="K127" s="27">
        <f>_xlfn.XLOOKUP(A127,'Monthly Sales'!$A$4:$A$949,'Monthly Sales'!$P$4:$P$949,0)</f>
        <v>720</v>
      </c>
    </row>
    <row r="128" spans="1:11" s="24" customFormat="1" x14ac:dyDescent="0.2">
      <c r="A128" s="23">
        <v>426</v>
      </c>
      <c r="B128" s="24" t="s">
        <v>52</v>
      </c>
      <c r="C128" s="25">
        <v>2000</v>
      </c>
      <c r="D128" s="25">
        <v>0</v>
      </c>
      <c r="E128" s="25">
        <v>0</v>
      </c>
      <c r="F128" s="25">
        <v>0</v>
      </c>
      <c r="G128" s="25">
        <v>0</v>
      </c>
      <c r="H128" s="25">
        <v>2000</v>
      </c>
      <c r="I128" s="26" cm="1">
        <f t="array" ref="I128">_xlfn.XLOOKUP(A128,'Monthly Sales'!$A$4:$A$949,'Monthly Sales'!$O$4:$O$949,'Monthly Sales'!$O$4:$O$949,0)</f>
        <v>1933.3333333333333</v>
      </c>
      <c r="J128" s="24" t="str">
        <f t="shared" si="2"/>
        <v/>
      </c>
      <c r="K128" s="27">
        <f>_xlfn.XLOOKUP(A128,'Monthly Sales'!$A$4:$A$949,'Monthly Sales'!$P$4:$P$949,0)</f>
        <v>1933.3333333333333</v>
      </c>
    </row>
    <row r="129" spans="1:11" s="24" customFormat="1" x14ac:dyDescent="0.2">
      <c r="A129" s="23">
        <v>583</v>
      </c>
      <c r="B129" s="24" t="s">
        <v>405</v>
      </c>
      <c r="C129" s="25">
        <v>1989</v>
      </c>
      <c r="D129" s="25">
        <v>0</v>
      </c>
      <c r="E129" s="25">
        <v>0</v>
      </c>
      <c r="F129" s="25">
        <v>0</v>
      </c>
      <c r="G129" s="25">
        <v>0</v>
      </c>
      <c r="H129" s="25">
        <v>1989</v>
      </c>
      <c r="I129" s="26" cm="1">
        <f t="array" ref="I129">_xlfn.XLOOKUP(A129,'Monthly Sales'!$A$4:$A$949,'Monthly Sales'!$O$4:$O$949,'Monthly Sales'!$O$4:$O$949,0)</f>
        <v>2055.3000000000002</v>
      </c>
      <c r="J129" s="24" t="str">
        <f t="shared" si="2"/>
        <v>SILVER</v>
      </c>
      <c r="K129" s="27">
        <f>_xlfn.XLOOKUP(A129,'Monthly Sales'!$A$4:$A$949,'Monthly Sales'!$P$4:$P$949,0)</f>
        <v>1856.4000000000003</v>
      </c>
    </row>
    <row r="130" spans="1:11" s="24" customFormat="1" x14ac:dyDescent="0.2">
      <c r="A130" s="23">
        <v>790</v>
      </c>
      <c r="B130" s="24" t="s">
        <v>93</v>
      </c>
      <c r="C130" s="25">
        <v>1973</v>
      </c>
      <c r="D130" s="25">
        <v>0</v>
      </c>
      <c r="E130" s="25">
        <v>0</v>
      </c>
      <c r="F130" s="25">
        <v>0</v>
      </c>
      <c r="G130" s="25">
        <v>0</v>
      </c>
      <c r="H130" s="25">
        <v>1973</v>
      </c>
      <c r="I130" s="26" cm="1">
        <f t="array" ref="I130">_xlfn.XLOOKUP(A130,'Monthly Sales'!$A$4:$A$949,'Monthly Sales'!$O$4:$O$949,'Monthly Sales'!$O$4:$O$949,0)</f>
        <v>1709.9333333333332</v>
      </c>
      <c r="J130" s="24" t="str">
        <f t="shared" si="2"/>
        <v/>
      </c>
      <c r="K130" s="27">
        <f>_xlfn.XLOOKUP(A130,'Monthly Sales'!$A$4:$A$949,'Monthly Sales'!$P$4:$P$949,0)</f>
        <v>1578.3999999999999</v>
      </c>
    </row>
    <row r="131" spans="1:11" s="24" customFormat="1" x14ac:dyDescent="0.2">
      <c r="A131" s="23">
        <v>400</v>
      </c>
      <c r="B131" s="24" t="s">
        <v>102</v>
      </c>
      <c r="C131" s="25">
        <v>1949</v>
      </c>
      <c r="D131" s="25">
        <v>0</v>
      </c>
      <c r="E131" s="25">
        <v>0</v>
      </c>
      <c r="F131" s="25">
        <v>0</v>
      </c>
      <c r="G131" s="25">
        <v>0</v>
      </c>
      <c r="H131" s="25">
        <v>1949</v>
      </c>
      <c r="I131" s="26" cm="1">
        <f t="array" ref="I131">_xlfn.XLOOKUP(A131,'Monthly Sales'!$A$4:$A$949,'Monthly Sales'!$O$4:$O$949,'Monthly Sales'!$O$4:$O$949,0)</f>
        <v>1900.2749999999999</v>
      </c>
      <c r="J131" s="24" t="str">
        <f t="shared" si="2"/>
        <v>SILVER</v>
      </c>
      <c r="K131" s="27">
        <f>_xlfn.XLOOKUP(A131,'Monthly Sales'!$A$4:$A$949,'Monthly Sales'!$P$4:$P$949,0)</f>
        <v>2078.9333333333334</v>
      </c>
    </row>
    <row r="132" spans="1:11" s="24" customFormat="1" x14ac:dyDescent="0.2">
      <c r="A132" s="23">
        <v>40</v>
      </c>
      <c r="B132" s="24" t="s">
        <v>428</v>
      </c>
      <c r="C132" s="25">
        <v>1921</v>
      </c>
      <c r="D132" s="25">
        <v>0</v>
      </c>
      <c r="E132" s="25">
        <v>0</v>
      </c>
      <c r="F132" s="25">
        <v>0</v>
      </c>
      <c r="G132" s="25">
        <v>0</v>
      </c>
      <c r="H132" s="25">
        <v>1921</v>
      </c>
      <c r="I132" s="26" cm="1">
        <f t="array" ref="I132">_xlfn.XLOOKUP(A132,'Monthly Sales'!$A$4:$A$949,'Monthly Sales'!$O$4:$O$949,'Monthly Sales'!$O$4:$O$949,0)</f>
        <v>2081.0833333333335</v>
      </c>
      <c r="J132" s="24" t="str">
        <f t="shared" si="2"/>
        <v>SILVER</v>
      </c>
      <c r="K132" s="27">
        <f>_xlfn.XLOOKUP(A132,'Monthly Sales'!$A$4:$A$949,'Monthly Sales'!$P$4:$P$949,0)</f>
        <v>1600.8333333333333</v>
      </c>
    </row>
    <row r="133" spans="1:11" s="24" customFormat="1" x14ac:dyDescent="0.2">
      <c r="A133" s="23">
        <v>839</v>
      </c>
      <c r="B133" s="24" t="s">
        <v>28</v>
      </c>
      <c r="C133" s="25">
        <v>1907</v>
      </c>
      <c r="D133" s="25">
        <v>0</v>
      </c>
      <c r="E133" s="25">
        <v>0</v>
      </c>
      <c r="F133" s="25">
        <v>0</v>
      </c>
      <c r="G133" s="25">
        <v>0</v>
      </c>
      <c r="H133" s="25">
        <v>1907</v>
      </c>
      <c r="I133" s="26" cm="1">
        <f t="array" ref="I133">_xlfn.XLOOKUP(A133,'Monthly Sales'!$A$4:$A$949,'Monthly Sales'!$O$4:$O$949,'Monthly Sales'!$O$4:$O$949,0)</f>
        <v>1907</v>
      </c>
      <c r="J133" s="24" t="str">
        <f t="shared" ref="J133:J196" si="3">IF(OR(I133&gt;=7000,K133&gt;=7000),"GOLD",IF(OR(I133&gt;=2000,K133&gt;=2000),"SILVER",""))</f>
        <v/>
      </c>
      <c r="K133" s="27">
        <f>_xlfn.XLOOKUP(A133,'Monthly Sales'!$A$4:$A$949,'Monthly Sales'!$P$4:$P$949,0)</f>
        <v>1652.7333333333333</v>
      </c>
    </row>
    <row r="134" spans="1:11" s="24" customFormat="1" x14ac:dyDescent="0.2">
      <c r="A134" s="23">
        <v>911</v>
      </c>
      <c r="B134" s="24" t="s">
        <v>363</v>
      </c>
      <c r="C134" s="25">
        <v>1902</v>
      </c>
      <c r="D134" s="25">
        <v>0</v>
      </c>
      <c r="E134" s="25">
        <v>0</v>
      </c>
      <c r="F134" s="25">
        <v>0</v>
      </c>
      <c r="G134" s="25">
        <v>0</v>
      </c>
      <c r="H134" s="25">
        <v>1902</v>
      </c>
      <c r="I134" s="26" cm="1">
        <f t="array" ref="I134">_xlfn.XLOOKUP(A134,'Monthly Sales'!$A$4:$A$949,'Monthly Sales'!$O$4:$O$949,'Monthly Sales'!$O$4:$O$949,0)</f>
        <v>1695.9499999999998</v>
      </c>
      <c r="J134" s="24" t="str">
        <f t="shared" si="3"/>
        <v/>
      </c>
      <c r="K134" s="27">
        <f>_xlfn.XLOOKUP(A134,'Monthly Sales'!$A$4:$A$949,'Monthly Sales'!$P$4:$P$949,0)</f>
        <v>1204.6000000000001</v>
      </c>
    </row>
    <row r="135" spans="1:11" s="24" customFormat="1" x14ac:dyDescent="0.2">
      <c r="A135" s="23">
        <v>916</v>
      </c>
      <c r="B135" s="24" t="s">
        <v>194</v>
      </c>
      <c r="C135" s="25">
        <v>1893</v>
      </c>
      <c r="D135" s="25">
        <v>0</v>
      </c>
      <c r="E135" s="25">
        <v>0</v>
      </c>
      <c r="F135" s="25">
        <v>0</v>
      </c>
      <c r="G135" s="25">
        <v>0</v>
      </c>
      <c r="H135" s="25">
        <v>1893</v>
      </c>
      <c r="I135" s="26" cm="1">
        <f t="array" ref="I135">_xlfn.XLOOKUP(A135,'Monthly Sales'!$A$4:$A$949,'Monthly Sales'!$O$4:$O$949,'Monthly Sales'!$O$4:$O$949,0)</f>
        <v>2208.5</v>
      </c>
      <c r="J135" s="24" t="str">
        <f t="shared" si="3"/>
        <v>SILVER</v>
      </c>
      <c r="K135" s="27">
        <f>_xlfn.XLOOKUP(A135,'Monthly Sales'!$A$4:$A$949,'Monthly Sales'!$P$4:$P$949,0)</f>
        <v>2460.9</v>
      </c>
    </row>
    <row r="136" spans="1:11" s="24" customFormat="1" x14ac:dyDescent="0.2">
      <c r="A136" s="23">
        <v>537</v>
      </c>
      <c r="B136" s="24" t="s">
        <v>166</v>
      </c>
      <c r="C136" s="25">
        <v>1873</v>
      </c>
      <c r="D136" s="25">
        <v>0</v>
      </c>
      <c r="E136" s="25">
        <v>0</v>
      </c>
      <c r="F136" s="25">
        <v>0</v>
      </c>
      <c r="G136" s="25">
        <v>0</v>
      </c>
      <c r="H136" s="25">
        <v>1873</v>
      </c>
      <c r="I136" s="26" cm="1">
        <f t="array" ref="I136">_xlfn.XLOOKUP(A136,'Monthly Sales'!$A$4:$A$949,'Monthly Sales'!$O$4:$O$949,'Monthly Sales'!$O$4:$O$949,0)</f>
        <v>1685.7000000000005</v>
      </c>
      <c r="J136" s="24" t="str">
        <f t="shared" si="3"/>
        <v>SILVER</v>
      </c>
      <c r="K136" s="27">
        <f>_xlfn.XLOOKUP(A136,'Monthly Sales'!$A$4:$A$949,'Monthly Sales'!$P$4:$P$949,0)</f>
        <v>2185.1666666666665</v>
      </c>
    </row>
    <row r="137" spans="1:11" s="24" customFormat="1" x14ac:dyDescent="0.2">
      <c r="A137" s="23">
        <v>88</v>
      </c>
      <c r="B137" s="24" t="s">
        <v>15</v>
      </c>
      <c r="C137" s="25">
        <v>1865</v>
      </c>
      <c r="D137" s="25">
        <v>0</v>
      </c>
      <c r="E137" s="25">
        <v>0</v>
      </c>
      <c r="F137" s="25">
        <v>0</v>
      </c>
      <c r="G137" s="25">
        <v>0</v>
      </c>
      <c r="H137" s="25">
        <v>1865</v>
      </c>
      <c r="I137" s="26" cm="1">
        <f t="array" ref="I137">_xlfn.XLOOKUP(A137,'Monthly Sales'!$A$4:$A$949,'Monthly Sales'!$O$4:$O$949,'Monthly Sales'!$O$4:$O$949,0)</f>
        <v>2004.875</v>
      </c>
      <c r="J137" s="24" t="str">
        <f t="shared" si="3"/>
        <v>SILVER</v>
      </c>
      <c r="K137" s="27">
        <f>_xlfn.XLOOKUP(A137,'Monthly Sales'!$A$4:$A$949,'Monthly Sales'!$P$4:$P$949,0)</f>
        <v>2113.6666666666665</v>
      </c>
    </row>
    <row r="138" spans="1:11" s="24" customFormat="1" x14ac:dyDescent="0.2">
      <c r="A138" s="23">
        <v>558</v>
      </c>
      <c r="B138" s="24" t="s">
        <v>196</v>
      </c>
      <c r="C138" s="25">
        <v>1838</v>
      </c>
      <c r="D138" s="25">
        <v>0</v>
      </c>
      <c r="E138" s="25">
        <v>0</v>
      </c>
      <c r="F138" s="25">
        <v>0</v>
      </c>
      <c r="G138" s="25">
        <v>0</v>
      </c>
      <c r="H138" s="25">
        <v>1838</v>
      </c>
      <c r="I138" s="26" cm="1">
        <f t="array" ref="I138">_xlfn.XLOOKUP(A138,'Monthly Sales'!$A$4:$A$949,'Monthly Sales'!$O$4:$O$949,'Monthly Sales'!$O$4:$O$949,0)</f>
        <v>1761.4166666666663</v>
      </c>
      <c r="J138" s="24" t="str">
        <f t="shared" si="3"/>
        <v/>
      </c>
      <c r="K138" s="27">
        <f>_xlfn.XLOOKUP(A138,'Monthly Sales'!$A$4:$A$949,'Monthly Sales'!$P$4:$P$949,0)</f>
        <v>1960.5333333333335</v>
      </c>
    </row>
    <row r="139" spans="1:11" s="24" customFormat="1" x14ac:dyDescent="0.2">
      <c r="A139" s="23">
        <v>306</v>
      </c>
      <c r="B139" s="24" t="s">
        <v>255</v>
      </c>
      <c r="C139" s="25">
        <v>1796</v>
      </c>
      <c r="D139" s="25">
        <v>0</v>
      </c>
      <c r="E139" s="25">
        <v>0</v>
      </c>
      <c r="F139" s="25">
        <v>0</v>
      </c>
      <c r="G139" s="25">
        <v>0</v>
      </c>
      <c r="H139" s="25">
        <v>1796</v>
      </c>
      <c r="I139" s="26" cm="1">
        <f t="array" ref="I139">_xlfn.XLOOKUP(A139,'Monthly Sales'!$A$4:$A$949,'Monthly Sales'!$O$4:$O$949,'Monthly Sales'!$O$4:$O$949,0)</f>
        <v>1661.3</v>
      </c>
      <c r="J139" s="24" t="str">
        <f t="shared" si="3"/>
        <v/>
      </c>
      <c r="K139" s="27">
        <f>_xlfn.XLOOKUP(A139,'Monthly Sales'!$A$4:$A$949,'Monthly Sales'!$P$4:$P$949,0)</f>
        <v>1796</v>
      </c>
    </row>
    <row r="140" spans="1:11" s="24" customFormat="1" x14ac:dyDescent="0.2">
      <c r="A140" s="23">
        <v>624</v>
      </c>
      <c r="B140" s="24" t="s">
        <v>285</v>
      </c>
      <c r="C140" s="25">
        <v>1787</v>
      </c>
      <c r="D140" s="25">
        <v>0</v>
      </c>
      <c r="E140" s="25">
        <v>0</v>
      </c>
      <c r="F140" s="25">
        <v>0</v>
      </c>
      <c r="G140" s="25">
        <v>0</v>
      </c>
      <c r="H140" s="25">
        <v>1787</v>
      </c>
      <c r="I140" s="26" cm="1">
        <f t="array" ref="I140">_xlfn.XLOOKUP(A140,'Monthly Sales'!$A$4:$A$949,'Monthly Sales'!$O$4:$O$949,'Monthly Sales'!$O$4:$O$949,0)</f>
        <v>2099.7249999999999</v>
      </c>
      <c r="J140" s="24" t="str">
        <f t="shared" si="3"/>
        <v>SILVER</v>
      </c>
      <c r="K140" s="27">
        <f>_xlfn.XLOOKUP(A140,'Monthly Sales'!$A$4:$A$949,'Monthly Sales'!$P$4:$P$949,0)</f>
        <v>2203.9666666666667</v>
      </c>
    </row>
    <row r="141" spans="1:11" s="24" customFormat="1" x14ac:dyDescent="0.2">
      <c r="A141" s="23">
        <v>724</v>
      </c>
      <c r="B141" s="24" t="s">
        <v>436</v>
      </c>
      <c r="C141" s="25">
        <v>1753</v>
      </c>
      <c r="D141" s="25">
        <v>0</v>
      </c>
      <c r="E141" s="25">
        <v>0</v>
      </c>
      <c r="F141" s="25">
        <v>0</v>
      </c>
      <c r="G141" s="25">
        <v>0</v>
      </c>
      <c r="H141" s="25">
        <v>1753</v>
      </c>
      <c r="I141" s="26" cm="1">
        <f t="array" ref="I141">_xlfn.XLOOKUP(A141,'Monthly Sales'!$A$4:$A$949,'Monthly Sales'!$O$4:$O$949,'Monthly Sales'!$O$4:$O$949,0)</f>
        <v>1986.7333333333329</v>
      </c>
      <c r="J141" s="24" t="str">
        <f t="shared" si="3"/>
        <v/>
      </c>
      <c r="K141" s="27">
        <f>_xlfn.XLOOKUP(A141,'Monthly Sales'!$A$4:$A$949,'Monthly Sales'!$P$4:$P$949,0)</f>
        <v>1986.7333333333336</v>
      </c>
    </row>
    <row r="142" spans="1:11" s="24" customFormat="1" x14ac:dyDescent="0.2">
      <c r="A142" s="23">
        <v>934</v>
      </c>
      <c r="B142" s="24" t="s">
        <v>132</v>
      </c>
      <c r="C142" s="25">
        <v>1750</v>
      </c>
      <c r="D142" s="25">
        <v>0</v>
      </c>
      <c r="E142" s="25">
        <v>0</v>
      </c>
      <c r="F142" s="25">
        <v>0</v>
      </c>
      <c r="G142" s="25">
        <v>0</v>
      </c>
      <c r="H142" s="25">
        <v>1750</v>
      </c>
      <c r="I142" s="26" cm="1">
        <f t="array" ref="I142">_xlfn.XLOOKUP(A142,'Monthly Sales'!$A$4:$A$949,'Monthly Sales'!$O$4:$O$949,'Monthly Sales'!$O$4:$O$949,0)</f>
        <v>1750</v>
      </c>
      <c r="J142" s="24" t="str">
        <f t="shared" si="3"/>
        <v/>
      </c>
      <c r="K142" s="27">
        <f>_xlfn.XLOOKUP(A142,'Monthly Sales'!$A$4:$A$949,'Monthly Sales'!$P$4:$P$949,0)</f>
        <v>1633.3333333333333</v>
      </c>
    </row>
    <row r="143" spans="1:11" s="24" customFormat="1" x14ac:dyDescent="0.2">
      <c r="A143" s="23">
        <v>468</v>
      </c>
      <c r="B143" s="24" t="s">
        <v>105</v>
      </c>
      <c r="C143" s="25">
        <v>1742</v>
      </c>
      <c r="D143" s="25">
        <v>0</v>
      </c>
      <c r="E143" s="25">
        <v>0</v>
      </c>
      <c r="F143" s="25">
        <v>0</v>
      </c>
      <c r="G143" s="25">
        <v>0</v>
      </c>
      <c r="H143" s="25">
        <v>1742</v>
      </c>
      <c r="I143" s="26" cm="1">
        <f t="array" ref="I143">_xlfn.XLOOKUP(A143,'Monthly Sales'!$A$4:$A$949,'Monthly Sales'!$O$4:$O$949,'Monthly Sales'!$O$4:$O$949,0)</f>
        <v>1829.0999999999997</v>
      </c>
      <c r="J143" s="24" t="str">
        <f t="shared" si="3"/>
        <v/>
      </c>
      <c r="K143" s="27">
        <f>_xlfn.XLOOKUP(A143,'Monthly Sales'!$A$4:$A$949,'Monthly Sales'!$P$4:$P$949,0)</f>
        <v>1625.8666666666668</v>
      </c>
    </row>
    <row r="144" spans="1:11" s="24" customFormat="1" x14ac:dyDescent="0.2">
      <c r="A144" s="23">
        <v>927</v>
      </c>
      <c r="B144" s="24" t="s">
        <v>412</v>
      </c>
      <c r="C144" s="25">
        <v>1684</v>
      </c>
      <c r="D144" s="25">
        <v>0</v>
      </c>
      <c r="E144" s="25">
        <v>0</v>
      </c>
      <c r="F144" s="25">
        <v>0</v>
      </c>
      <c r="G144" s="25">
        <v>0</v>
      </c>
      <c r="H144" s="25">
        <v>1684</v>
      </c>
      <c r="I144" s="26" cm="1">
        <f t="array" ref="I144">_xlfn.XLOOKUP(A144,'Monthly Sales'!$A$4:$A$949,'Monthly Sales'!$O$4:$O$949,'Monthly Sales'!$O$4:$O$949,0)</f>
        <v>1754.1666666666663</v>
      </c>
      <c r="J144" s="24" t="str">
        <f t="shared" si="3"/>
        <v>SILVER</v>
      </c>
      <c r="K144" s="27">
        <f>_xlfn.XLOOKUP(A144,'Monthly Sales'!$A$4:$A$949,'Monthly Sales'!$P$4:$P$949,0)</f>
        <v>2189.1999999999998</v>
      </c>
    </row>
    <row r="145" spans="1:11" s="24" customFormat="1" x14ac:dyDescent="0.2">
      <c r="A145" s="23">
        <v>798</v>
      </c>
      <c r="B145" s="24" t="s">
        <v>13</v>
      </c>
      <c r="C145" s="25">
        <v>1673</v>
      </c>
      <c r="D145" s="25">
        <v>0</v>
      </c>
      <c r="E145" s="25">
        <v>0</v>
      </c>
      <c r="F145" s="25">
        <v>0</v>
      </c>
      <c r="G145" s="25">
        <v>0</v>
      </c>
      <c r="H145" s="25">
        <v>1673</v>
      </c>
      <c r="I145" s="26" cm="1">
        <f t="array" ref="I145">_xlfn.XLOOKUP(A145,'Monthly Sales'!$A$4:$A$949,'Monthly Sales'!$O$4:$O$949,'Monthly Sales'!$O$4:$O$949,0)</f>
        <v>1714.825</v>
      </c>
      <c r="J145" s="24" t="str">
        <f t="shared" si="3"/>
        <v/>
      </c>
      <c r="K145" s="27">
        <f>_xlfn.XLOOKUP(A145,'Monthly Sales'!$A$4:$A$949,'Monthly Sales'!$P$4:$P$949,0)</f>
        <v>1951.8333333333333</v>
      </c>
    </row>
    <row r="146" spans="1:11" s="24" customFormat="1" x14ac:dyDescent="0.2">
      <c r="A146" s="23">
        <v>100</v>
      </c>
      <c r="B146" s="24" t="s">
        <v>275</v>
      </c>
      <c r="C146" s="25">
        <v>1619</v>
      </c>
      <c r="D146" s="25">
        <v>0</v>
      </c>
      <c r="E146" s="25">
        <v>0</v>
      </c>
      <c r="F146" s="25">
        <v>0</v>
      </c>
      <c r="G146" s="25">
        <v>0</v>
      </c>
      <c r="H146" s="25">
        <v>1619</v>
      </c>
      <c r="I146" s="26" cm="1">
        <f t="array" ref="I146">_xlfn.XLOOKUP(A146,'Monthly Sales'!$A$4:$A$949,'Monthly Sales'!$O$4:$O$949,'Monthly Sales'!$O$4:$O$949,0)</f>
        <v>1834.8666666666668</v>
      </c>
      <c r="J146" s="24" t="str">
        <f t="shared" si="3"/>
        <v/>
      </c>
      <c r="K146" s="27">
        <f>_xlfn.XLOOKUP(A146,'Monthly Sales'!$A$4:$A$949,'Monthly Sales'!$P$4:$P$949,0)</f>
        <v>1619</v>
      </c>
    </row>
    <row r="147" spans="1:11" s="24" customFormat="1" x14ac:dyDescent="0.2">
      <c r="A147" s="23">
        <v>686</v>
      </c>
      <c r="B147" s="24" t="s">
        <v>229</v>
      </c>
      <c r="C147" s="25">
        <v>1578</v>
      </c>
      <c r="D147" s="25">
        <v>0</v>
      </c>
      <c r="E147" s="25">
        <v>0</v>
      </c>
      <c r="F147" s="25">
        <v>0</v>
      </c>
      <c r="G147" s="25">
        <v>0</v>
      </c>
      <c r="H147" s="25">
        <v>1578</v>
      </c>
      <c r="I147" s="26" cm="1">
        <f t="array" ref="I147">_xlfn.XLOOKUP(A147,'Monthly Sales'!$A$4:$A$949,'Monthly Sales'!$O$4:$O$949,'Monthly Sales'!$O$4:$O$949,0)</f>
        <v>1499.1000000000001</v>
      </c>
      <c r="J147" s="24" t="str">
        <f t="shared" si="3"/>
        <v/>
      </c>
      <c r="K147" s="27">
        <f>_xlfn.XLOOKUP(A147,'Monthly Sales'!$A$4:$A$949,'Monthly Sales'!$P$4:$P$949,0)</f>
        <v>1420.2</v>
      </c>
    </row>
    <row r="148" spans="1:11" s="24" customFormat="1" x14ac:dyDescent="0.2">
      <c r="A148" s="23">
        <v>123</v>
      </c>
      <c r="B148" s="24" t="s">
        <v>425</v>
      </c>
      <c r="C148" s="25">
        <v>1577</v>
      </c>
      <c r="D148" s="25">
        <v>0</v>
      </c>
      <c r="E148" s="25">
        <v>0</v>
      </c>
      <c r="F148" s="25">
        <v>0</v>
      </c>
      <c r="G148" s="25">
        <v>0</v>
      </c>
      <c r="H148" s="25">
        <v>1577</v>
      </c>
      <c r="I148" s="26" cm="1">
        <f t="array" ref="I148">_xlfn.XLOOKUP(A148,'Monthly Sales'!$A$4:$A$949,'Monthly Sales'!$O$4:$O$949,'Monthly Sales'!$O$4:$O$949,0)</f>
        <v>1511.2916666666667</v>
      </c>
      <c r="J148" s="24" t="str">
        <f t="shared" si="3"/>
        <v/>
      </c>
      <c r="K148" s="27">
        <f>_xlfn.XLOOKUP(A148,'Monthly Sales'!$A$4:$A$949,'Monthly Sales'!$P$4:$P$949,0)</f>
        <v>1524.4333333333334</v>
      </c>
    </row>
    <row r="149" spans="1:11" s="24" customFormat="1" x14ac:dyDescent="0.2">
      <c r="A149" s="23">
        <v>929</v>
      </c>
      <c r="B149" s="24" t="s">
        <v>370</v>
      </c>
      <c r="C149" s="25">
        <v>1575</v>
      </c>
      <c r="D149" s="25">
        <v>0</v>
      </c>
      <c r="E149" s="25">
        <v>0</v>
      </c>
      <c r="F149" s="25">
        <v>0</v>
      </c>
      <c r="G149" s="25">
        <v>0</v>
      </c>
      <c r="H149" s="25">
        <v>1575</v>
      </c>
      <c r="I149" s="26" cm="1">
        <f t="array" ref="I149">_xlfn.XLOOKUP(A149,'Monthly Sales'!$A$4:$A$949,'Monthly Sales'!$O$4:$O$949,'Monthly Sales'!$O$4:$O$949,0)</f>
        <v>1614.375</v>
      </c>
      <c r="J149" s="24" t="str">
        <f t="shared" si="3"/>
        <v/>
      </c>
      <c r="K149" s="27">
        <f>_xlfn.XLOOKUP(A149,'Monthly Sales'!$A$4:$A$949,'Monthly Sales'!$P$4:$P$949,0)</f>
        <v>1837.5</v>
      </c>
    </row>
    <row r="150" spans="1:11" s="24" customFormat="1" x14ac:dyDescent="0.2">
      <c r="A150" s="23">
        <v>174</v>
      </c>
      <c r="B150" s="24" t="s">
        <v>402</v>
      </c>
      <c r="C150" s="25">
        <v>1551</v>
      </c>
      <c r="D150" s="25">
        <v>0</v>
      </c>
      <c r="E150" s="25">
        <v>0</v>
      </c>
      <c r="F150" s="25">
        <v>0</v>
      </c>
      <c r="G150" s="25">
        <v>0</v>
      </c>
      <c r="H150" s="25">
        <v>1551</v>
      </c>
      <c r="I150" s="26" cm="1">
        <f t="array" ref="I150">_xlfn.XLOOKUP(A150,'Monthly Sales'!$A$4:$A$949,'Monthly Sales'!$O$4:$O$949,'Monthly Sales'!$O$4:$O$949,0)</f>
        <v>1421.75</v>
      </c>
      <c r="J150" s="24" t="str">
        <f t="shared" si="3"/>
        <v/>
      </c>
      <c r="K150" s="27">
        <f>_xlfn.XLOOKUP(A150,'Monthly Sales'!$A$4:$A$949,'Monthly Sales'!$P$4:$P$949,0)</f>
        <v>1551</v>
      </c>
    </row>
    <row r="151" spans="1:11" s="24" customFormat="1" x14ac:dyDescent="0.2">
      <c r="A151" s="23">
        <v>596</v>
      </c>
      <c r="B151" s="24" t="s">
        <v>78</v>
      </c>
      <c r="C151" s="25">
        <v>1545</v>
      </c>
      <c r="D151" s="25">
        <v>0</v>
      </c>
      <c r="E151" s="25">
        <v>0</v>
      </c>
      <c r="F151" s="25">
        <v>0</v>
      </c>
      <c r="G151" s="25">
        <v>0</v>
      </c>
      <c r="H151" s="25">
        <v>1545</v>
      </c>
      <c r="I151" s="26" cm="1">
        <f t="array" ref="I151">_xlfn.XLOOKUP(A151,'Monthly Sales'!$A$4:$A$949,'Monthly Sales'!$O$4:$O$949,'Monthly Sales'!$O$4:$O$949,0)</f>
        <v>1351.875</v>
      </c>
      <c r="J151" s="24" t="str">
        <f t="shared" si="3"/>
        <v/>
      </c>
      <c r="K151" s="27">
        <f>_xlfn.XLOOKUP(A151,'Monthly Sales'!$A$4:$A$949,'Monthly Sales'!$P$4:$P$949,0)</f>
        <v>1751</v>
      </c>
    </row>
    <row r="152" spans="1:11" s="24" customFormat="1" x14ac:dyDescent="0.2">
      <c r="A152" s="23">
        <v>809</v>
      </c>
      <c r="B152" s="24" t="s">
        <v>173</v>
      </c>
      <c r="C152" s="25">
        <v>1545</v>
      </c>
      <c r="D152" s="25">
        <v>0</v>
      </c>
      <c r="E152" s="25">
        <v>0</v>
      </c>
      <c r="F152" s="25">
        <v>0</v>
      </c>
      <c r="G152" s="25">
        <v>0</v>
      </c>
      <c r="H152" s="25">
        <v>1545</v>
      </c>
      <c r="I152" s="26" cm="1">
        <f t="array" ref="I152">_xlfn.XLOOKUP(A152,'Monthly Sales'!$A$4:$A$949,'Monthly Sales'!$O$4:$O$949,'Monthly Sales'!$O$4:$O$949,0)</f>
        <v>1493.5</v>
      </c>
      <c r="J152" s="24" t="str">
        <f t="shared" si="3"/>
        <v/>
      </c>
      <c r="K152" s="27">
        <f>_xlfn.XLOOKUP(A152,'Monthly Sales'!$A$4:$A$949,'Monthly Sales'!$P$4:$P$949,0)</f>
        <v>1442</v>
      </c>
    </row>
    <row r="153" spans="1:11" s="24" customFormat="1" x14ac:dyDescent="0.2">
      <c r="A153" s="23">
        <v>744</v>
      </c>
      <c r="B153" s="24" t="s">
        <v>306</v>
      </c>
      <c r="C153" s="25">
        <v>1545</v>
      </c>
      <c r="D153" s="25">
        <v>0</v>
      </c>
      <c r="E153" s="25">
        <v>0</v>
      </c>
      <c r="F153" s="25">
        <v>0</v>
      </c>
      <c r="G153" s="25">
        <v>0</v>
      </c>
      <c r="H153" s="25">
        <v>1545</v>
      </c>
      <c r="I153" s="26" cm="1">
        <f t="array" ref="I153">_xlfn.XLOOKUP(A153,'Monthly Sales'!$A$4:$A$949,'Monthly Sales'!$O$4:$O$949,'Monthly Sales'!$O$4:$O$949,0)</f>
        <v>1635.125</v>
      </c>
      <c r="J153" s="24" t="str">
        <f t="shared" si="3"/>
        <v>SILVER</v>
      </c>
      <c r="K153" s="27">
        <f>_xlfn.XLOOKUP(A153,'Monthly Sales'!$A$4:$A$949,'Monthly Sales'!$P$4:$P$949,0)</f>
        <v>2060</v>
      </c>
    </row>
    <row r="154" spans="1:11" s="24" customFormat="1" x14ac:dyDescent="0.2">
      <c r="A154" s="23">
        <v>122</v>
      </c>
      <c r="B154" s="24" t="s">
        <v>171</v>
      </c>
      <c r="C154" s="25">
        <v>1536</v>
      </c>
      <c r="D154" s="25">
        <v>0</v>
      </c>
      <c r="E154" s="25">
        <v>0</v>
      </c>
      <c r="F154" s="25">
        <v>0</v>
      </c>
      <c r="G154" s="25">
        <v>0</v>
      </c>
      <c r="H154" s="25">
        <v>1536</v>
      </c>
      <c r="I154" s="26" cm="1">
        <f t="array" ref="I154">_xlfn.XLOOKUP(A154,'Monthly Sales'!$A$4:$A$949,'Monthly Sales'!$O$4:$O$949,'Monthly Sales'!$O$4:$O$949,0)</f>
        <v>1510.3999999999999</v>
      </c>
      <c r="J154" s="24" t="str">
        <f t="shared" si="3"/>
        <v/>
      </c>
      <c r="K154" s="27">
        <f>_xlfn.XLOOKUP(A154,'Monthly Sales'!$A$4:$A$949,'Monthly Sales'!$P$4:$P$949,0)</f>
        <v>1228.8</v>
      </c>
    </row>
    <row r="155" spans="1:11" s="24" customFormat="1" x14ac:dyDescent="0.2">
      <c r="A155" s="23">
        <v>124</v>
      </c>
      <c r="B155" s="24" t="s">
        <v>89</v>
      </c>
      <c r="C155" s="25">
        <v>1521</v>
      </c>
      <c r="D155" s="25">
        <v>0</v>
      </c>
      <c r="E155" s="25">
        <v>0</v>
      </c>
      <c r="F155" s="25">
        <v>0</v>
      </c>
      <c r="G155" s="25">
        <v>0</v>
      </c>
      <c r="H155" s="25">
        <v>1521</v>
      </c>
      <c r="I155" s="26" cm="1">
        <f t="array" ref="I155">_xlfn.XLOOKUP(A155,'Monthly Sales'!$A$4:$A$949,'Monthly Sales'!$O$4:$O$949,'Monthly Sales'!$O$4:$O$949,0)</f>
        <v>1597.0500000000002</v>
      </c>
      <c r="J155" s="24" t="str">
        <f t="shared" si="3"/>
        <v/>
      </c>
      <c r="K155" s="27">
        <f>_xlfn.XLOOKUP(A155,'Monthly Sales'!$A$4:$A$949,'Monthly Sales'!$P$4:$P$949,0)</f>
        <v>1470.3</v>
      </c>
    </row>
    <row r="156" spans="1:11" s="24" customFormat="1" x14ac:dyDescent="0.2">
      <c r="A156" s="23">
        <v>398</v>
      </c>
      <c r="B156" s="24" t="s">
        <v>267</v>
      </c>
      <c r="C156" s="25">
        <v>1503</v>
      </c>
      <c r="D156" s="25">
        <v>0</v>
      </c>
      <c r="E156" s="25">
        <v>0</v>
      </c>
      <c r="F156" s="25">
        <v>0</v>
      </c>
      <c r="G156" s="25">
        <v>0</v>
      </c>
      <c r="H156" s="25">
        <v>1503</v>
      </c>
      <c r="I156" s="26" cm="1">
        <f t="array" ref="I156">_xlfn.XLOOKUP(A156,'Monthly Sales'!$A$4:$A$949,'Monthly Sales'!$O$4:$O$949,'Monthly Sales'!$O$4:$O$949,0)</f>
        <v>1590.675</v>
      </c>
      <c r="J156" s="24" t="str">
        <f t="shared" si="3"/>
        <v/>
      </c>
      <c r="K156" s="27">
        <f>_xlfn.XLOOKUP(A156,'Monthly Sales'!$A$4:$A$949,'Monthly Sales'!$P$4:$P$949,0)</f>
        <v>1803.5999999999997</v>
      </c>
    </row>
    <row r="157" spans="1:11" s="24" customFormat="1" x14ac:dyDescent="0.2">
      <c r="A157" s="23">
        <v>285</v>
      </c>
      <c r="B157" s="24" t="s">
        <v>295</v>
      </c>
      <c r="C157" s="25">
        <v>1485</v>
      </c>
      <c r="D157" s="25">
        <v>0</v>
      </c>
      <c r="E157" s="25">
        <v>0</v>
      </c>
      <c r="F157" s="25">
        <v>0</v>
      </c>
      <c r="G157" s="25">
        <v>0</v>
      </c>
      <c r="H157" s="25">
        <v>1485</v>
      </c>
      <c r="I157" s="26" cm="1">
        <f t="array" ref="I157">_xlfn.XLOOKUP(A157,'Monthly Sales'!$A$4:$A$949,'Monthly Sales'!$O$4:$O$949,'Monthly Sales'!$O$4:$O$949,0)</f>
        <v>1670.625</v>
      </c>
      <c r="J157" s="24" t="str">
        <f t="shared" si="3"/>
        <v/>
      </c>
      <c r="K157" s="27">
        <f>_xlfn.XLOOKUP(A157,'Monthly Sales'!$A$4:$A$949,'Monthly Sales'!$P$4:$P$949,0)</f>
        <v>1336.5</v>
      </c>
    </row>
    <row r="158" spans="1:11" s="24" customFormat="1" x14ac:dyDescent="0.2">
      <c r="A158" s="23">
        <v>117</v>
      </c>
      <c r="B158" s="24" t="s">
        <v>299</v>
      </c>
      <c r="C158" s="25">
        <v>1484</v>
      </c>
      <c r="D158" s="25">
        <v>0</v>
      </c>
      <c r="E158" s="25">
        <v>0</v>
      </c>
      <c r="F158" s="25">
        <v>0</v>
      </c>
      <c r="G158" s="25">
        <v>0</v>
      </c>
      <c r="H158" s="25">
        <v>1484</v>
      </c>
      <c r="I158" s="26" cm="1">
        <f t="array" ref="I158">_xlfn.XLOOKUP(A158,'Monthly Sales'!$A$4:$A$949,'Monthly Sales'!$O$4:$O$949,'Monthly Sales'!$O$4:$O$949,0)</f>
        <v>1335.6</v>
      </c>
      <c r="J158" s="24" t="str">
        <f t="shared" si="3"/>
        <v/>
      </c>
      <c r="K158" s="27">
        <f>_xlfn.XLOOKUP(A158,'Monthly Sales'!$A$4:$A$949,'Monthly Sales'!$P$4:$P$949,0)</f>
        <v>1385.0666666666666</v>
      </c>
    </row>
    <row r="159" spans="1:11" s="24" customFormat="1" x14ac:dyDescent="0.2">
      <c r="A159" s="23">
        <v>160</v>
      </c>
      <c r="B159" s="24" t="s">
        <v>435</v>
      </c>
      <c r="C159" s="25">
        <v>1484</v>
      </c>
      <c r="D159" s="25">
        <v>0</v>
      </c>
      <c r="E159" s="25">
        <v>0</v>
      </c>
      <c r="F159" s="25">
        <v>0</v>
      </c>
      <c r="G159" s="25">
        <v>0</v>
      </c>
      <c r="H159" s="25">
        <v>1484</v>
      </c>
      <c r="I159" s="26" cm="1">
        <f t="array" ref="I159">_xlfn.XLOOKUP(A159,'Monthly Sales'!$A$4:$A$949,'Monthly Sales'!$O$4:$O$949,'Monthly Sales'!$O$4:$O$949,0)</f>
        <v>1508.7333333333333</v>
      </c>
      <c r="J159" s="24" t="str">
        <f t="shared" si="3"/>
        <v/>
      </c>
      <c r="K159" s="27">
        <f>_xlfn.XLOOKUP(A159,'Monthly Sales'!$A$4:$A$949,'Monthly Sales'!$P$4:$P$949,0)</f>
        <v>1632.3999999999999</v>
      </c>
    </row>
    <row r="160" spans="1:11" s="24" customFormat="1" x14ac:dyDescent="0.2">
      <c r="A160" s="23">
        <v>335</v>
      </c>
      <c r="B160" s="24" t="s">
        <v>124</v>
      </c>
      <c r="C160" s="25">
        <v>1481</v>
      </c>
      <c r="D160" s="25">
        <v>0</v>
      </c>
      <c r="E160" s="25">
        <v>0</v>
      </c>
      <c r="F160" s="25">
        <v>0</v>
      </c>
      <c r="G160" s="25">
        <v>0</v>
      </c>
      <c r="H160" s="25">
        <v>1481</v>
      </c>
      <c r="I160" s="26" cm="1">
        <f t="array" ref="I160">_xlfn.XLOOKUP(A160,'Monthly Sales'!$A$4:$A$949,'Monthly Sales'!$O$4:$O$949,'Monthly Sales'!$O$4:$O$949,0)</f>
        <v>1184.8000000000002</v>
      </c>
      <c r="J160" s="24" t="str">
        <f t="shared" si="3"/>
        <v/>
      </c>
      <c r="K160" s="27">
        <f>_xlfn.XLOOKUP(A160,'Monthly Sales'!$A$4:$A$949,'Monthly Sales'!$P$4:$P$949,0)</f>
        <v>1332.8999999999999</v>
      </c>
    </row>
    <row r="161" spans="1:11" s="24" customFormat="1" x14ac:dyDescent="0.2">
      <c r="A161" s="23">
        <v>21</v>
      </c>
      <c r="B161" s="24" t="s">
        <v>446</v>
      </c>
      <c r="C161" s="25">
        <v>1469</v>
      </c>
      <c r="D161" s="25">
        <v>0</v>
      </c>
      <c r="E161" s="25">
        <v>0</v>
      </c>
      <c r="F161" s="25">
        <v>0</v>
      </c>
      <c r="G161" s="25">
        <v>0</v>
      </c>
      <c r="H161" s="25">
        <v>1469</v>
      </c>
      <c r="I161" s="26" cm="1">
        <f t="array" ref="I161">_xlfn.XLOOKUP(A161,'Monthly Sales'!$A$4:$A$949,'Monthly Sales'!$O$4:$O$949,'Monthly Sales'!$O$4:$O$949,0)</f>
        <v>1554.6916666666668</v>
      </c>
      <c r="J161" s="24" t="str">
        <f t="shared" si="3"/>
        <v/>
      </c>
      <c r="K161" s="27">
        <f>_xlfn.XLOOKUP(A161,'Monthly Sales'!$A$4:$A$949,'Monthly Sales'!$P$4:$P$949,0)</f>
        <v>1175.2</v>
      </c>
    </row>
    <row r="162" spans="1:11" s="24" customFormat="1" x14ac:dyDescent="0.2">
      <c r="A162" s="23">
        <v>603</v>
      </c>
      <c r="B162" s="24" t="s">
        <v>159</v>
      </c>
      <c r="C162" s="25">
        <v>1450</v>
      </c>
      <c r="D162" s="25">
        <v>0</v>
      </c>
      <c r="E162" s="25">
        <v>0</v>
      </c>
      <c r="F162" s="25">
        <v>0</v>
      </c>
      <c r="G162" s="25">
        <v>0</v>
      </c>
      <c r="H162" s="25">
        <v>1450</v>
      </c>
      <c r="I162" s="26" cm="1">
        <f t="array" ref="I162">_xlfn.XLOOKUP(A162,'Monthly Sales'!$A$4:$A$949,'Monthly Sales'!$O$4:$O$949,'Monthly Sales'!$O$4:$O$949,0)</f>
        <v>1232.5</v>
      </c>
      <c r="J162" s="24" t="str">
        <f t="shared" si="3"/>
        <v/>
      </c>
      <c r="K162" s="27">
        <f>_xlfn.XLOOKUP(A162,'Monthly Sales'!$A$4:$A$949,'Monthly Sales'!$P$4:$P$949,0)</f>
        <v>1691.6666666666667</v>
      </c>
    </row>
    <row r="163" spans="1:11" s="24" customFormat="1" x14ac:dyDescent="0.2">
      <c r="A163" s="23">
        <v>159</v>
      </c>
      <c r="B163" s="24" t="s">
        <v>411</v>
      </c>
      <c r="C163" s="25">
        <v>1435</v>
      </c>
      <c r="D163" s="25">
        <v>0</v>
      </c>
      <c r="E163" s="25">
        <v>0</v>
      </c>
      <c r="F163" s="25">
        <v>0</v>
      </c>
      <c r="G163" s="25">
        <v>0</v>
      </c>
      <c r="H163" s="25">
        <v>1435</v>
      </c>
      <c r="I163" s="26" cm="1">
        <f t="array" ref="I163">_xlfn.XLOOKUP(A163,'Monthly Sales'!$A$4:$A$949,'Monthly Sales'!$O$4:$O$949,'Monthly Sales'!$O$4:$O$949,0)</f>
        <v>1554.5833333333333</v>
      </c>
      <c r="J163" s="24" t="str">
        <f t="shared" si="3"/>
        <v/>
      </c>
      <c r="K163" s="27">
        <f>_xlfn.XLOOKUP(A163,'Monthly Sales'!$A$4:$A$949,'Monthly Sales'!$P$4:$P$949,0)</f>
        <v>1243.6666666666667</v>
      </c>
    </row>
    <row r="164" spans="1:11" s="24" customFormat="1" x14ac:dyDescent="0.2">
      <c r="A164" s="23">
        <v>503</v>
      </c>
      <c r="B164" s="24" t="s">
        <v>36</v>
      </c>
      <c r="C164" s="25">
        <v>1402</v>
      </c>
      <c r="D164" s="25">
        <v>0</v>
      </c>
      <c r="E164" s="25">
        <v>0</v>
      </c>
      <c r="F164" s="25">
        <v>0</v>
      </c>
      <c r="G164" s="25">
        <v>0</v>
      </c>
      <c r="H164" s="25">
        <v>1402</v>
      </c>
      <c r="I164" s="26" cm="1">
        <f t="array" ref="I164">_xlfn.XLOOKUP(A164,'Monthly Sales'!$A$4:$A$949,'Monthly Sales'!$O$4:$O$949,'Monthly Sales'!$O$4:$O$949,0)</f>
        <v>1285.1666666666667</v>
      </c>
      <c r="J164" s="24" t="str">
        <f t="shared" si="3"/>
        <v/>
      </c>
      <c r="K164" s="27">
        <f>_xlfn.XLOOKUP(A164,'Monthly Sales'!$A$4:$A$949,'Monthly Sales'!$P$4:$P$949,0)</f>
        <v>934.66666666666663</v>
      </c>
    </row>
    <row r="165" spans="1:11" s="24" customFormat="1" x14ac:dyDescent="0.2">
      <c r="A165" s="23">
        <v>908</v>
      </c>
      <c r="B165" s="24" t="s">
        <v>337</v>
      </c>
      <c r="C165" s="25">
        <v>1394</v>
      </c>
      <c r="D165" s="25">
        <v>0</v>
      </c>
      <c r="E165" s="25">
        <v>0</v>
      </c>
      <c r="F165" s="25">
        <v>0</v>
      </c>
      <c r="G165" s="25">
        <v>0</v>
      </c>
      <c r="H165" s="25">
        <v>1394</v>
      </c>
      <c r="I165" s="26" cm="1">
        <f t="array" ref="I165">_xlfn.XLOOKUP(A165,'Monthly Sales'!$A$4:$A$949,'Monthly Sales'!$O$4:$O$949,'Monthly Sales'!$O$4:$O$949,0)</f>
        <v>1545.0166666666667</v>
      </c>
      <c r="J165" s="24" t="str">
        <f t="shared" si="3"/>
        <v/>
      </c>
      <c r="K165" s="27">
        <f>_xlfn.XLOOKUP(A165,'Monthly Sales'!$A$4:$A$949,'Monthly Sales'!$P$4:$P$949,0)</f>
        <v>1533.3999999999999</v>
      </c>
    </row>
    <row r="166" spans="1:11" s="24" customFormat="1" x14ac:dyDescent="0.2">
      <c r="A166" s="23">
        <v>768</v>
      </c>
      <c r="B166" s="24" t="s">
        <v>172</v>
      </c>
      <c r="C166" s="25">
        <v>1393</v>
      </c>
      <c r="D166" s="25">
        <v>0</v>
      </c>
      <c r="E166" s="25">
        <v>0</v>
      </c>
      <c r="F166" s="25">
        <v>0</v>
      </c>
      <c r="G166" s="25">
        <v>0</v>
      </c>
      <c r="H166" s="25">
        <v>1393</v>
      </c>
      <c r="I166" s="26" cm="1">
        <f t="array" ref="I166">_xlfn.XLOOKUP(A166,'Monthly Sales'!$A$4:$A$949,'Monthly Sales'!$O$4:$O$949,'Monthly Sales'!$O$4:$O$949,0)</f>
        <v>1590.3416666666665</v>
      </c>
      <c r="J166" s="24" t="str">
        <f t="shared" si="3"/>
        <v/>
      </c>
      <c r="K166" s="27">
        <f>_xlfn.XLOOKUP(A166,'Monthly Sales'!$A$4:$A$949,'Monthly Sales'!$P$4:$P$949,0)</f>
        <v>1810.8999999999999</v>
      </c>
    </row>
    <row r="167" spans="1:11" s="24" customFormat="1" x14ac:dyDescent="0.2">
      <c r="A167" s="23">
        <v>440</v>
      </c>
      <c r="B167" s="24" t="s">
        <v>398</v>
      </c>
      <c r="C167" s="25">
        <v>1375</v>
      </c>
      <c r="D167" s="25">
        <v>0</v>
      </c>
      <c r="E167" s="25">
        <v>0</v>
      </c>
      <c r="F167" s="25">
        <v>0</v>
      </c>
      <c r="G167" s="25">
        <v>0</v>
      </c>
      <c r="H167" s="25">
        <v>1375</v>
      </c>
      <c r="I167" s="26" cm="1">
        <f t="array" ref="I167">_xlfn.XLOOKUP(A167,'Monthly Sales'!$A$4:$A$949,'Monthly Sales'!$O$4:$O$949,'Monthly Sales'!$O$4:$O$949,0)</f>
        <v>1409.375</v>
      </c>
      <c r="J167" s="24" t="str">
        <f t="shared" si="3"/>
        <v/>
      </c>
      <c r="K167" s="27">
        <f>_xlfn.XLOOKUP(A167,'Monthly Sales'!$A$4:$A$949,'Monthly Sales'!$P$4:$P$949,0)</f>
        <v>1466.6666666666667</v>
      </c>
    </row>
    <row r="168" spans="1:11" s="24" customFormat="1" x14ac:dyDescent="0.2">
      <c r="A168" s="23">
        <v>591</v>
      </c>
      <c r="B168" s="24" t="s">
        <v>191</v>
      </c>
      <c r="C168" s="25">
        <v>1340</v>
      </c>
      <c r="D168" s="25">
        <v>0</v>
      </c>
      <c r="E168" s="25">
        <v>0</v>
      </c>
      <c r="F168" s="25">
        <v>0</v>
      </c>
      <c r="G168" s="25">
        <v>0</v>
      </c>
      <c r="H168" s="25">
        <v>1340</v>
      </c>
      <c r="I168" s="26" cm="1">
        <f t="array" ref="I168">_xlfn.XLOOKUP(A168,'Monthly Sales'!$A$4:$A$949,'Monthly Sales'!$O$4:$O$949,'Monthly Sales'!$O$4:$O$949,0)</f>
        <v>1284.1666666666667</v>
      </c>
      <c r="J168" s="24" t="str">
        <f t="shared" si="3"/>
        <v/>
      </c>
      <c r="K168" s="27">
        <f>_xlfn.XLOOKUP(A168,'Monthly Sales'!$A$4:$A$949,'Monthly Sales'!$P$4:$P$949,0)</f>
        <v>670</v>
      </c>
    </row>
    <row r="169" spans="1:11" s="24" customFormat="1" x14ac:dyDescent="0.2">
      <c r="A169" s="23">
        <v>620</v>
      </c>
      <c r="B169" s="24" t="s">
        <v>183</v>
      </c>
      <c r="C169" s="25">
        <v>1334</v>
      </c>
      <c r="D169" s="25">
        <v>0</v>
      </c>
      <c r="E169" s="25">
        <v>0</v>
      </c>
      <c r="F169" s="25">
        <v>0</v>
      </c>
      <c r="G169" s="25">
        <v>0</v>
      </c>
      <c r="H169" s="25">
        <v>1334</v>
      </c>
      <c r="I169" s="26" cm="1">
        <f t="array" ref="I169">_xlfn.XLOOKUP(A169,'Monthly Sales'!$A$4:$A$949,'Monthly Sales'!$O$4:$O$949,'Monthly Sales'!$O$4:$O$949,0)</f>
        <v>1445.166666666667</v>
      </c>
      <c r="J169" s="24" t="str">
        <f t="shared" si="3"/>
        <v/>
      </c>
      <c r="K169" s="27">
        <f>_xlfn.XLOOKUP(A169,'Monthly Sales'!$A$4:$A$949,'Monthly Sales'!$P$4:$P$949,0)</f>
        <v>1378.4666666666665</v>
      </c>
    </row>
    <row r="170" spans="1:11" s="24" customFormat="1" x14ac:dyDescent="0.2">
      <c r="A170" s="23">
        <v>98</v>
      </c>
      <c r="B170" s="24" t="s">
        <v>374</v>
      </c>
      <c r="C170" s="25">
        <v>1320</v>
      </c>
      <c r="D170" s="25">
        <v>0</v>
      </c>
      <c r="E170" s="25">
        <v>0</v>
      </c>
      <c r="F170" s="25">
        <v>0</v>
      </c>
      <c r="G170" s="25">
        <v>0</v>
      </c>
      <c r="H170" s="25">
        <v>1320</v>
      </c>
      <c r="I170" s="26" cm="1">
        <f t="array" ref="I170">_xlfn.XLOOKUP(A170,'Monthly Sales'!$A$4:$A$949,'Monthly Sales'!$O$4:$O$949,'Monthly Sales'!$O$4:$O$949,0)</f>
        <v>1364</v>
      </c>
      <c r="J170" s="24" t="str">
        <f t="shared" si="3"/>
        <v/>
      </c>
      <c r="K170" s="27">
        <f>_xlfn.XLOOKUP(A170,'Monthly Sales'!$A$4:$A$949,'Monthly Sales'!$P$4:$P$949,0)</f>
        <v>880</v>
      </c>
    </row>
    <row r="171" spans="1:11" s="24" customFormat="1" x14ac:dyDescent="0.2">
      <c r="A171" s="23">
        <v>140</v>
      </c>
      <c r="B171" s="24" t="s">
        <v>117</v>
      </c>
      <c r="C171" s="25">
        <v>1316</v>
      </c>
      <c r="D171" s="25">
        <v>0</v>
      </c>
      <c r="E171" s="25">
        <v>0</v>
      </c>
      <c r="F171" s="25">
        <v>0</v>
      </c>
      <c r="G171" s="25">
        <v>0</v>
      </c>
      <c r="H171" s="25">
        <v>1316</v>
      </c>
      <c r="I171" s="26" cm="1">
        <f t="array" ref="I171">_xlfn.XLOOKUP(A171,'Monthly Sales'!$A$4:$A$949,'Monthly Sales'!$O$4:$O$949,'Monthly Sales'!$O$4:$O$949,0)</f>
        <v>1315.9999999999998</v>
      </c>
      <c r="J171" s="24" t="str">
        <f t="shared" si="3"/>
        <v/>
      </c>
      <c r="K171" s="27">
        <f>_xlfn.XLOOKUP(A171,'Monthly Sales'!$A$4:$A$949,'Monthly Sales'!$P$4:$P$949,0)</f>
        <v>1228.2666666666667</v>
      </c>
    </row>
    <row r="172" spans="1:11" s="24" customFormat="1" x14ac:dyDescent="0.2">
      <c r="A172" s="23">
        <v>99</v>
      </c>
      <c r="B172" s="24" t="s">
        <v>422</v>
      </c>
      <c r="C172" s="25">
        <v>1314</v>
      </c>
      <c r="D172" s="25">
        <v>0</v>
      </c>
      <c r="E172" s="25">
        <v>0</v>
      </c>
      <c r="F172" s="25">
        <v>0</v>
      </c>
      <c r="G172" s="25">
        <v>0</v>
      </c>
      <c r="H172" s="25">
        <v>1314</v>
      </c>
      <c r="I172" s="26" cm="1">
        <f t="array" ref="I172">_xlfn.XLOOKUP(A172,'Monthly Sales'!$A$4:$A$949,'Monthly Sales'!$O$4:$O$949,'Monthly Sales'!$O$4:$O$949,0)</f>
        <v>1160.7</v>
      </c>
      <c r="J172" s="24" t="str">
        <f t="shared" si="3"/>
        <v/>
      </c>
      <c r="K172" s="27">
        <f>_xlfn.XLOOKUP(A172,'Monthly Sales'!$A$4:$A$949,'Monthly Sales'!$P$4:$P$949,0)</f>
        <v>1182.5999999999999</v>
      </c>
    </row>
    <row r="173" spans="1:11" s="24" customFormat="1" x14ac:dyDescent="0.2">
      <c r="A173" s="23">
        <v>129</v>
      </c>
      <c r="B173" s="24" t="s">
        <v>232</v>
      </c>
      <c r="C173" s="25">
        <v>1313</v>
      </c>
      <c r="D173" s="25">
        <v>0</v>
      </c>
      <c r="E173" s="25">
        <v>0</v>
      </c>
      <c r="F173" s="25">
        <v>0</v>
      </c>
      <c r="G173" s="25">
        <v>0</v>
      </c>
      <c r="H173" s="25">
        <v>1313</v>
      </c>
      <c r="I173" s="26" cm="1">
        <f t="array" ref="I173">_xlfn.XLOOKUP(A173,'Monthly Sales'!$A$4:$A$949,'Monthly Sales'!$O$4:$O$949,'Monthly Sales'!$O$4:$O$949,0)</f>
        <v>1400.5333333333335</v>
      </c>
      <c r="J173" s="24" t="str">
        <f t="shared" si="3"/>
        <v/>
      </c>
      <c r="K173" s="27">
        <f>_xlfn.XLOOKUP(A173,'Monthly Sales'!$A$4:$A$949,'Monthly Sales'!$P$4:$P$949,0)</f>
        <v>1400.5333333333335</v>
      </c>
    </row>
    <row r="174" spans="1:11" s="24" customFormat="1" x14ac:dyDescent="0.2">
      <c r="A174" s="23">
        <v>569</v>
      </c>
      <c r="B174" s="24" t="s">
        <v>189</v>
      </c>
      <c r="C174" s="25">
        <v>1309</v>
      </c>
      <c r="D174" s="25">
        <v>0</v>
      </c>
      <c r="E174" s="25">
        <v>0</v>
      </c>
      <c r="F174" s="25">
        <v>0</v>
      </c>
      <c r="G174" s="25">
        <v>0</v>
      </c>
      <c r="H174" s="25">
        <v>1309</v>
      </c>
      <c r="I174" s="26" cm="1">
        <f t="array" ref="I174">_xlfn.XLOOKUP(A174,'Monthly Sales'!$A$4:$A$949,'Monthly Sales'!$O$4:$O$949,'Monthly Sales'!$O$4:$O$949,0)</f>
        <v>1243.55</v>
      </c>
      <c r="J174" s="24" t="str">
        <f t="shared" si="3"/>
        <v/>
      </c>
      <c r="K174" s="27">
        <f>_xlfn.XLOOKUP(A174,'Monthly Sales'!$A$4:$A$949,'Monthly Sales'!$P$4:$P$949,0)</f>
        <v>1483.5333333333331</v>
      </c>
    </row>
    <row r="175" spans="1:11" s="24" customFormat="1" x14ac:dyDescent="0.2">
      <c r="A175" s="23">
        <v>689</v>
      </c>
      <c r="B175" s="24" t="s">
        <v>366</v>
      </c>
      <c r="C175" s="25">
        <v>1305</v>
      </c>
      <c r="D175" s="25">
        <v>0</v>
      </c>
      <c r="E175" s="25">
        <v>0</v>
      </c>
      <c r="F175" s="25">
        <v>0</v>
      </c>
      <c r="G175" s="25">
        <v>0</v>
      </c>
      <c r="H175" s="25">
        <v>1305</v>
      </c>
      <c r="I175" s="26" cm="1">
        <f t="array" ref="I175">_xlfn.XLOOKUP(A175,'Monthly Sales'!$A$4:$A$949,'Monthly Sales'!$O$4:$O$949,'Monthly Sales'!$O$4:$O$949,0)</f>
        <v>1261.5</v>
      </c>
      <c r="J175" s="24" t="str">
        <f t="shared" si="3"/>
        <v/>
      </c>
      <c r="K175" s="27">
        <f>_xlfn.XLOOKUP(A175,'Monthly Sales'!$A$4:$A$949,'Monthly Sales'!$P$4:$P$949,0)</f>
        <v>1348.5</v>
      </c>
    </row>
    <row r="176" spans="1:11" s="24" customFormat="1" x14ac:dyDescent="0.2">
      <c r="A176" s="23">
        <v>202</v>
      </c>
      <c r="B176" s="24" t="s">
        <v>261</v>
      </c>
      <c r="C176" s="25">
        <v>1287</v>
      </c>
      <c r="D176" s="25">
        <v>0</v>
      </c>
      <c r="E176" s="25">
        <v>0</v>
      </c>
      <c r="F176" s="25">
        <v>0</v>
      </c>
      <c r="G176" s="25">
        <v>0</v>
      </c>
      <c r="H176" s="25">
        <v>1287</v>
      </c>
      <c r="I176" s="26" cm="1">
        <f t="array" ref="I176">_xlfn.XLOOKUP(A176,'Monthly Sales'!$A$4:$A$949,'Monthly Sales'!$O$4:$O$949,'Monthly Sales'!$O$4:$O$949,0)</f>
        <v>1383.5249999999999</v>
      </c>
      <c r="J176" s="24" t="str">
        <f t="shared" si="3"/>
        <v/>
      </c>
      <c r="K176" s="27">
        <f>_xlfn.XLOOKUP(A176,'Monthly Sales'!$A$4:$A$949,'Monthly Sales'!$P$4:$P$949,0)</f>
        <v>943.79999999999984</v>
      </c>
    </row>
    <row r="177" spans="1:11" s="24" customFormat="1" x14ac:dyDescent="0.2">
      <c r="A177" s="23">
        <v>4</v>
      </c>
      <c r="B177" s="24" t="s">
        <v>207</v>
      </c>
      <c r="C177" s="25">
        <v>1249</v>
      </c>
      <c r="D177" s="25">
        <v>0</v>
      </c>
      <c r="E177" s="25">
        <v>0</v>
      </c>
      <c r="F177" s="25">
        <v>0</v>
      </c>
      <c r="G177" s="25">
        <v>0</v>
      </c>
      <c r="H177" s="25">
        <v>1249</v>
      </c>
      <c r="I177" s="26" cm="1">
        <f t="array" ref="I177">_xlfn.XLOOKUP(A177,'Monthly Sales'!$A$4:$A$949,'Monthly Sales'!$O$4:$O$949,'Monthly Sales'!$O$4:$O$949,0)</f>
        <v>1176.1416666666667</v>
      </c>
      <c r="J177" s="24" t="str">
        <f t="shared" si="3"/>
        <v/>
      </c>
      <c r="K177" s="27">
        <f>_xlfn.XLOOKUP(A177,'Monthly Sales'!$A$4:$A$949,'Monthly Sales'!$P$4:$P$949,0)</f>
        <v>999.19999999999993</v>
      </c>
    </row>
    <row r="178" spans="1:11" s="24" customFormat="1" x14ac:dyDescent="0.2">
      <c r="A178" s="23">
        <v>703</v>
      </c>
      <c r="B178" s="24" t="s">
        <v>11</v>
      </c>
      <c r="C178" s="25">
        <v>1248</v>
      </c>
      <c r="D178" s="25">
        <v>0</v>
      </c>
      <c r="E178" s="25">
        <v>0</v>
      </c>
      <c r="F178" s="25">
        <v>0</v>
      </c>
      <c r="G178" s="25">
        <v>0</v>
      </c>
      <c r="H178" s="25">
        <v>1248</v>
      </c>
      <c r="I178" s="26" cm="1">
        <f t="array" ref="I178">_xlfn.XLOOKUP(A178,'Monthly Sales'!$A$4:$A$949,'Monthly Sales'!$O$4:$O$949,'Monthly Sales'!$O$4:$O$949,0)</f>
        <v>1164.8</v>
      </c>
      <c r="J178" s="24" t="str">
        <f t="shared" si="3"/>
        <v/>
      </c>
      <c r="K178" s="27">
        <f>_xlfn.XLOOKUP(A178,'Monthly Sales'!$A$4:$A$949,'Monthly Sales'!$P$4:$P$949,0)</f>
        <v>1164.8</v>
      </c>
    </row>
    <row r="179" spans="1:11" s="24" customFormat="1" x14ac:dyDescent="0.2">
      <c r="A179" s="23">
        <v>568</v>
      </c>
      <c r="B179" s="24" t="s">
        <v>192</v>
      </c>
      <c r="C179" s="25">
        <v>1231</v>
      </c>
      <c r="D179" s="25">
        <v>0</v>
      </c>
      <c r="E179" s="25">
        <v>0</v>
      </c>
      <c r="F179" s="25">
        <v>0</v>
      </c>
      <c r="G179" s="25">
        <v>0</v>
      </c>
      <c r="H179" s="25">
        <v>1231</v>
      </c>
      <c r="I179" s="26" cm="1">
        <f t="array" ref="I179">_xlfn.XLOOKUP(A179,'Monthly Sales'!$A$4:$A$949,'Monthly Sales'!$O$4:$O$949,'Monthly Sales'!$O$4:$O$949,0)</f>
        <v>1179.7083333333333</v>
      </c>
      <c r="J179" s="24" t="str">
        <f t="shared" si="3"/>
        <v/>
      </c>
      <c r="K179" s="27">
        <f>_xlfn.XLOOKUP(A179,'Monthly Sales'!$A$4:$A$949,'Monthly Sales'!$P$4:$P$949,0)</f>
        <v>984.80000000000007</v>
      </c>
    </row>
    <row r="180" spans="1:11" s="24" customFormat="1" x14ac:dyDescent="0.2">
      <c r="A180" s="23">
        <v>263</v>
      </c>
      <c r="B180" s="24" t="s">
        <v>59</v>
      </c>
      <c r="C180" s="25">
        <v>1226</v>
      </c>
      <c r="D180" s="25">
        <v>0</v>
      </c>
      <c r="E180" s="25">
        <v>0</v>
      </c>
      <c r="F180" s="25">
        <v>0</v>
      </c>
      <c r="G180" s="25">
        <v>0</v>
      </c>
      <c r="H180" s="25">
        <v>1226</v>
      </c>
      <c r="I180" s="26" cm="1">
        <f t="array" ref="I180">_xlfn.XLOOKUP(A180,'Monthly Sales'!$A$4:$A$949,'Monthly Sales'!$O$4:$O$949,'Monthly Sales'!$O$4:$O$949,0)</f>
        <v>1338.3833333333334</v>
      </c>
      <c r="J180" s="24" t="str">
        <f t="shared" si="3"/>
        <v/>
      </c>
      <c r="K180" s="27">
        <f>_xlfn.XLOOKUP(A180,'Monthly Sales'!$A$4:$A$949,'Monthly Sales'!$P$4:$P$949,0)</f>
        <v>1593.8</v>
      </c>
    </row>
    <row r="181" spans="1:11" s="24" customFormat="1" x14ac:dyDescent="0.2">
      <c r="A181" s="23">
        <v>702</v>
      </c>
      <c r="B181" s="24" t="s">
        <v>368</v>
      </c>
      <c r="C181" s="25">
        <v>1224</v>
      </c>
      <c r="D181" s="25">
        <v>0</v>
      </c>
      <c r="E181" s="25">
        <v>0</v>
      </c>
      <c r="F181" s="25">
        <v>0</v>
      </c>
      <c r="G181" s="25">
        <v>0</v>
      </c>
      <c r="H181" s="25">
        <v>1224</v>
      </c>
      <c r="I181" s="26" cm="1">
        <f t="array" ref="I181">_xlfn.XLOOKUP(A181,'Monthly Sales'!$A$4:$A$949,'Monthly Sales'!$O$4:$O$949,'Monthly Sales'!$O$4:$O$949,0)</f>
        <v>1091.4000000000001</v>
      </c>
      <c r="J181" s="24" t="str">
        <f t="shared" si="3"/>
        <v/>
      </c>
      <c r="K181" s="27">
        <f>_xlfn.XLOOKUP(A181,'Monthly Sales'!$A$4:$A$949,'Monthly Sales'!$P$4:$P$949,0)</f>
        <v>775.20000000000016</v>
      </c>
    </row>
    <row r="182" spans="1:11" s="24" customFormat="1" x14ac:dyDescent="0.2">
      <c r="A182" s="23">
        <v>258</v>
      </c>
      <c r="B182" s="24" t="s">
        <v>338</v>
      </c>
      <c r="C182" s="25">
        <v>1219</v>
      </c>
      <c r="D182" s="25">
        <v>0</v>
      </c>
      <c r="E182" s="25">
        <v>0</v>
      </c>
      <c r="F182" s="25">
        <v>0</v>
      </c>
      <c r="G182" s="25">
        <v>0</v>
      </c>
      <c r="H182" s="25">
        <v>1219</v>
      </c>
      <c r="I182" s="26" cm="1">
        <f t="array" ref="I182">_xlfn.XLOOKUP(A182,'Monthly Sales'!$A$4:$A$949,'Monthly Sales'!$O$4:$O$949,'Monthly Sales'!$O$4:$O$949,0)</f>
        <v>1005.6750000000001</v>
      </c>
      <c r="J182" s="24" t="str">
        <f t="shared" si="3"/>
        <v/>
      </c>
      <c r="K182" s="27">
        <f>_xlfn.XLOOKUP(A182,'Monthly Sales'!$A$4:$A$949,'Monthly Sales'!$P$4:$P$949,0)</f>
        <v>934.56666666666661</v>
      </c>
    </row>
    <row r="183" spans="1:11" s="24" customFormat="1" x14ac:dyDescent="0.2">
      <c r="A183" s="23">
        <v>179</v>
      </c>
      <c r="B183" s="24" t="s">
        <v>235</v>
      </c>
      <c r="C183" s="25">
        <v>1215</v>
      </c>
      <c r="D183" s="25">
        <v>0</v>
      </c>
      <c r="E183" s="25">
        <v>0</v>
      </c>
      <c r="F183" s="25">
        <v>0</v>
      </c>
      <c r="G183" s="25">
        <v>0</v>
      </c>
      <c r="H183" s="25">
        <v>1215</v>
      </c>
      <c r="I183" s="26" cm="1">
        <f t="array" ref="I183">_xlfn.XLOOKUP(A183,'Monthly Sales'!$A$4:$A$949,'Monthly Sales'!$O$4:$O$949,'Monthly Sales'!$O$4:$O$949,0)</f>
        <v>1326.375</v>
      </c>
      <c r="J183" s="24" t="str">
        <f t="shared" si="3"/>
        <v/>
      </c>
      <c r="K183" s="27">
        <f>_xlfn.XLOOKUP(A183,'Monthly Sales'!$A$4:$A$949,'Monthly Sales'!$P$4:$P$949,0)</f>
        <v>1660.5</v>
      </c>
    </row>
    <row r="184" spans="1:11" s="24" customFormat="1" x14ac:dyDescent="0.2">
      <c r="A184" s="23">
        <v>730</v>
      </c>
      <c r="B184" s="24" t="s">
        <v>48</v>
      </c>
      <c r="C184" s="25">
        <v>1202</v>
      </c>
      <c r="D184" s="25">
        <v>0</v>
      </c>
      <c r="E184" s="25">
        <v>0</v>
      </c>
      <c r="F184" s="25">
        <v>0</v>
      </c>
      <c r="G184" s="25">
        <v>0</v>
      </c>
      <c r="H184" s="25">
        <v>1202</v>
      </c>
      <c r="I184" s="26" cm="1">
        <f t="array" ref="I184">_xlfn.XLOOKUP(A184,'Monthly Sales'!$A$4:$A$949,'Monthly Sales'!$O$4:$O$949,'Monthly Sales'!$O$4:$O$949,0)</f>
        <v>1322.2</v>
      </c>
      <c r="J184" s="24" t="str">
        <f t="shared" si="3"/>
        <v/>
      </c>
      <c r="K184" s="27">
        <f>_xlfn.XLOOKUP(A184,'Monthly Sales'!$A$4:$A$949,'Monthly Sales'!$P$4:$P$949,0)</f>
        <v>1121.8666666666666</v>
      </c>
    </row>
    <row r="185" spans="1:11" s="24" customFormat="1" x14ac:dyDescent="0.2">
      <c r="A185" s="23">
        <v>856</v>
      </c>
      <c r="B185" s="24" t="s">
        <v>160</v>
      </c>
      <c r="C185" s="25">
        <v>1198</v>
      </c>
      <c r="D185" s="25">
        <v>0</v>
      </c>
      <c r="E185" s="25">
        <v>0</v>
      </c>
      <c r="F185" s="25">
        <v>0</v>
      </c>
      <c r="G185" s="25">
        <v>0</v>
      </c>
      <c r="H185" s="25">
        <v>1198</v>
      </c>
      <c r="I185" s="26" cm="1">
        <f t="array" ref="I185">_xlfn.XLOOKUP(A185,'Monthly Sales'!$A$4:$A$949,'Monthly Sales'!$O$4:$O$949,'Monthly Sales'!$O$4:$O$949,0)</f>
        <v>1307.8166666666668</v>
      </c>
      <c r="J185" s="24" t="str">
        <f t="shared" si="3"/>
        <v/>
      </c>
      <c r="K185" s="27">
        <f>_xlfn.XLOOKUP(A185,'Monthly Sales'!$A$4:$A$949,'Monthly Sales'!$P$4:$P$949,0)</f>
        <v>1437.5999999999997</v>
      </c>
    </row>
    <row r="186" spans="1:11" s="24" customFormat="1" x14ac:dyDescent="0.2">
      <c r="A186" s="23">
        <v>700</v>
      </c>
      <c r="B186" s="24" t="s">
        <v>426</v>
      </c>
      <c r="C186" s="25">
        <v>1173</v>
      </c>
      <c r="D186" s="25">
        <v>0</v>
      </c>
      <c r="E186" s="25">
        <v>0</v>
      </c>
      <c r="F186" s="25">
        <v>0</v>
      </c>
      <c r="G186" s="25">
        <v>0</v>
      </c>
      <c r="H186" s="25">
        <v>1173</v>
      </c>
      <c r="I186" s="26" cm="1">
        <f t="array" ref="I186">_xlfn.XLOOKUP(A186,'Monthly Sales'!$A$4:$A$949,'Monthly Sales'!$O$4:$O$949,'Monthly Sales'!$O$4:$O$949,0)</f>
        <v>1319.6250000000002</v>
      </c>
      <c r="J186" s="24" t="str">
        <f t="shared" si="3"/>
        <v/>
      </c>
      <c r="K186" s="27">
        <f>_xlfn.XLOOKUP(A186,'Monthly Sales'!$A$4:$A$949,'Monthly Sales'!$P$4:$P$949,0)</f>
        <v>1173</v>
      </c>
    </row>
    <row r="187" spans="1:11" s="24" customFormat="1" x14ac:dyDescent="0.2">
      <c r="A187" s="23">
        <v>36</v>
      </c>
      <c r="B187" s="24" t="s">
        <v>443</v>
      </c>
      <c r="C187" s="25">
        <v>1151</v>
      </c>
      <c r="D187" s="25">
        <v>0</v>
      </c>
      <c r="E187" s="25">
        <v>0</v>
      </c>
      <c r="F187" s="25">
        <v>0</v>
      </c>
      <c r="G187" s="25">
        <v>0</v>
      </c>
      <c r="H187" s="25">
        <v>1151</v>
      </c>
      <c r="I187" s="26" cm="1">
        <f t="array" ref="I187">_xlfn.XLOOKUP(A187,'Monthly Sales'!$A$4:$A$949,'Monthly Sales'!$O$4:$O$949,'Monthly Sales'!$O$4:$O$949,0)</f>
        <v>1151</v>
      </c>
      <c r="J187" s="24" t="str">
        <f t="shared" si="3"/>
        <v/>
      </c>
      <c r="K187" s="27">
        <f>_xlfn.XLOOKUP(A187,'Monthly Sales'!$A$4:$A$949,'Monthly Sales'!$P$4:$P$949,0)</f>
        <v>1035.8999999999999</v>
      </c>
    </row>
    <row r="188" spans="1:11" s="24" customFormat="1" x14ac:dyDescent="0.2">
      <c r="A188" s="23">
        <v>46</v>
      </c>
      <c r="B188" s="24" t="s">
        <v>448</v>
      </c>
      <c r="C188" s="25">
        <v>1124</v>
      </c>
      <c r="D188" s="25">
        <v>0</v>
      </c>
      <c r="E188" s="25">
        <v>0</v>
      </c>
      <c r="F188" s="25">
        <v>0</v>
      </c>
      <c r="G188" s="25">
        <v>0</v>
      </c>
      <c r="H188" s="25">
        <v>1124</v>
      </c>
      <c r="I188" s="26" cm="1">
        <f t="array" ref="I188">_xlfn.XLOOKUP(A188,'Monthly Sales'!$A$4:$A$949,'Monthly Sales'!$O$4:$O$949,'Monthly Sales'!$O$4:$O$949,0)</f>
        <v>1236.3999999999999</v>
      </c>
      <c r="J188" s="24" t="str">
        <f t="shared" si="3"/>
        <v/>
      </c>
      <c r="K188" s="27">
        <f>_xlfn.XLOOKUP(A188,'Monthly Sales'!$A$4:$A$949,'Monthly Sales'!$P$4:$P$949,0)</f>
        <v>1236.3999999999999</v>
      </c>
    </row>
    <row r="189" spans="1:11" s="24" customFormat="1" x14ac:dyDescent="0.2">
      <c r="A189" s="23">
        <v>242</v>
      </c>
      <c r="B189" s="24" t="s">
        <v>341</v>
      </c>
      <c r="C189" s="25">
        <v>1074</v>
      </c>
      <c r="D189" s="25">
        <v>0</v>
      </c>
      <c r="E189" s="25">
        <v>0</v>
      </c>
      <c r="F189" s="25">
        <v>0</v>
      </c>
      <c r="G189" s="25">
        <v>0</v>
      </c>
      <c r="H189" s="25">
        <v>1074</v>
      </c>
      <c r="I189" s="26" cm="1">
        <f t="array" ref="I189">_xlfn.XLOOKUP(A189,'Monthly Sales'!$A$4:$A$949,'Monthly Sales'!$O$4:$O$949,'Monthly Sales'!$O$4:$O$949,0)</f>
        <v>975.55000000000007</v>
      </c>
      <c r="J189" s="24" t="str">
        <f t="shared" si="3"/>
        <v/>
      </c>
      <c r="K189" s="27">
        <f>_xlfn.XLOOKUP(A189,'Monthly Sales'!$A$4:$A$949,'Monthly Sales'!$P$4:$P$949,0)</f>
        <v>1109.8</v>
      </c>
    </row>
    <row r="190" spans="1:11" s="24" customFormat="1" x14ac:dyDescent="0.2">
      <c r="A190" s="23">
        <v>319</v>
      </c>
      <c r="B190" s="24" t="s">
        <v>253</v>
      </c>
      <c r="C190" s="25">
        <v>1060</v>
      </c>
      <c r="D190" s="25">
        <v>0</v>
      </c>
      <c r="E190" s="25">
        <v>0</v>
      </c>
      <c r="F190" s="25">
        <v>0</v>
      </c>
      <c r="G190" s="25">
        <v>0</v>
      </c>
      <c r="H190" s="25">
        <v>1060</v>
      </c>
      <c r="I190" s="26" cm="1">
        <f t="array" ref="I190">_xlfn.XLOOKUP(A190,'Monthly Sales'!$A$4:$A$949,'Monthly Sales'!$O$4:$O$949,'Monthly Sales'!$O$4:$O$949,0)</f>
        <v>1245.5</v>
      </c>
      <c r="J190" s="24" t="str">
        <f t="shared" si="3"/>
        <v/>
      </c>
      <c r="K190" s="27">
        <f>_xlfn.XLOOKUP(A190,'Monthly Sales'!$A$4:$A$949,'Monthly Sales'!$P$4:$P$949,0)</f>
        <v>1024.6666666666667</v>
      </c>
    </row>
    <row r="191" spans="1:11" s="24" customFormat="1" x14ac:dyDescent="0.2">
      <c r="A191" s="23">
        <v>175</v>
      </c>
      <c r="B191" s="24" t="s">
        <v>358</v>
      </c>
      <c r="C191" s="25">
        <v>1040</v>
      </c>
      <c r="D191" s="25">
        <v>0</v>
      </c>
      <c r="E191" s="25">
        <v>0</v>
      </c>
      <c r="F191" s="25">
        <v>0</v>
      </c>
      <c r="G191" s="25">
        <v>0</v>
      </c>
      <c r="H191" s="25">
        <v>1040</v>
      </c>
      <c r="I191" s="26" cm="1">
        <f t="array" ref="I191">_xlfn.XLOOKUP(A191,'Monthly Sales'!$A$4:$A$949,'Monthly Sales'!$O$4:$O$949,'Monthly Sales'!$O$4:$O$949,0)</f>
        <v>1118</v>
      </c>
      <c r="J191" s="24" t="str">
        <f t="shared" si="3"/>
        <v/>
      </c>
      <c r="K191" s="27">
        <f>_xlfn.XLOOKUP(A191,'Monthly Sales'!$A$4:$A$949,'Monthly Sales'!$P$4:$P$949,0)</f>
        <v>1421.3333333333333</v>
      </c>
    </row>
    <row r="192" spans="1:11" s="24" customFormat="1" x14ac:dyDescent="0.2">
      <c r="A192" s="23">
        <v>696</v>
      </c>
      <c r="B192" s="24" t="s">
        <v>276</v>
      </c>
      <c r="C192" s="25">
        <v>1003</v>
      </c>
      <c r="D192" s="25">
        <v>0</v>
      </c>
      <c r="E192" s="25">
        <v>0</v>
      </c>
      <c r="F192" s="25">
        <v>0</v>
      </c>
      <c r="G192" s="25">
        <v>0</v>
      </c>
      <c r="H192" s="25">
        <v>1003</v>
      </c>
      <c r="I192" s="26" cm="1">
        <f t="array" ref="I192">_xlfn.XLOOKUP(A192,'Monthly Sales'!$A$4:$A$949,'Monthly Sales'!$O$4:$O$949,'Monthly Sales'!$O$4:$O$949,0)</f>
        <v>1170.1666666666667</v>
      </c>
      <c r="J192" s="24" t="str">
        <f t="shared" si="3"/>
        <v/>
      </c>
      <c r="K192" s="27">
        <f>_xlfn.XLOOKUP(A192,'Monthly Sales'!$A$4:$A$949,'Monthly Sales'!$P$4:$P$949,0)</f>
        <v>1303.9000000000001</v>
      </c>
    </row>
    <row r="193" spans="1:11" s="24" customFormat="1" x14ac:dyDescent="0.2">
      <c r="A193" s="23">
        <v>97</v>
      </c>
      <c r="B193" s="24" t="s">
        <v>97</v>
      </c>
      <c r="C193" s="25">
        <v>994</v>
      </c>
      <c r="D193" s="25">
        <v>0</v>
      </c>
      <c r="E193" s="25">
        <v>0</v>
      </c>
      <c r="F193" s="25">
        <v>0</v>
      </c>
      <c r="G193" s="25">
        <v>0</v>
      </c>
      <c r="H193" s="25">
        <v>994</v>
      </c>
      <c r="I193" s="26" cm="1">
        <f t="array" ref="I193">_xlfn.XLOOKUP(A193,'Monthly Sales'!$A$4:$A$949,'Monthly Sales'!$O$4:$O$949,'Monthly Sales'!$O$4:$O$949,0)</f>
        <v>1101.6833333333332</v>
      </c>
      <c r="J193" s="24" t="str">
        <f t="shared" si="3"/>
        <v/>
      </c>
      <c r="K193" s="27">
        <f>_xlfn.XLOOKUP(A193,'Monthly Sales'!$A$4:$A$949,'Monthly Sales'!$P$4:$P$949,0)</f>
        <v>894.6</v>
      </c>
    </row>
    <row r="194" spans="1:11" s="24" customFormat="1" x14ac:dyDescent="0.2">
      <c r="A194" s="23">
        <v>295</v>
      </c>
      <c r="B194" s="24" t="s">
        <v>225</v>
      </c>
      <c r="C194" s="25">
        <v>980</v>
      </c>
      <c r="D194" s="25">
        <v>0</v>
      </c>
      <c r="E194" s="25">
        <v>0</v>
      </c>
      <c r="F194" s="25">
        <v>0</v>
      </c>
      <c r="G194" s="25">
        <v>0</v>
      </c>
      <c r="H194" s="25">
        <v>980</v>
      </c>
      <c r="I194" s="26" cm="1">
        <f t="array" ref="I194">_xlfn.XLOOKUP(A194,'Monthly Sales'!$A$4:$A$949,'Monthly Sales'!$O$4:$O$949,'Monthly Sales'!$O$4:$O$949,0)</f>
        <v>980</v>
      </c>
      <c r="J194" s="24" t="str">
        <f t="shared" si="3"/>
        <v/>
      </c>
      <c r="K194" s="27">
        <f>_xlfn.XLOOKUP(A194,'Monthly Sales'!$A$4:$A$949,'Monthly Sales'!$P$4:$P$949,0)</f>
        <v>1274</v>
      </c>
    </row>
    <row r="195" spans="1:11" s="24" customFormat="1" x14ac:dyDescent="0.2">
      <c r="A195" s="23">
        <v>83</v>
      </c>
      <c r="B195" s="24" t="s">
        <v>199</v>
      </c>
      <c r="C195" s="25">
        <v>979</v>
      </c>
      <c r="D195" s="25">
        <v>0</v>
      </c>
      <c r="E195" s="25">
        <v>0</v>
      </c>
      <c r="F195" s="25">
        <v>0</v>
      </c>
      <c r="G195" s="25">
        <v>0</v>
      </c>
      <c r="H195" s="25">
        <v>979</v>
      </c>
      <c r="I195" s="26" cm="1">
        <f t="array" ref="I195">_xlfn.XLOOKUP(A195,'Monthly Sales'!$A$4:$A$949,'Monthly Sales'!$O$4:$O$949,'Monthly Sales'!$O$4:$O$949,0)</f>
        <v>889.25833333333333</v>
      </c>
      <c r="J195" s="24" t="str">
        <f t="shared" si="3"/>
        <v/>
      </c>
      <c r="K195" s="27">
        <f>_xlfn.XLOOKUP(A195,'Monthly Sales'!$A$4:$A$949,'Monthly Sales'!$P$4:$P$949,0)</f>
        <v>717.93333333333339</v>
      </c>
    </row>
    <row r="196" spans="1:11" s="24" customFormat="1" x14ac:dyDescent="0.2">
      <c r="A196" s="23">
        <v>256</v>
      </c>
      <c r="B196" s="24" t="s">
        <v>347</v>
      </c>
      <c r="C196" s="25">
        <v>963</v>
      </c>
      <c r="D196" s="25">
        <v>0</v>
      </c>
      <c r="E196" s="25">
        <v>0</v>
      </c>
      <c r="F196" s="25">
        <v>0</v>
      </c>
      <c r="G196" s="25">
        <v>0</v>
      </c>
      <c r="H196" s="25">
        <v>963</v>
      </c>
      <c r="I196" s="26" cm="1">
        <f t="array" ref="I196">_xlfn.XLOOKUP(A196,'Monthly Sales'!$A$4:$A$949,'Monthly Sales'!$O$4:$O$949,'Monthly Sales'!$O$4:$O$949,0)</f>
        <v>930.90000000000009</v>
      </c>
      <c r="J196" s="24" t="str">
        <f t="shared" si="3"/>
        <v/>
      </c>
      <c r="K196" s="27">
        <f>_xlfn.XLOOKUP(A196,'Monthly Sales'!$A$4:$A$949,'Monthly Sales'!$P$4:$P$949,0)</f>
        <v>930.9</v>
      </c>
    </row>
    <row r="197" spans="1:11" s="24" customFormat="1" x14ac:dyDescent="0.2">
      <c r="A197" s="23">
        <v>19</v>
      </c>
      <c r="B197" s="24" t="s">
        <v>384</v>
      </c>
      <c r="C197" s="25">
        <v>953</v>
      </c>
      <c r="D197" s="25">
        <v>0</v>
      </c>
      <c r="E197" s="25">
        <v>0</v>
      </c>
      <c r="F197" s="25">
        <v>0</v>
      </c>
      <c r="G197" s="25">
        <v>0</v>
      </c>
      <c r="H197" s="25">
        <v>953</v>
      </c>
      <c r="I197" s="26" cm="1">
        <f t="array" ref="I197">_xlfn.XLOOKUP(A197,'Monthly Sales'!$A$4:$A$949,'Monthly Sales'!$O$4:$O$949,'Monthly Sales'!$O$4:$O$949,0)</f>
        <v>841.81666666666649</v>
      </c>
      <c r="J197" s="24" t="str">
        <f t="shared" ref="J197:J260" si="4">IF(OR(I197&gt;=7000,K197&gt;=7000),"GOLD",IF(OR(I197&gt;=2000,K197&gt;=2000),"SILVER",""))</f>
        <v/>
      </c>
      <c r="K197" s="27">
        <f>_xlfn.XLOOKUP(A197,'Monthly Sales'!$A$4:$A$949,'Monthly Sales'!$P$4:$P$949,0)</f>
        <v>762.4</v>
      </c>
    </row>
    <row r="198" spans="1:11" s="24" customFormat="1" x14ac:dyDescent="0.2">
      <c r="A198" s="23">
        <v>405</v>
      </c>
      <c r="B198" s="24" t="s">
        <v>51</v>
      </c>
      <c r="C198" s="25">
        <v>925</v>
      </c>
      <c r="D198" s="25">
        <v>0</v>
      </c>
      <c r="E198" s="25">
        <v>0</v>
      </c>
      <c r="F198" s="25">
        <v>0</v>
      </c>
      <c r="G198" s="25">
        <v>0</v>
      </c>
      <c r="H198" s="25">
        <v>925</v>
      </c>
      <c r="I198" s="26" cm="1">
        <f t="array" ref="I198">_xlfn.XLOOKUP(A198,'Monthly Sales'!$A$4:$A$949,'Monthly Sales'!$O$4:$O$949,'Monthly Sales'!$O$4:$O$949,0)</f>
        <v>871.04166666666663</v>
      </c>
      <c r="J198" s="24" t="str">
        <f t="shared" si="4"/>
        <v/>
      </c>
      <c r="K198" s="27">
        <f>_xlfn.XLOOKUP(A198,'Monthly Sales'!$A$4:$A$949,'Monthly Sales'!$P$4:$P$949,0)</f>
        <v>801.66666666666663</v>
      </c>
    </row>
    <row r="199" spans="1:11" s="24" customFormat="1" x14ac:dyDescent="0.2">
      <c r="A199" s="23">
        <v>719</v>
      </c>
      <c r="B199" s="24" t="s">
        <v>64</v>
      </c>
      <c r="C199" s="25">
        <v>920</v>
      </c>
      <c r="D199" s="25">
        <v>0</v>
      </c>
      <c r="E199" s="25">
        <v>0</v>
      </c>
      <c r="F199" s="25">
        <v>0</v>
      </c>
      <c r="G199" s="25">
        <v>0</v>
      </c>
      <c r="H199" s="25">
        <v>920</v>
      </c>
      <c r="I199" s="26" cm="1">
        <f t="array" ref="I199">_xlfn.XLOOKUP(A199,'Monthly Sales'!$A$4:$A$949,'Monthly Sales'!$O$4:$O$949,'Monthly Sales'!$O$4:$O$949,0)</f>
        <v>1027.3333333333333</v>
      </c>
      <c r="J199" s="24" t="str">
        <f t="shared" si="4"/>
        <v/>
      </c>
      <c r="K199" s="27">
        <f>_xlfn.XLOOKUP(A199,'Monthly Sales'!$A$4:$A$949,'Monthly Sales'!$P$4:$P$949,0)</f>
        <v>920</v>
      </c>
    </row>
    <row r="200" spans="1:11" s="24" customFormat="1" x14ac:dyDescent="0.2">
      <c r="A200" s="23">
        <v>35</v>
      </c>
      <c r="B200" s="24" t="s">
        <v>60</v>
      </c>
      <c r="C200" s="25">
        <v>909</v>
      </c>
      <c r="D200" s="25">
        <v>0</v>
      </c>
      <c r="E200" s="25">
        <v>0</v>
      </c>
      <c r="F200" s="25">
        <v>0</v>
      </c>
      <c r="G200" s="25">
        <v>0</v>
      </c>
      <c r="H200" s="25">
        <v>909</v>
      </c>
      <c r="I200" s="26" cm="1">
        <f t="array" ref="I200">_xlfn.XLOOKUP(A200,'Monthly Sales'!$A$4:$A$949,'Monthly Sales'!$O$4:$O$949,'Monthly Sales'!$O$4:$O$949,0)</f>
        <v>946.87499999999989</v>
      </c>
      <c r="J200" s="24" t="str">
        <f t="shared" si="4"/>
        <v/>
      </c>
      <c r="K200" s="27">
        <f>_xlfn.XLOOKUP(A200,'Monthly Sales'!$A$4:$A$949,'Monthly Sales'!$P$4:$P$949,0)</f>
        <v>1030.2</v>
      </c>
    </row>
    <row r="201" spans="1:11" s="24" customFormat="1" x14ac:dyDescent="0.2">
      <c r="A201" s="23">
        <v>657</v>
      </c>
      <c r="B201" s="24" t="s">
        <v>228</v>
      </c>
      <c r="C201" s="25">
        <v>898</v>
      </c>
      <c r="D201" s="25">
        <v>0</v>
      </c>
      <c r="E201" s="25">
        <v>0</v>
      </c>
      <c r="F201" s="25">
        <v>0</v>
      </c>
      <c r="G201" s="25">
        <v>0</v>
      </c>
      <c r="H201" s="25">
        <v>898</v>
      </c>
      <c r="I201" s="26" cm="1">
        <f t="array" ref="I201">_xlfn.XLOOKUP(A201,'Monthly Sales'!$A$4:$A$949,'Monthly Sales'!$O$4:$O$949,'Monthly Sales'!$O$4:$O$949,0)</f>
        <v>800.7166666666667</v>
      </c>
      <c r="J201" s="24" t="str">
        <f t="shared" si="4"/>
        <v/>
      </c>
      <c r="K201" s="27">
        <f>_xlfn.XLOOKUP(A201,'Monthly Sales'!$A$4:$A$949,'Monthly Sales'!$P$4:$P$949,0)</f>
        <v>868.06666666666661</v>
      </c>
    </row>
    <row r="202" spans="1:11" s="24" customFormat="1" x14ac:dyDescent="0.2">
      <c r="A202" s="23">
        <v>82</v>
      </c>
      <c r="B202" s="24" t="s">
        <v>382</v>
      </c>
      <c r="C202" s="25">
        <v>894</v>
      </c>
      <c r="D202" s="25">
        <v>0</v>
      </c>
      <c r="E202" s="25">
        <v>0</v>
      </c>
      <c r="F202" s="25">
        <v>0</v>
      </c>
      <c r="G202" s="25">
        <v>0</v>
      </c>
      <c r="H202" s="25">
        <v>894</v>
      </c>
      <c r="I202" s="26" cm="1">
        <f t="array" ref="I202">_xlfn.XLOOKUP(A202,'Monthly Sales'!$A$4:$A$949,'Monthly Sales'!$O$4:$O$949,'Monthly Sales'!$O$4:$O$949,0)</f>
        <v>774.80000000000007</v>
      </c>
      <c r="J202" s="24" t="str">
        <f t="shared" si="4"/>
        <v/>
      </c>
      <c r="K202" s="27">
        <f>_xlfn.XLOOKUP(A202,'Monthly Sales'!$A$4:$A$949,'Monthly Sales'!$P$4:$P$949,0)</f>
        <v>715.19999999999993</v>
      </c>
    </row>
    <row r="203" spans="1:11" s="24" customFormat="1" x14ac:dyDescent="0.2">
      <c r="A203" s="23">
        <v>448</v>
      </c>
      <c r="B203" s="24" t="s">
        <v>205</v>
      </c>
      <c r="C203" s="25">
        <v>841</v>
      </c>
      <c r="D203" s="25">
        <v>0</v>
      </c>
      <c r="E203" s="25">
        <v>0</v>
      </c>
      <c r="F203" s="25">
        <v>0</v>
      </c>
      <c r="G203" s="25">
        <v>0</v>
      </c>
      <c r="H203" s="25">
        <v>841</v>
      </c>
      <c r="I203" s="26" cm="1">
        <f t="array" ref="I203">_xlfn.XLOOKUP(A203,'Monthly Sales'!$A$4:$A$949,'Monthly Sales'!$O$4:$O$949,'Monthly Sales'!$O$4:$O$949,0)</f>
        <v>848.00833333333333</v>
      </c>
      <c r="J203" s="24" t="str">
        <f t="shared" si="4"/>
        <v/>
      </c>
      <c r="K203" s="27">
        <f>_xlfn.XLOOKUP(A203,'Monthly Sales'!$A$4:$A$949,'Monthly Sales'!$P$4:$P$949,0)</f>
        <v>841</v>
      </c>
    </row>
    <row r="204" spans="1:11" s="24" customFormat="1" x14ac:dyDescent="0.2">
      <c r="A204" s="23">
        <v>883</v>
      </c>
      <c r="B204" s="24" t="s">
        <v>226</v>
      </c>
      <c r="C204" s="25">
        <v>830</v>
      </c>
      <c r="D204" s="25">
        <v>0</v>
      </c>
      <c r="E204" s="25">
        <v>0</v>
      </c>
      <c r="F204" s="25">
        <v>0</v>
      </c>
      <c r="G204" s="25">
        <v>0</v>
      </c>
      <c r="H204" s="25">
        <v>830</v>
      </c>
      <c r="I204" s="26" cm="1">
        <f t="array" ref="I204">_xlfn.XLOOKUP(A204,'Monthly Sales'!$A$4:$A$949,'Monthly Sales'!$O$4:$O$949,'Monthly Sales'!$O$4:$O$949,0)</f>
        <v>906.08333333333337</v>
      </c>
      <c r="J204" s="24" t="str">
        <f t="shared" si="4"/>
        <v/>
      </c>
      <c r="K204" s="27">
        <f>_xlfn.XLOOKUP(A204,'Monthly Sales'!$A$4:$A$949,'Monthly Sales'!$P$4:$P$949,0)</f>
        <v>830</v>
      </c>
    </row>
    <row r="205" spans="1:11" s="24" customFormat="1" x14ac:dyDescent="0.2">
      <c r="A205" s="23">
        <v>825</v>
      </c>
      <c r="B205" s="24" t="s">
        <v>440</v>
      </c>
      <c r="C205" s="25">
        <v>825</v>
      </c>
      <c r="D205" s="25">
        <v>0</v>
      </c>
      <c r="E205" s="25">
        <v>0</v>
      </c>
      <c r="F205" s="25">
        <v>0</v>
      </c>
      <c r="G205" s="25">
        <v>0</v>
      </c>
      <c r="H205" s="25">
        <v>825</v>
      </c>
      <c r="I205" s="26" cm="1">
        <f t="array" ref="I205">_xlfn.XLOOKUP(A205,'Monthly Sales'!$A$4:$A$949,'Monthly Sales'!$O$4:$O$949,'Monthly Sales'!$O$4:$O$949,0)</f>
        <v>804.375</v>
      </c>
      <c r="J205" s="24" t="str">
        <f t="shared" si="4"/>
        <v/>
      </c>
      <c r="K205" s="27">
        <f>_xlfn.XLOOKUP(A205,'Monthly Sales'!$A$4:$A$949,'Monthly Sales'!$P$4:$P$949,0)</f>
        <v>605</v>
      </c>
    </row>
    <row r="206" spans="1:11" s="24" customFormat="1" x14ac:dyDescent="0.2">
      <c r="A206" s="23">
        <v>351</v>
      </c>
      <c r="B206" s="24" t="s">
        <v>0</v>
      </c>
      <c r="C206" s="25">
        <v>816</v>
      </c>
      <c r="D206" s="25">
        <v>0</v>
      </c>
      <c r="E206" s="25">
        <v>0</v>
      </c>
      <c r="F206" s="25">
        <v>0</v>
      </c>
      <c r="G206" s="25">
        <v>0</v>
      </c>
      <c r="H206" s="25">
        <v>816</v>
      </c>
      <c r="I206" s="26" cm="1">
        <f t="array" ref="I206">_xlfn.XLOOKUP(A206,'Monthly Sales'!$A$4:$A$949,'Monthly Sales'!$O$4:$O$949,'Monthly Sales'!$O$4:$O$949,0)</f>
        <v>788.80000000000007</v>
      </c>
      <c r="J206" s="24" t="str">
        <f t="shared" si="4"/>
        <v/>
      </c>
      <c r="K206" s="27">
        <f>_xlfn.XLOOKUP(A206,'Monthly Sales'!$A$4:$A$949,'Monthly Sales'!$P$4:$P$949,0)</f>
        <v>843.20000000000016</v>
      </c>
    </row>
    <row r="207" spans="1:11" s="24" customFormat="1" x14ac:dyDescent="0.2">
      <c r="A207" s="23">
        <v>604</v>
      </c>
      <c r="B207" s="24" t="s">
        <v>454</v>
      </c>
      <c r="C207" s="25">
        <v>813</v>
      </c>
      <c r="D207" s="25">
        <v>0</v>
      </c>
      <c r="E207" s="25">
        <v>0</v>
      </c>
      <c r="F207" s="25">
        <v>0</v>
      </c>
      <c r="G207" s="25">
        <v>0</v>
      </c>
      <c r="H207" s="25">
        <v>813</v>
      </c>
      <c r="I207" s="26" cm="1">
        <f t="array" ref="I207">_xlfn.XLOOKUP(A207,'Monthly Sales'!$A$4:$A$949,'Monthly Sales'!$O$4:$O$949,'Monthly Sales'!$O$4:$O$949,0)</f>
        <v>833.32499999999993</v>
      </c>
      <c r="J207" s="24" t="str">
        <f t="shared" si="4"/>
        <v/>
      </c>
      <c r="K207" s="27">
        <f>_xlfn.XLOOKUP(A207,'Monthly Sales'!$A$4:$A$949,'Monthly Sales'!$P$4:$P$949,0)</f>
        <v>704.6</v>
      </c>
    </row>
    <row r="208" spans="1:11" s="24" customFormat="1" x14ac:dyDescent="0.2">
      <c r="A208" s="23">
        <v>944</v>
      </c>
      <c r="B208" s="24" t="s">
        <v>88</v>
      </c>
      <c r="C208" s="25">
        <v>787</v>
      </c>
      <c r="D208" s="25">
        <v>0</v>
      </c>
      <c r="E208" s="25">
        <v>0</v>
      </c>
      <c r="F208" s="25">
        <v>0</v>
      </c>
      <c r="G208" s="25">
        <v>0</v>
      </c>
      <c r="H208" s="25">
        <v>787</v>
      </c>
      <c r="I208" s="26" cm="1">
        <f t="array" ref="I208">_xlfn.XLOOKUP(A208,'Monthly Sales'!$A$4:$A$949,'Monthly Sales'!$O$4:$O$949,'Monthly Sales'!$O$4:$O$949,0)</f>
        <v>793.55833333333328</v>
      </c>
      <c r="J208" s="24" t="str">
        <f t="shared" si="4"/>
        <v/>
      </c>
      <c r="K208" s="27">
        <f>_xlfn.XLOOKUP(A208,'Monthly Sales'!$A$4:$A$949,'Monthly Sales'!$P$4:$P$949,0)</f>
        <v>865.69999999999993</v>
      </c>
    </row>
    <row r="209" spans="1:11" s="24" customFormat="1" x14ac:dyDescent="0.2">
      <c r="A209" s="23">
        <v>658</v>
      </c>
      <c r="B209" s="24" t="s">
        <v>416</v>
      </c>
      <c r="C209" s="25">
        <v>759</v>
      </c>
      <c r="D209" s="25">
        <v>0</v>
      </c>
      <c r="E209" s="25">
        <v>0</v>
      </c>
      <c r="F209" s="25">
        <v>0</v>
      </c>
      <c r="G209" s="25">
        <v>0</v>
      </c>
      <c r="H209" s="25">
        <v>759</v>
      </c>
      <c r="I209" s="26" cm="1">
        <f t="array" ref="I209">_xlfn.XLOOKUP(A209,'Monthly Sales'!$A$4:$A$949,'Monthly Sales'!$O$4:$O$949,'Monthly Sales'!$O$4:$O$949,0)</f>
        <v>809.59999999999991</v>
      </c>
      <c r="J209" s="24" t="str">
        <f t="shared" si="4"/>
        <v/>
      </c>
      <c r="K209" s="27">
        <f>_xlfn.XLOOKUP(A209,'Monthly Sales'!$A$4:$A$949,'Monthly Sales'!$P$4:$P$949,0)</f>
        <v>860.19999999999993</v>
      </c>
    </row>
    <row r="210" spans="1:11" s="24" customFormat="1" x14ac:dyDescent="0.2">
      <c r="A210" s="23">
        <v>542</v>
      </c>
      <c r="B210" s="24" t="s">
        <v>27</v>
      </c>
      <c r="C210" s="25">
        <v>680</v>
      </c>
      <c r="D210" s="25">
        <v>0</v>
      </c>
      <c r="E210" s="25">
        <v>0</v>
      </c>
      <c r="F210" s="25">
        <v>0</v>
      </c>
      <c r="G210" s="25">
        <v>0</v>
      </c>
      <c r="H210" s="25">
        <v>680</v>
      </c>
      <c r="I210" s="26" cm="1">
        <f t="array" ref="I210">_xlfn.XLOOKUP(A210,'Monthly Sales'!$A$4:$A$949,'Monthly Sales'!$O$4:$O$949,'Monthly Sales'!$O$4:$O$949,0)</f>
        <v>646</v>
      </c>
      <c r="J210" s="24" t="str">
        <f t="shared" si="4"/>
        <v/>
      </c>
      <c r="K210" s="27">
        <f>_xlfn.XLOOKUP(A210,'Monthly Sales'!$A$4:$A$949,'Monthly Sales'!$P$4:$P$949,0)</f>
        <v>793.33333333333337</v>
      </c>
    </row>
    <row r="211" spans="1:11" s="24" customFormat="1" x14ac:dyDescent="0.2">
      <c r="A211" s="23">
        <v>249</v>
      </c>
      <c r="B211" s="24" t="s">
        <v>305</v>
      </c>
      <c r="C211" s="25">
        <v>677</v>
      </c>
      <c r="D211" s="25">
        <v>0</v>
      </c>
      <c r="E211" s="25">
        <v>0</v>
      </c>
      <c r="F211" s="25">
        <v>0</v>
      </c>
      <c r="G211" s="25">
        <v>0</v>
      </c>
      <c r="H211" s="25">
        <v>677</v>
      </c>
      <c r="I211" s="26" cm="1">
        <f t="array" ref="I211">_xlfn.XLOOKUP(A211,'Monthly Sales'!$A$4:$A$949,'Monthly Sales'!$O$4:$O$949,'Monthly Sales'!$O$4:$O$949,0)</f>
        <v>654.43333333333328</v>
      </c>
      <c r="J211" s="24" t="str">
        <f t="shared" si="4"/>
        <v/>
      </c>
      <c r="K211" s="27">
        <f>_xlfn.XLOOKUP(A211,'Monthly Sales'!$A$4:$A$949,'Monthly Sales'!$P$4:$P$949,0)</f>
        <v>654.43333333333328</v>
      </c>
    </row>
    <row r="212" spans="1:11" s="24" customFormat="1" x14ac:dyDescent="0.2">
      <c r="A212" s="23">
        <v>813</v>
      </c>
      <c r="B212" s="24" t="s">
        <v>247</v>
      </c>
      <c r="C212" s="25">
        <v>605</v>
      </c>
      <c r="D212" s="25">
        <v>0</v>
      </c>
      <c r="E212" s="25">
        <v>0</v>
      </c>
      <c r="F212" s="25">
        <v>0</v>
      </c>
      <c r="G212" s="25">
        <v>0</v>
      </c>
      <c r="H212" s="25">
        <v>605</v>
      </c>
      <c r="I212" s="26" cm="1">
        <f t="array" ref="I212">_xlfn.XLOOKUP(A212,'Monthly Sales'!$A$4:$A$949,'Monthly Sales'!$O$4:$O$949,'Monthly Sales'!$O$4:$O$949,0)</f>
        <v>519.29166666666663</v>
      </c>
      <c r="J212" s="24" t="str">
        <f t="shared" si="4"/>
        <v/>
      </c>
      <c r="K212" s="27">
        <f>_xlfn.XLOOKUP(A212,'Monthly Sales'!$A$4:$A$949,'Monthly Sales'!$P$4:$P$949,0)</f>
        <v>443.66666666666669</v>
      </c>
    </row>
    <row r="213" spans="1:11" s="24" customFormat="1" x14ac:dyDescent="0.2">
      <c r="A213" s="23">
        <v>156</v>
      </c>
      <c r="B213" s="24" t="s">
        <v>200</v>
      </c>
      <c r="C213" s="25">
        <v>576</v>
      </c>
      <c r="D213" s="25">
        <v>0</v>
      </c>
      <c r="E213" s="25">
        <v>0</v>
      </c>
      <c r="F213" s="25">
        <v>0</v>
      </c>
      <c r="G213" s="25">
        <v>0</v>
      </c>
      <c r="H213" s="25">
        <v>576</v>
      </c>
      <c r="I213" s="26" cm="1">
        <f t="array" ref="I213">_xlfn.XLOOKUP(A213,'Monthly Sales'!$A$4:$A$949,'Monthly Sales'!$O$4:$O$949,'Monthly Sales'!$O$4:$O$949,0)</f>
        <v>446.40000000000009</v>
      </c>
      <c r="J213" s="24" t="str">
        <f t="shared" si="4"/>
        <v/>
      </c>
      <c r="K213" s="27">
        <f>_xlfn.XLOOKUP(A213,'Monthly Sales'!$A$4:$A$949,'Monthly Sales'!$P$4:$P$949,0)</f>
        <v>364.8</v>
      </c>
    </row>
    <row r="214" spans="1:11" s="24" customFormat="1" x14ac:dyDescent="0.2">
      <c r="A214" s="23">
        <v>466</v>
      </c>
      <c r="B214" s="24" t="s">
        <v>325</v>
      </c>
      <c r="C214" s="25">
        <v>571</v>
      </c>
      <c r="D214" s="25">
        <v>0</v>
      </c>
      <c r="E214" s="25">
        <v>0</v>
      </c>
      <c r="F214" s="25">
        <v>0</v>
      </c>
      <c r="G214" s="25">
        <v>0</v>
      </c>
      <c r="H214" s="25">
        <v>571</v>
      </c>
      <c r="I214" s="26" cm="1">
        <f t="array" ref="I214">_xlfn.XLOOKUP(A214,'Monthly Sales'!$A$4:$A$949,'Monthly Sales'!$O$4:$O$949,'Monthly Sales'!$O$4:$O$949,0)</f>
        <v>642.375</v>
      </c>
      <c r="J214" s="24" t="str">
        <f t="shared" si="4"/>
        <v/>
      </c>
      <c r="K214" s="27">
        <f>_xlfn.XLOOKUP(A214,'Monthly Sales'!$A$4:$A$949,'Monthly Sales'!$P$4:$P$949,0)</f>
        <v>571</v>
      </c>
    </row>
    <row r="215" spans="1:11" s="24" customFormat="1" x14ac:dyDescent="0.2">
      <c r="A215" s="23">
        <v>317</v>
      </c>
      <c r="B215" s="24" t="s">
        <v>352</v>
      </c>
      <c r="C215" s="25">
        <v>537</v>
      </c>
      <c r="D215" s="25">
        <v>0</v>
      </c>
      <c r="E215" s="25">
        <v>0</v>
      </c>
      <c r="F215" s="25">
        <v>0</v>
      </c>
      <c r="G215" s="25">
        <v>0</v>
      </c>
      <c r="H215" s="25">
        <v>537</v>
      </c>
      <c r="I215" s="26" cm="1">
        <f t="array" ref="I215">_xlfn.XLOOKUP(A215,'Monthly Sales'!$A$4:$A$949,'Monthly Sales'!$O$4:$O$949,'Monthly Sales'!$O$4:$O$949,0)</f>
        <v>532.52499999999998</v>
      </c>
      <c r="J215" s="24" t="str">
        <f t="shared" si="4"/>
        <v/>
      </c>
      <c r="K215" s="27">
        <f>_xlfn.XLOOKUP(A215,'Monthly Sales'!$A$4:$A$949,'Monthly Sales'!$P$4:$P$949,0)</f>
        <v>465.39999999999992</v>
      </c>
    </row>
    <row r="216" spans="1:11" s="24" customFormat="1" x14ac:dyDescent="0.2">
      <c r="A216" s="23">
        <v>904</v>
      </c>
      <c r="B216" s="24" t="s">
        <v>385</v>
      </c>
      <c r="C216" s="25">
        <v>514</v>
      </c>
      <c r="D216" s="25">
        <v>0</v>
      </c>
      <c r="E216" s="25">
        <v>0</v>
      </c>
      <c r="F216" s="25">
        <v>0</v>
      </c>
      <c r="G216" s="25">
        <v>0</v>
      </c>
      <c r="H216" s="25">
        <v>514</v>
      </c>
      <c r="I216" s="26" cm="1">
        <f t="array" ref="I216">_xlfn.XLOOKUP(A216,'Monthly Sales'!$A$4:$A$949,'Monthly Sales'!$O$4:$O$949,'Monthly Sales'!$O$4:$O$949,0)</f>
        <v>608.23333333333335</v>
      </c>
      <c r="J216" s="24" t="str">
        <f t="shared" si="4"/>
        <v/>
      </c>
      <c r="K216" s="27">
        <f>_xlfn.XLOOKUP(A216,'Monthly Sales'!$A$4:$A$949,'Monthly Sales'!$P$4:$P$949,0)</f>
        <v>582.53333333333342</v>
      </c>
    </row>
    <row r="217" spans="1:11" s="24" customFormat="1" x14ac:dyDescent="0.2">
      <c r="A217" s="23">
        <v>166</v>
      </c>
      <c r="B217" s="24" t="s">
        <v>85</v>
      </c>
      <c r="C217" s="25">
        <v>496</v>
      </c>
      <c r="D217" s="25">
        <v>0</v>
      </c>
      <c r="E217" s="25">
        <v>0</v>
      </c>
      <c r="F217" s="25">
        <v>0</v>
      </c>
      <c r="G217" s="25">
        <v>0</v>
      </c>
      <c r="H217" s="25">
        <v>496</v>
      </c>
      <c r="I217" s="26" cm="1">
        <f t="array" ref="I217">_xlfn.XLOOKUP(A217,'Monthly Sales'!$A$4:$A$949,'Monthly Sales'!$O$4:$O$949,'Monthly Sales'!$O$4:$O$949,0)</f>
        <v>533.19999999999993</v>
      </c>
      <c r="J217" s="24" t="str">
        <f t="shared" si="4"/>
        <v/>
      </c>
      <c r="K217" s="27">
        <f>_xlfn.XLOOKUP(A217,'Monthly Sales'!$A$4:$A$949,'Monthly Sales'!$P$4:$P$949,0)</f>
        <v>512.5333333333333</v>
      </c>
    </row>
    <row r="218" spans="1:11" s="24" customFormat="1" x14ac:dyDescent="0.2">
      <c r="A218" s="23">
        <v>727</v>
      </c>
      <c r="B218" s="24" t="s">
        <v>233</v>
      </c>
      <c r="C218" s="25">
        <v>495</v>
      </c>
      <c r="D218" s="25">
        <v>0</v>
      </c>
      <c r="E218" s="25">
        <v>0</v>
      </c>
      <c r="F218" s="25">
        <v>0</v>
      </c>
      <c r="G218" s="25">
        <v>0</v>
      </c>
      <c r="H218" s="25">
        <v>495</v>
      </c>
      <c r="I218" s="26" cm="1">
        <f t="array" ref="I218">_xlfn.XLOOKUP(A218,'Monthly Sales'!$A$4:$A$949,'Monthly Sales'!$O$4:$O$949,'Monthly Sales'!$O$4:$O$949,0)</f>
        <v>486.75</v>
      </c>
      <c r="J218" s="24" t="str">
        <f t="shared" si="4"/>
        <v/>
      </c>
      <c r="K218" s="27">
        <f>_xlfn.XLOOKUP(A218,'Monthly Sales'!$A$4:$A$949,'Monthly Sales'!$P$4:$P$949,0)</f>
        <v>462</v>
      </c>
    </row>
    <row r="219" spans="1:11" s="24" customFormat="1" x14ac:dyDescent="0.2">
      <c r="A219" s="23">
        <v>119</v>
      </c>
      <c r="B219" s="24" t="s">
        <v>14</v>
      </c>
      <c r="C219" s="25">
        <v>492</v>
      </c>
      <c r="D219" s="25">
        <v>0</v>
      </c>
      <c r="E219" s="25">
        <v>0</v>
      </c>
      <c r="F219" s="25">
        <v>0</v>
      </c>
      <c r="G219" s="25">
        <v>0</v>
      </c>
      <c r="H219" s="25">
        <v>492</v>
      </c>
      <c r="I219" s="26" cm="1">
        <f t="array" ref="I219">_xlfn.XLOOKUP(A219,'Monthly Sales'!$A$4:$A$949,'Monthly Sales'!$O$4:$O$949,'Monthly Sales'!$O$4:$O$949,0)</f>
        <v>389.5</v>
      </c>
      <c r="J219" s="24" t="str">
        <f t="shared" si="4"/>
        <v/>
      </c>
      <c r="K219" s="27">
        <f>_xlfn.XLOOKUP(A219,'Monthly Sales'!$A$4:$A$949,'Monthly Sales'!$P$4:$P$949,0)</f>
        <v>606.80000000000007</v>
      </c>
    </row>
    <row r="220" spans="1:11" s="24" customFormat="1" x14ac:dyDescent="0.2">
      <c r="A220" s="23">
        <v>478</v>
      </c>
      <c r="B220" s="24" t="s">
        <v>66</v>
      </c>
      <c r="C220" s="25">
        <v>482</v>
      </c>
      <c r="D220" s="25">
        <v>0</v>
      </c>
      <c r="E220" s="25">
        <v>0</v>
      </c>
      <c r="F220" s="25">
        <v>0</v>
      </c>
      <c r="G220" s="25">
        <v>0</v>
      </c>
      <c r="H220" s="25">
        <v>482</v>
      </c>
      <c r="I220" s="26" cm="1">
        <f t="array" ref="I220">_xlfn.XLOOKUP(A220,'Monthly Sales'!$A$4:$A$949,'Monthly Sales'!$O$4:$O$949,'Monthly Sales'!$O$4:$O$949,0)</f>
        <v>490.03333333333336</v>
      </c>
      <c r="J220" s="24" t="str">
        <f t="shared" si="4"/>
        <v/>
      </c>
      <c r="K220" s="27">
        <f>_xlfn.XLOOKUP(A220,'Monthly Sales'!$A$4:$A$949,'Monthly Sales'!$P$4:$P$949,0)</f>
        <v>385.60000000000008</v>
      </c>
    </row>
    <row r="221" spans="1:11" s="24" customFormat="1" x14ac:dyDescent="0.2">
      <c r="A221" s="23">
        <v>57</v>
      </c>
      <c r="B221" s="24" t="s">
        <v>40</v>
      </c>
      <c r="C221" s="25">
        <v>475</v>
      </c>
      <c r="D221" s="25">
        <v>0</v>
      </c>
      <c r="E221" s="25">
        <v>0</v>
      </c>
      <c r="F221" s="25">
        <v>0</v>
      </c>
      <c r="G221" s="25">
        <v>0</v>
      </c>
      <c r="H221" s="25">
        <v>475</v>
      </c>
      <c r="I221" s="26" cm="1">
        <f t="array" ref="I221">_xlfn.XLOOKUP(A221,'Monthly Sales'!$A$4:$A$949,'Monthly Sales'!$O$4:$O$949,'Monthly Sales'!$O$4:$O$949,0)</f>
        <v>467.08333333333331</v>
      </c>
      <c r="J221" s="24" t="str">
        <f t="shared" si="4"/>
        <v/>
      </c>
      <c r="K221" s="27">
        <f>_xlfn.XLOOKUP(A221,'Monthly Sales'!$A$4:$A$949,'Monthly Sales'!$P$4:$P$949,0)</f>
        <v>570</v>
      </c>
    </row>
    <row r="222" spans="1:11" s="24" customFormat="1" x14ac:dyDescent="0.2">
      <c r="A222" s="23">
        <v>172</v>
      </c>
      <c r="B222" s="24" t="s">
        <v>181</v>
      </c>
      <c r="C222" s="25">
        <v>475</v>
      </c>
      <c r="D222" s="25">
        <v>0</v>
      </c>
      <c r="E222" s="25">
        <v>0</v>
      </c>
      <c r="F222" s="25">
        <v>0</v>
      </c>
      <c r="G222" s="25">
        <v>0</v>
      </c>
      <c r="H222" s="25">
        <v>475</v>
      </c>
      <c r="I222" s="26" cm="1">
        <f t="array" ref="I222">_xlfn.XLOOKUP(A222,'Monthly Sales'!$A$4:$A$949,'Monthly Sales'!$O$4:$O$949,'Monthly Sales'!$O$4:$O$949,0)</f>
        <v>451.25</v>
      </c>
      <c r="J222" s="24" t="str">
        <f t="shared" si="4"/>
        <v/>
      </c>
      <c r="K222" s="27">
        <f>_xlfn.XLOOKUP(A222,'Monthly Sales'!$A$4:$A$949,'Monthly Sales'!$P$4:$P$949,0)</f>
        <v>570</v>
      </c>
    </row>
    <row r="223" spans="1:11" s="24" customFormat="1" x14ac:dyDescent="0.2">
      <c r="A223" s="23">
        <v>932</v>
      </c>
      <c r="B223" s="24" t="s">
        <v>353</v>
      </c>
      <c r="C223" s="25">
        <v>473</v>
      </c>
      <c r="D223" s="25">
        <v>0</v>
      </c>
      <c r="E223" s="25">
        <v>0</v>
      </c>
      <c r="F223" s="25">
        <v>0</v>
      </c>
      <c r="G223" s="25">
        <v>0</v>
      </c>
      <c r="H223" s="25">
        <v>473</v>
      </c>
      <c r="I223" s="26" cm="1">
        <f t="array" ref="I223">_xlfn.XLOOKUP(A223,'Monthly Sales'!$A$4:$A$949,'Monthly Sales'!$O$4:$O$949,'Monthly Sales'!$O$4:$O$949,0)</f>
        <v>508.47500000000008</v>
      </c>
      <c r="J223" s="24" t="str">
        <f t="shared" si="4"/>
        <v/>
      </c>
      <c r="K223" s="27">
        <f>_xlfn.XLOOKUP(A223,'Monthly Sales'!$A$4:$A$949,'Monthly Sales'!$P$4:$P$949,0)</f>
        <v>473</v>
      </c>
    </row>
    <row r="224" spans="1:11" s="24" customFormat="1" x14ac:dyDescent="0.2">
      <c r="A224" s="23">
        <v>423</v>
      </c>
      <c r="B224" s="24" t="s">
        <v>263</v>
      </c>
      <c r="C224" s="25">
        <v>471</v>
      </c>
      <c r="D224" s="25">
        <v>0</v>
      </c>
      <c r="E224" s="25">
        <v>0</v>
      </c>
      <c r="F224" s="25">
        <v>0</v>
      </c>
      <c r="G224" s="25">
        <v>0</v>
      </c>
      <c r="H224" s="25">
        <v>471</v>
      </c>
      <c r="I224" s="26" cm="1">
        <f t="array" ref="I224">_xlfn.XLOOKUP(A224,'Monthly Sales'!$A$4:$A$949,'Monthly Sales'!$O$4:$O$949,'Monthly Sales'!$O$4:$O$949,0)</f>
        <v>463.15000000000003</v>
      </c>
      <c r="J224" s="24" t="str">
        <f t="shared" si="4"/>
        <v/>
      </c>
      <c r="K224" s="27">
        <f>_xlfn.XLOOKUP(A224,'Monthly Sales'!$A$4:$A$949,'Monthly Sales'!$P$4:$P$949,0)</f>
        <v>533.80000000000007</v>
      </c>
    </row>
    <row r="225" spans="1:11" s="24" customFormat="1" x14ac:dyDescent="0.2">
      <c r="A225" s="23">
        <v>372</v>
      </c>
      <c r="B225" s="24" t="s">
        <v>146</v>
      </c>
      <c r="C225" s="25">
        <v>470</v>
      </c>
      <c r="D225" s="25">
        <v>0</v>
      </c>
      <c r="E225" s="25">
        <v>0</v>
      </c>
      <c r="F225" s="25">
        <v>0</v>
      </c>
      <c r="G225" s="25">
        <v>0</v>
      </c>
      <c r="H225" s="25">
        <v>470</v>
      </c>
      <c r="I225" s="26" cm="1">
        <f t="array" ref="I225">_xlfn.XLOOKUP(A225,'Monthly Sales'!$A$4:$A$949,'Monthly Sales'!$O$4:$O$949,'Monthly Sales'!$O$4:$O$949,0)</f>
        <v>481.75</v>
      </c>
      <c r="J225" s="24" t="str">
        <f t="shared" si="4"/>
        <v/>
      </c>
      <c r="K225" s="27">
        <f>_xlfn.XLOOKUP(A225,'Monthly Sales'!$A$4:$A$949,'Monthly Sales'!$P$4:$P$949,0)</f>
        <v>517</v>
      </c>
    </row>
    <row r="226" spans="1:11" s="24" customFormat="1" x14ac:dyDescent="0.2">
      <c r="A226" s="23">
        <v>849</v>
      </c>
      <c r="B226" s="24" t="s">
        <v>300</v>
      </c>
      <c r="C226" s="25">
        <v>470</v>
      </c>
      <c r="D226" s="25">
        <v>0</v>
      </c>
      <c r="E226" s="25">
        <v>0</v>
      </c>
      <c r="F226" s="25">
        <v>0</v>
      </c>
      <c r="G226" s="25">
        <v>0</v>
      </c>
      <c r="H226" s="25">
        <v>470</v>
      </c>
      <c r="I226" s="26" cm="1">
        <f t="array" ref="I226">_xlfn.XLOOKUP(A226,'Monthly Sales'!$A$4:$A$949,'Monthly Sales'!$O$4:$O$949,'Monthly Sales'!$O$4:$O$949,0)</f>
        <v>450.41666666666669</v>
      </c>
      <c r="J226" s="24" t="str">
        <f t="shared" si="4"/>
        <v/>
      </c>
      <c r="K226" s="27">
        <f>_xlfn.XLOOKUP(A226,'Monthly Sales'!$A$4:$A$949,'Monthly Sales'!$P$4:$P$949,0)</f>
        <v>595.33333333333337</v>
      </c>
    </row>
    <row r="227" spans="1:11" s="24" customFormat="1" x14ac:dyDescent="0.2">
      <c r="A227" s="23">
        <v>228</v>
      </c>
      <c r="B227" s="24" t="s">
        <v>415</v>
      </c>
      <c r="C227" s="25">
        <v>470</v>
      </c>
      <c r="D227" s="25">
        <v>0</v>
      </c>
      <c r="E227" s="25">
        <v>0</v>
      </c>
      <c r="F227" s="25">
        <v>0</v>
      </c>
      <c r="G227" s="25">
        <v>0</v>
      </c>
      <c r="H227" s="25">
        <v>470</v>
      </c>
      <c r="I227" s="26" cm="1">
        <f t="array" ref="I227">_xlfn.XLOOKUP(A227,'Monthly Sales'!$A$4:$A$949,'Monthly Sales'!$O$4:$O$949,'Monthly Sales'!$O$4:$O$949,0)</f>
        <v>442.58333333333331</v>
      </c>
      <c r="J227" s="24" t="str">
        <f t="shared" si="4"/>
        <v/>
      </c>
      <c r="K227" s="27">
        <f>_xlfn.XLOOKUP(A227,'Monthly Sales'!$A$4:$A$949,'Monthly Sales'!$P$4:$P$949,0)</f>
        <v>548.33333333333337</v>
      </c>
    </row>
    <row r="228" spans="1:11" s="24" customFormat="1" x14ac:dyDescent="0.2">
      <c r="A228" s="23">
        <v>786</v>
      </c>
      <c r="B228" s="24" t="s">
        <v>69</v>
      </c>
      <c r="C228" s="25">
        <v>468</v>
      </c>
      <c r="D228" s="25">
        <v>0</v>
      </c>
      <c r="E228" s="25">
        <v>0</v>
      </c>
      <c r="F228" s="25">
        <v>0</v>
      </c>
      <c r="G228" s="25">
        <v>0</v>
      </c>
      <c r="H228" s="25">
        <v>468</v>
      </c>
      <c r="I228" s="26" cm="1">
        <f t="array" ref="I228">_xlfn.XLOOKUP(A228,'Monthly Sales'!$A$4:$A$949,'Monthly Sales'!$O$4:$O$949,'Monthly Sales'!$O$4:$O$949,0)</f>
        <v>393.89999999999992</v>
      </c>
      <c r="J228" s="24" t="str">
        <f t="shared" si="4"/>
        <v/>
      </c>
      <c r="K228" s="27">
        <f>_xlfn.XLOOKUP(A228,'Monthly Sales'!$A$4:$A$949,'Monthly Sales'!$P$4:$P$949,0)</f>
        <v>421.2</v>
      </c>
    </row>
    <row r="229" spans="1:11" s="24" customFormat="1" x14ac:dyDescent="0.2">
      <c r="A229" s="23">
        <v>602</v>
      </c>
      <c r="B229" s="24" t="s">
        <v>38</v>
      </c>
      <c r="C229" s="25">
        <v>466</v>
      </c>
      <c r="D229" s="25">
        <v>0</v>
      </c>
      <c r="E229" s="25">
        <v>0</v>
      </c>
      <c r="F229" s="25">
        <v>0</v>
      </c>
      <c r="G229" s="25">
        <v>0</v>
      </c>
      <c r="H229" s="25">
        <v>466</v>
      </c>
      <c r="I229" s="26" cm="1">
        <f t="array" ref="I229">_xlfn.XLOOKUP(A229,'Monthly Sales'!$A$4:$A$949,'Monthly Sales'!$O$4:$O$949,'Monthly Sales'!$O$4:$O$949,0)</f>
        <v>427.16666666666674</v>
      </c>
      <c r="J229" s="24" t="str">
        <f t="shared" si="4"/>
        <v/>
      </c>
      <c r="K229" s="27">
        <f>_xlfn.XLOOKUP(A229,'Monthly Sales'!$A$4:$A$949,'Monthly Sales'!$P$4:$P$949,0)</f>
        <v>481.5333333333333</v>
      </c>
    </row>
    <row r="230" spans="1:11" s="24" customFormat="1" x14ac:dyDescent="0.2">
      <c r="A230" s="23">
        <v>153</v>
      </c>
      <c r="B230" s="24" t="s">
        <v>319</v>
      </c>
      <c r="C230" s="25">
        <v>461</v>
      </c>
      <c r="D230" s="25">
        <v>0</v>
      </c>
      <c r="E230" s="25">
        <v>0</v>
      </c>
      <c r="F230" s="25">
        <v>0</v>
      </c>
      <c r="G230" s="25">
        <v>0</v>
      </c>
      <c r="H230" s="25">
        <v>461</v>
      </c>
      <c r="I230" s="26" cm="1">
        <f t="array" ref="I230">_xlfn.XLOOKUP(A230,'Monthly Sales'!$A$4:$A$949,'Monthly Sales'!$O$4:$O$949,'Monthly Sales'!$O$4:$O$949,0)</f>
        <v>484.05</v>
      </c>
      <c r="J230" s="24" t="str">
        <f t="shared" si="4"/>
        <v/>
      </c>
      <c r="K230" s="27">
        <f>_xlfn.XLOOKUP(A230,'Monthly Sales'!$A$4:$A$949,'Monthly Sales'!$P$4:$P$949,0)</f>
        <v>507.09999999999997</v>
      </c>
    </row>
    <row r="231" spans="1:11" s="24" customFormat="1" x14ac:dyDescent="0.2">
      <c r="A231" s="23">
        <v>25</v>
      </c>
      <c r="B231" s="24" t="s">
        <v>77</v>
      </c>
      <c r="C231" s="25">
        <v>459</v>
      </c>
      <c r="D231" s="25">
        <v>0</v>
      </c>
      <c r="E231" s="25">
        <v>0</v>
      </c>
      <c r="F231" s="25">
        <v>0</v>
      </c>
      <c r="G231" s="25">
        <v>0</v>
      </c>
      <c r="H231" s="25">
        <v>459</v>
      </c>
      <c r="I231" s="26" cm="1">
        <f t="array" ref="I231">_xlfn.XLOOKUP(A231,'Monthly Sales'!$A$4:$A$949,'Monthly Sales'!$O$4:$O$949,'Monthly Sales'!$O$4:$O$949,0)</f>
        <v>409.27500000000003</v>
      </c>
      <c r="J231" s="24" t="str">
        <f t="shared" si="4"/>
        <v/>
      </c>
      <c r="K231" s="27">
        <f>_xlfn.XLOOKUP(A231,'Monthly Sales'!$A$4:$A$949,'Monthly Sales'!$P$4:$P$949,0)</f>
        <v>504.90000000000003</v>
      </c>
    </row>
    <row r="232" spans="1:11" s="24" customFormat="1" x14ac:dyDescent="0.2">
      <c r="A232" s="23">
        <v>610</v>
      </c>
      <c r="B232" s="24" t="s">
        <v>433</v>
      </c>
      <c r="C232" s="25">
        <v>458</v>
      </c>
      <c r="D232" s="25">
        <v>0</v>
      </c>
      <c r="E232" s="25">
        <v>0</v>
      </c>
      <c r="F232" s="25">
        <v>0</v>
      </c>
      <c r="G232" s="25">
        <v>0</v>
      </c>
      <c r="H232" s="25">
        <v>458</v>
      </c>
      <c r="I232" s="26" cm="1">
        <f t="array" ref="I232">_xlfn.XLOOKUP(A232,'Monthly Sales'!$A$4:$A$949,'Monthly Sales'!$O$4:$O$949,'Monthly Sales'!$O$4:$O$949,0)</f>
        <v>396.93333333333339</v>
      </c>
      <c r="J232" s="24" t="str">
        <f t="shared" si="4"/>
        <v/>
      </c>
      <c r="K232" s="27">
        <f>_xlfn.XLOOKUP(A232,'Monthly Sales'!$A$4:$A$949,'Monthly Sales'!$P$4:$P$949,0)</f>
        <v>244.26666666666665</v>
      </c>
    </row>
    <row r="233" spans="1:11" s="24" customFormat="1" x14ac:dyDescent="0.2">
      <c r="A233" s="23">
        <v>659</v>
      </c>
      <c r="B233" s="24" t="s">
        <v>74</v>
      </c>
      <c r="C233" s="25">
        <v>455</v>
      </c>
      <c r="D233" s="25">
        <v>0</v>
      </c>
      <c r="E233" s="25">
        <v>0</v>
      </c>
      <c r="F233" s="25">
        <v>0</v>
      </c>
      <c r="G233" s="25">
        <v>0</v>
      </c>
      <c r="H233" s="25">
        <v>455</v>
      </c>
      <c r="I233" s="26" cm="1">
        <f t="array" ref="I233">_xlfn.XLOOKUP(A233,'Monthly Sales'!$A$4:$A$949,'Monthly Sales'!$O$4:$O$949,'Monthly Sales'!$O$4:$O$949,0)</f>
        <v>436.04166666666669</v>
      </c>
      <c r="J233" s="24" t="str">
        <f t="shared" si="4"/>
        <v/>
      </c>
      <c r="K233" s="27">
        <f>_xlfn.XLOOKUP(A233,'Monthly Sales'!$A$4:$A$949,'Monthly Sales'!$P$4:$P$949,0)</f>
        <v>394.33333333333331</v>
      </c>
    </row>
    <row r="234" spans="1:11" s="24" customFormat="1" x14ac:dyDescent="0.2">
      <c r="A234" s="23">
        <v>18</v>
      </c>
      <c r="B234" s="24" t="s">
        <v>430</v>
      </c>
      <c r="C234" s="25">
        <v>454</v>
      </c>
      <c r="D234" s="25">
        <v>0</v>
      </c>
      <c r="E234" s="25">
        <v>0</v>
      </c>
      <c r="F234" s="25">
        <v>0</v>
      </c>
      <c r="G234" s="25">
        <v>0</v>
      </c>
      <c r="H234" s="25">
        <v>454</v>
      </c>
      <c r="I234" s="26" cm="1">
        <f t="array" ref="I234">_xlfn.XLOOKUP(A234,'Monthly Sales'!$A$4:$A$949,'Monthly Sales'!$O$4:$O$949,'Monthly Sales'!$O$4:$O$949,0)</f>
        <v>457.7833333333333</v>
      </c>
      <c r="J234" s="24" t="str">
        <f t="shared" si="4"/>
        <v/>
      </c>
      <c r="K234" s="27">
        <f>_xlfn.XLOOKUP(A234,'Monthly Sales'!$A$4:$A$949,'Monthly Sales'!$P$4:$P$949,0)</f>
        <v>438.86666666666662</v>
      </c>
    </row>
    <row r="235" spans="1:11" s="24" customFormat="1" x14ac:dyDescent="0.2">
      <c r="A235" s="23">
        <v>520</v>
      </c>
      <c r="B235" s="24" t="s">
        <v>116</v>
      </c>
      <c r="C235" s="25">
        <v>453</v>
      </c>
      <c r="D235" s="25">
        <v>0</v>
      </c>
      <c r="E235" s="25">
        <v>0</v>
      </c>
      <c r="F235" s="25">
        <v>0</v>
      </c>
      <c r="G235" s="25">
        <v>0</v>
      </c>
      <c r="H235" s="25">
        <v>453</v>
      </c>
      <c r="I235" s="26" cm="1">
        <f t="array" ref="I235">_xlfn.XLOOKUP(A235,'Monthly Sales'!$A$4:$A$949,'Monthly Sales'!$O$4:$O$949,'Monthly Sales'!$O$4:$O$949,0)</f>
        <v>456.77500000000009</v>
      </c>
      <c r="J235" s="24" t="str">
        <f t="shared" si="4"/>
        <v/>
      </c>
      <c r="K235" s="27">
        <f>_xlfn.XLOOKUP(A235,'Monthly Sales'!$A$4:$A$949,'Monthly Sales'!$P$4:$P$949,0)</f>
        <v>362.40000000000003</v>
      </c>
    </row>
    <row r="236" spans="1:11" s="24" customFormat="1" x14ac:dyDescent="0.2">
      <c r="A236" s="23">
        <v>623</v>
      </c>
      <c r="B236" s="24" t="s">
        <v>57</v>
      </c>
      <c r="C236" s="25">
        <v>452</v>
      </c>
      <c r="D236" s="25">
        <v>0</v>
      </c>
      <c r="E236" s="25">
        <v>0</v>
      </c>
      <c r="F236" s="25">
        <v>0</v>
      </c>
      <c r="G236" s="25">
        <v>0</v>
      </c>
      <c r="H236" s="25">
        <v>452</v>
      </c>
      <c r="I236" s="26" cm="1">
        <f t="array" ref="I236">_xlfn.XLOOKUP(A236,'Monthly Sales'!$A$4:$A$949,'Monthly Sales'!$O$4:$O$949,'Monthly Sales'!$O$4:$O$949,0)</f>
        <v>444.46666666666664</v>
      </c>
      <c r="J236" s="24" t="str">
        <f t="shared" si="4"/>
        <v/>
      </c>
      <c r="K236" s="27">
        <f>_xlfn.XLOOKUP(A236,'Monthly Sales'!$A$4:$A$949,'Monthly Sales'!$P$4:$P$949,0)</f>
        <v>391.73333333333329</v>
      </c>
    </row>
    <row r="237" spans="1:11" s="24" customFormat="1" x14ac:dyDescent="0.2">
      <c r="A237" s="23">
        <v>188</v>
      </c>
      <c r="B237" s="24" t="s">
        <v>9</v>
      </c>
      <c r="C237" s="25">
        <v>449</v>
      </c>
      <c r="D237" s="25">
        <v>0</v>
      </c>
      <c r="E237" s="25">
        <v>0</v>
      </c>
      <c r="F237" s="25">
        <v>0</v>
      </c>
      <c r="G237" s="25">
        <v>0</v>
      </c>
      <c r="H237" s="25">
        <v>449</v>
      </c>
      <c r="I237" s="26" cm="1">
        <f t="array" ref="I237">_xlfn.XLOOKUP(A237,'Monthly Sales'!$A$4:$A$949,'Monthly Sales'!$O$4:$O$949,'Monthly Sales'!$O$4:$O$949,0)</f>
        <v>520.0916666666667</v>
      </c>
      <c r="J237" s="24" t="str">
        <f t="shared" si="4"/>
        <v/>
      </c>
      <c r="K237" s="27">
        <f>_xlfn.XLOOKUP(A237,'Monthly Sales'!$A$4:$A$949,'Monthly Sales'!$P$4:$P$949,0)</f>
        <v>583.69999999999993</v>
      </c>
    </row>
    <row r="238" spans="1:11" s="24" customFormat="1" x14ac:dyDescent="0.2">
      <c r="A238" s="23">
        <v>318</v>
      </c>
      <c r="B238" s="24" t="s">
        <v>329</v>
      </c>
      <c r="C238" s="25">
        <v>447</v>
      </c>
      <c r="D238" s="25">
        <v>0</v>
      </c>
      <c r="E238" s="25">
        <v>0</v>
      </c>
      <c r="F238" s="25">
        <v>0</v>
      </c>
      <c r="G238" s="25">
        <v>0</v>
      </c>
      <c r="H238" s="25">
        <v>447</v>
      </c>
      <c r="I238" s="26" cm="1">
        <f t="array" ref="I238">_xlfn.XLOOKUP(A238,'Monthly Sales'!$A$4:$A$949,'Monthly Sales'!$O$4:$O$949,'Monthly Sales'!$O$4:$O$949,0)</f>
        <v>391.125</v>
      </c>
      <c r="J238" s="24" t="str">
        <f t="shared" si="4"/>
        <v/>
      </c>
      <c r="K238" s="27">
        <f>_xlfn.XLOOKUP(A238,'Monthly Sales'!$A$4:$A$949,'Monthly Sales'!$P$4:$P$949,0)</f>
        <v>312.89999999999998</v>
      </c>
    </row>
    <row r="239" spans="1:11" s="24" customFormat="1" x14ac:dyDescent="0.2">
      <c r="A239" s="23">
        <v>902</v>
      </c>
      <c r="B239" s="24" t="s">
        <v>386</v>
      </c>
      <c r="C239" s="25">
        <v>444</v>
      </c>
      <c r="D239" s="25">
        <v>0</v>
      </c>
      <c r="E239" s="25">
        <v>0</v>
      </c>
      <c r="F239" s="25">
        <v>0</v>
      </c>
      <c r="G239" s="25">
        <v>0</v>
      </c>
      <c r="H239" s="25">
        <v>444</v>
      </c>
      <c r="I239" s="26" cm="1">
        <f t="array" ref="I239">_xlfn.XLOOKUP(A239,'Monthly Sales'!$A$4:$A$949,'Monthly Sales'!$O$4:$O$949,'Monthly Sales'!$O$4:$O$949,0)</f>
        <v>477.29999999999995</v>
      </c>
      <c r="J239" s="24" t="str">
        <f t="shared" si="4"/>
        <v/>
      </c>
      <c r="K239" s="27">
        <f>_xlfn.XLOOKUP(A239,'Monthly Sales'!$A$4:$A$949,'Monthly Sales'!$P$4:$P$949,0)</f>
        <v>384.8</v>
      </c>
    </row>
    <row r="240" spans="1:11" s="24" customFormat="1" x14ac:dyDescent="0.2">
      <c r="A240" s="23">
        <v>712</v>
      </c>
      <c r="B240" s="24" t="s">
        <v>298</v>
      </c>
      <c r="C240" s="25">
        <v>443</v>
      </c>
      <c r="D240" s="25">
        <v>0</v>
      </c>
      <c r="E240" s="25">
        <v>0</v>
      </c>
      <c r="F240" s="25">
        <v>0</v>
      </c>
      <c r="G240" s="25">
        <v>0</v>
      </c>
      <c r="H240" s="25">
        <v>443</v>
      </c>
      <c r="I240" s="26" cm="1">
        <f t="array" ref="I240">_xlfn.XLOOKUP(A240,'Monthly Sales'!$A$4:$A$949,'Monthly Sales'!$O$4:$O$949,'Monthly Sales'!$O$4:$O$949,0)</f>
        <v>398.7</v>
      </c>
      <c r="J240" s="24" t="str">
        <f t="shared" si="4"/>
        <v/>
      </c>
      <c r="K240" s="27">
        <f>_xlfn.XLOOKUP(A240,'Monthly Sales'!$A$4:$A$949,'Monthly Sales'!$P$4:$P$949,0)</f>
        <v>398.70000000000005</v>
      </c>
    </row>
    <row r="241" spans="1:11" s="24" customFormat="1" x14ac:dyDescent="0.2">
      <c r="A241" s="23">
        <v>807</v>
      </c>
      <c r="B241" s="24" t="s">
        <v>409</v>
      </c>
      <c r="C241" s="25">
        <v>443</v>
      </c>
      <c r="D241" s="25">
        <v>0</v>
      </c>
      <c r="E241" s="25">
        <v>0</v>
      </c>
      <c r="F241" s="25">
        <v>0</v>
      </c>
      <c r="G241" s="25">
        <v>0</v>
      </c>
      <c r="H241" s="25">
        <v>443</v>
      </c>
      <c r="I241" s="26" cm="1">
        <f t="array" ref="I241">_xlfn.XLOOKUP(A241,'Monthly Sales'!$A$4:$A$949,'Monthly Sales'!$O$4:$O$949,'Monthly Sales'!$O$4:$O$949,0)</f>
        <v>498.37499999999994</v>
      </c>
      <c r="J241" s="24" t="str">
        <f t="shared" si="4"/>
        <v/>
      </c>
      <c r="K241" s="27">
        <f>_xlfn.XLOOKUP(A241,'Monthly Sales'!$A$4:$A$949,'Monthly Sales'!$P$4:$P$949,0)</f>
        <v>472.5333333333333</v>
      </c>
    </row>
    <row r="242" spans="1:11" s="24" customFormat="1" x14ac:dyDescent="0.2">
      <c r="A242" s="23">
        <v>837</v>
      </c>
      <c r="B242" s="24" t="s">
        <v>410</v>
      </c>
      <c r="C242" s="25">
        <v>442</v>
      </c>
      <c r="D242" s="25">
        <v>0</v>
      </c>
      <c r="E242" s="25">
        <v>0</v>
      </c>
      <c r="F242" s="25">
        <v>0</v>
      </c>
      <c r="G242" s="25">
        <v>0</v>
      </c>
      <c r="H242" s="25">
        <v>442</v>
      </c>
      <c r="I242" s="26" cm="1">
        <f t="array" ref="I242">_xlfn.XLOOKUP(A242,'Monthly Sales'!$A$4:$A$949,'Monthly Sales'!$O$4:$O$949,'Monthly Sales'!$O$4:$O$949,0)</f>
        <v>419.89999999999992</v>
      </c>
      <c r="J242" s="24" t="str">
        <f t="shared" si="4"/>
        <v/>
      </c>
      <c r="K242" s="27">
        <f>_xlfn.XLOOKUP(A242,'Monthly Sales'!$A$4:$A$949,'Monthly Sales'!$P$4:$P$949,0)</f>
        <v>412.5333333333333</v>
      </c>
    </row>
    <row r="243" spans="1:11" s="24" customFormat="1" x14ac:dyDescent="0.2">
      <c r="A243" s="23">
        <v>433</v>
      </c>
      <c r="B243" s="24" t="s">
        <v>148</v>
      </c>
      <c r="C243" s="25">
        <v>441</v>
      </c>
      <c r="D243" s="25">
        <v>0</v>
      </c>
      <c r="E243" s="25">
        <v>0</v>
      </c>
      <c r="F243" s="25">
        <v>0</v>
      </c>
      <c r="G243" s="25">
        <v>0</v>
      </c>
      <c r="H243" s="25">
        <v>441</v>
      </c>
      <c r="I243" s="26" cm="1">
        <f t="array" ref="I243">_xlfn.XLOOKUP(A243,'Monthly Sales'!$A$4:$A$949,'Monthly Sales'!$O$4:$O$949,'Monthly Sales'!$O$4:$O$949,0)</f>
        <v>488.77500000000009</v>
      </c>
      <c r="J243" s="24" t="str">
        <f t="shared" si="4"/>
        <v/>
      </c>
      <c r="K243" s="27">
        <f>_xlfn.XLOOKUP(A243,'Monthly Sales'!$A$4:$A$949,'Monthly Sales'!$P$4:$P$949,0)</f>
        <v>529.19999999999993</v>
      </c>
    </row>
    <row r="244" spans="1:11" s="24" customFormat="1" x14ac:dyDescent="0.2">
      <c r="A244" s="23">
        <v>431</v>
      </c>
      <c r="B244" s="24" t="s">
        <v>357</v>
      </c>
      <c r="C244" s="25">
        <v>439</v>
      </c>
      <c r="D244" s="25">
        <v>0</v>
      </c>
      <c r="E244" s="25">
        <v>0</v>
      </c>
      <c r="F244" s="25">
        <v>0</v>
      </c>
      <c r="G244" s="25">
        <v>0</v>
      </c>
      <c r="H244" s="25">
        <v>439</v>
      </c>
      <c r="I244" s="26" cm="1">
        <f t="array" ref="I244">_xlfn.XLOOKUP(A244,'Monthly Sales'!$A$4:$A$949,'Monthly Sales'!$O$4:$O$949,'Monthly Sales'!$O$4:$O$949,0)</f>
        <v>453.63333333333338</v>
      </c>
      <c r="J244" s="24" t="str">
        <f t="shared" si="4"/>
        <v/>
      </c>
      <c r="K244" s="27">
        <f>_xlfn.XLOOKUP(A244,'Monthly Sales'!$A$4:$A$949,'Monthly Sales'!$P$4:$P$949,0)</f>
        <v>395.09999999999997</v>
      </c>
    </row>
    <row r="245" spans="1:11" s="24" customFormat="1" x14ac:dyDescent="0.2">
      <c r="A245" s="23">
        <v>804</v>
      </c>
      <c r="B245" s="24" t="s">
        <v>313</v>
      </c>
      <c r="C245" s="25">
        <v>437</v>
      </c>
      <c r="D245" s="25">
        <v>0</v>
      </c>
      <c r="E245" s="25">
        <v>0</v>
      </c>
      <c r="F245" s="25">
        <v>0</v>
      </c>
      <c r="G245" s="25">
        <v>0</v>
      </c>
      <c r="H245" s="25">
        <v>437</v>
      </c>
      <c r="I245" s="26" cm="1">
        <f t="array" ref="I245">_xlfn.XLOOKUP(A245,'Monthly Sales'!$A$4:$A$949,'Monthly Sales'!$O$4:$O$949,'Monthly Sales'!$O$4:$O$949,0)</f>
        <v>393.3</v>
      </c>
      <c r="J245" s="24" t="str">
        <f t="shared" si="4"/>
        <v/>
      </c>
      <c r="K245" s="27">
        <f>_xlfn.XLOOKUP(A245,'Monthly Sales'!$A$4:$A$949,'Monthly Sales'!$P$4:$P$949,0)</f>
        <v>480.7</v>
      </c>
    </row>
    <row r="246" spans="1:11" s="24" customFormat="1" x14ac:dyDescent="0.2">
      <c r="A246" s="23">
        <v>91</v>
      </c>
      <c r="B246" s="24" t="s">
        <v>308</v>
      </c>
      <c r="C246" s="25">
        <v>427</v>
      </c>
      <c r="D246" s="25">
        <v>0</v>
      </c>
      <c r="E246" s="25">
        <v>0</v>
      </c>
      <c r="F246" s="25">
        <v>0</v>
      </c>
      <c r="G246" s="25">
        <v>0</v>
      </c>
      <c r="H246" s="25">
        <v>427</v>
      </c>
      <c r="I246" s="26" cm="1">
        <f t="array" ref="I246">_xlfn.XLOOKUP(A246,'Monthly Sales'!$A$4:$A$949,'Monthly Sales'!$O$4:$O$949,'Monthly Sales'!$O$4:$O$949,0)</f>
        <v>480.375</v>
      </c>
      <c r="J246" s="24" t="str">
        <f t="shared" si="4"/>
        <v/>
      </c>
      <c r="K246" s="27">
        <f>_xlfn.XLOOKUP(A246,'Monthly Sales'!$A$4:$A$949,'Monthly Sales'!$P$4:$P$949,0)</f>
        <v>427</v>
      </c>
    </row>
    <row r="247" spans="1:11" s="24" customFormat="1" x14ac:dyDescent="0.2">
      <c r="A247" s="23">
        <v>217</v>
      </c>
      <c r="B247" s="24" t="s">
        <v>349</v>
      </c>
      <c r="C247" s="25">
        <v>427</v>
      </c>
      <c r="D247" s="25">
        <v>0</v>
      </c>
      <c r="E247" s="25">
        <v>0</v>
      </c>
      <c r="F247" s="25">
        <v>0</v>
      </c>
      <c r="G247" s="25">
        <v>0</v>
      </c>
      <c r="H247" s="25">
        <v>427</v>
      </c>
      <c r="I247" s="26" cm="1">
        <f t="array" ref="I247">_xlfn.XLOOKUP(A247,'Monthly Sales'!$A$4:$A$949,'Monthly Sales'!$O$4:$O$949,'Monthly Sales'!$O$4:$O$949,0)</f>
        <v>416.32500000000005</v>
      </c>
      <c r="J247" s="24" t="str">
        <f t="shared" si="4"/>
        <v/>
      </c>
      <c r="K247" s="27">
        <f>_xlfn.XLOOKUP(A247,'Monthly Sales'!$A$4:$A$949,'Monthly Sales'!$P$4:$P$949,0)</f>
        <v>341.59999999999997</v>
      </c>
    </row>
    <row r="248" spans="1:11" s="24" customFormat="1" x14ac:dyDescent="0.2">
      <c r="A248" s="23">
        <v>836</v>
      </c>
      <c r="B248" s="24" t="s">
        <v>125</v>
      </c>
      <c r="C248" s="25">
        <v>426</v>
      </c>
      <c r="D248" s="25">
        <v>0</v>
      </c>
      <c r="E248" s="25">
        <v>0</v>
      </c>
      <c r="F248" s="25">
        <v>0</v>
      </c>
      <c r="G248" s="25">
        <v>0</v>
      </c>
      <c r="H248" s="25">
        <v>426</v>
      </c>
      <c r="I248" s="26" cm="1">
        <f t="array" ref="I248">_xlfn.XLOOKUP(A248,'Monthly Sales'!$A$4:$A$949,'Monthly Sales'!$O$4:$O$949,'Monthly Sales'!$O$4:$O$949,0)</f>
        <v>418.89999999999992</v>
      </c>
      <c r="J248" s="24" t="str">
        <f t="shared" si="4"/>
        <v/>
      </c>
      <c r="K248" s="27">
        <f>_xlfn.XLOOKUP(A248,'Monthly Sales'!$A$4:$A$949,'Monthly Sales'!$P$4:$P$949,0)</f>
        <v>411.8</v>
      </c>
    </row>
    <row r="249" spans="1:11" s="24" customFormat="1" x14ac:dyDescent="0.2">
      <c r="A249" s="23">
        <v>204</v>
      </c>
      <c r="B249" s="24" t="s">
        <v>35</v>
      </c>
      <c r="C249" s="25">
        <v>421</v>
      </c>
      <c r="D249" s="25">
        <v>0</v>
      </c>
      <c r="E249" s="25">
        <v>0</v>
      </c>
      <c r="F249" s="25">
        <v>0</v>
      </c>
      <c r="G249" s="25">
        <v>0</v>
      </c>
      <c r="H249" s="25">
        <v>421</v>
      </c>
      <c r="I249" s="26" cm="1">
        <f t="array" ref="I249">_xlfn.XLOOKUP(A249,'Monthly Sales'!$A$4:$A$949,'Monthly Sales'!$O$4:$O$949,'Monthly Sales'!$O$4:$O$949,0)</f>
        <v>410.47500000000008</v>
      </c>
      <c r="J249" s="24" t="str">
        <f t="shared" si="4"/>
        <v/>
      </c>
      <c r="K249" s="27">
        <f>_xlfn.XLOOKUP(A249,'Monthly Sales'!$A$4:$A$949,'Monthly Sales'!$P$4:$P$949,0)</f>
        <v>491.16666666666669</v>
      </c>
    </row>
    <row r="250" spans="1:11" s="24" customFormat="1" x14ac:dyDescent="0.2">
      <c r="A250" s="23">
        <v>41</v>
      </c>
      <c r="B250" s="24" t="s">
        <v>99</v>
      </c>
      <c r="C250" s="25">
        <v>418</v>
      </c>
      <c r="D250" s="25">
        <v>0</v>
      </c>
      <c r="E250" s="25">
        <v>0</v>
      </c>
      <c r="F250" s="25">
        <v>0</v>
      </c>
      <c r="G250" s="25">
        <v>0</v>
      </c>
      <c r="H250" s="25">
        <v>418</v>
      </c>
      <c r="I250" s="26" cm="1">
        <f t="array" ref="I250">_xlfn.XLOOKUP(A250,'Monthly Sales'!$A$4:$A$949,'Monthly Sales'!$O$4:$O$949,'Monthly Sales'!$O$4:$O$949,0)</f>
        <v>414.51666666666665</v>
      </c>
      <c r="J250" s="24" t="str">
        <f t="shared" si="4"/>
        <v/>
      </c>
      <c r="K250" s="27">
        <f>_xlfn.XLOOKUP(A250,'Monthly Sales'!$A$4:$A$949,'Monthly Sales'!$P$4:$P$949,0)</f>
        <v>292.59999999999997</v>
      </c>
    </row>
    <row r="251" spans="1:11" s="24" customFormat="1" x14ac:dyDescent="0.2">
      <c r="A251" s="23">
        <v>205</v>
      </c>
      <c r="B251" s="24" t="s">
        <v>288</v>
      </c>
      <c r="C251" s="25">
        <v>417</v>
      </c>
      <c r="D251" s="25">
        <v>0</v>
      </c>
      <c r="E251" s="25">
        <v>0</v>
      </c>
      <c r="F251" s="25">
        <v>0</v>
      </c>
      <c r="G251" s="25">
        <v>0</v>
      </c>
      <c r="H251" s="25">
        <v>417</v>
      </c>
      <c r="I251" s="26" cm="1">
        <f t="array" ref="I251">_xlfn.XLOOKUP(A251,'Monthly Sales'!$A$4:$A$949,'Monthly Sales'!$O$4:$O$949,'Monthly Sales'!$O$4:$O$949,0)</f>
        <v>448.27499999999992</v>
      </c>
      <c r="J251" s="24" t="str">
        <f t="shared" si="4"/>
        <v/>
      </c>
      <c r="K251" s="27">
        <f>_xlfn.XLOOKUP(A251,'Monthly Sales'!$A$4:$A$949,'Monthly Sales'!$P$4:$P$949,0)</f>
        <v>472.59999999999997</v>
      </c>
    </row>
    <row r="252" spans="1:11" s="24" customFormat="1" x14ac:dyDescent="0.2">
      <c r="A252" s="23">
        <v>556</v>
      </c>
      <c r="B252" s="24" t="s">
        <v>291</v>
      </c>
      <c r="C252" s="25">
        <v>415</v>
      </c>
      <c r="D252" s="25">
        <v>0</v>
      </c>
      <c r="E252" s="25">
        <v>0</v>
      </c>
      <c r="F252" s="25">
        <v>0</v>
      </c>
      <c r="G252" s="25">
        <v>0</v>
      </c>
      <c r="H252" s="25">
        <v>415</v>
      </c>
      <c r="I252" s="26" cm="1">
        <f t="array" ref="I252">_xlfn.XLOOKUP(A252,'Monthly Sales'!$A$4:$A$949,'Monthly Sales'!$O$4:$O$949,'Monthly Sales'!$O$4:$O$949,0)</f>
        <v>397.70833333333331</v>
      </c>
      <c r="J252" s="24" t="str">
        <f t="shared" si="4"/>
        <v/>
      </c>
      <c r="K252" s="27">
        <f>_xlfn.XLOOKUP(A252,'Monthly Sales'!$A$4:$A$949,'Monthly Sales'!$P$4:$P$949,0)</f>
        <v>456.5</v>
      </c>
    </row>
    <row r="253" spans="1:11" s="24" customFormat="1" x14ac:dyDescent="0.2">
      <c r="A253" s="23">
        <v>781</v>
      </c>
      <c r="B253" s="24" t="s">
        <v>4</v>
      </c>
      <c r="C253" s="25">
        <v>414</v>
      </c>
      <c r="D253" s="25">
        <v>0</v>
      </c>
      <c r="E253" s="25">
        <v>0</v>
      </c>
      <c r="F253" s="25">
        <v>0</v>
      </c>
      <c r="G253" s="25">
        <v>0</v>
      </c>
      <c r="H253" s="25">
        <v>414</v>
      </c>
      <c r="I253" s="26" cm="1">
        <f t="array" ref="I253">_xlfn.XLOOKUP(A253,'Monthly Sales'!$A$4:$A$949,'Monthly Sales'!$O$4:$O$949,'Monthly Sales'!$O$4:$O$949,0)</f>
        <v>382.95</v>
      </c>
      <c r="J253" s="24" t="str">
        <f t="shared" si="4"/>
        <v/>
      </c>
      <c r="K253" s="27">
        <f>_xlfn.XLOOKUP(A253,'Monthly Sales'!$A$4:$A$949,'Monthly Sales'!$P$4:$P$949,0)</f>
        <v>317.39999999999998</v>
      </c>
    </row>
    <row r="254" spans="1:11" s="24" customFormat="1" x14ac:dyDescent="0.2">
      <c r="A254" s="23">
        <v>454</v>
      </c>
      <c r="B254" s="24" t="s">
        <v>455</v>
      </c>
      <c r="C254" s="25">
        <v>414</v>
      </c>
      <c r="D254" s="25">
        <v>0</v>
      </c>
      <c r="E254" s="25">
        <v>0</v>
      </c>
      <c r="F254" s="25">
        <v>0</v>
      </c>
      <c r="G254" s="25">
        <v>0</v>
      </c>
      <c r="H254" s="25">
        <v>414</v>
      </c>
      <c r="I254" s="26" cm="1">
        <f t="array" ref="I254">_xlfn.XLOOKUP(A254,'Monthly Sales'!$A$4:$A$949,'Monthly Sales'!$O$4:$O$949,'Monthly Sales'!$O$4:$O$949,0)</f>
        <v>465.75</v>
      </c>
      <c r="J254" s="24" t="str">
        <f t="shared" si="4"/>
        <v/>
      </c>
      <c r="K254" s="27">
        <f>_xlfn.XLOOKUP(A254,'Monthly Sales'!$A$4:$A$949,'Monthly Sales'!$P$4:$P$949,0)</f>
        <v>455.40000000000003</v>
      </c>
    </row>
    <row r="255" spans="1:11" s="24" customFormat="1" x14ac:dyDescent="0.2">
      <c r="A255" s="23">
        <v>277</v>
      </c>
      <c r="B255" s="24" t="s">
        <v>322</v>
      </c>
      <c r="C255" s="25">
        <v>413</v>
      </c>
      <c r="D255" s="25">
        <v>0</v>
      </c>
      <c r="E255" s="25">
        <v>0</v>
      </c>
      <c r="F255" s="25">
        <v>0</v>
      </c>
      <c r="G255" s="25">
        <v>0</v>
      </c>
      <c r="H255" s="25">
        <v>413</v>
      </c>
      <c r="I255" s="26" cm="1">
        <f t="array" ref="I255">_xlfn.XLOOKUP(A255,'Monthly Sales'!$A$4:$A$949,'Monthly Sales'!$O$4:$O$949,'Monthly Sales'!$O$4:$O$949,0)</f>
        <v>423.32499999999999</v>
      </c>
      <c r="J255" s="24" t="str">
        <f t="shared" si="4"/>
        <v/>
      </c>
      <c r="K255" s="27">
        <f>_xlfn.XLOOKUP(A255,'Monthly Sales'!$A$4:$A$949,'Monthly Sales'!$P$4:$P$949,0)</f>
        <v>454.3</v>
      </c>
    </row>
    <row r="256" spans="1:11" s="24" customFormat="1" x14ac:dyDescent="0.2">
      <c r="A256" s="23">
        <v>387</v>
      </c>
      <c r="B256" s="24" t="s">
        <v>403</v>
      </c>
      <c r="C256" s="25">
        <v>413</v>
      </c>
      <c r="D256" s="25">
        <v>0</v>
      </c>
      <c r="E256" s="25">
        <v>0</v>
      </c>
      <c r="F256" s="25">
        <v>0</v>
      </c>
      <c r="G256" s="25">
        <v>0</v>
      </c>
      <c r="H256" s="25">
        <v>413</v>
      </c>
      <c r="I256" s="26" cm="1">
        <f t="array" ref="I256">_xlfn.XLOOKUP(A256,'Monthly Sales'!$A$4:$A$949,'Monthly Sales'!$O$4:$O$949,'Monthly Sales'!$O$4:$O$949,0)</f>
        <v>450.85833333333335</v>
      </c>
      <c r="J256" s="24" t="str">
        <f t="shared" si="4"/>
        <v/>
      </c>
      <c r="K256" s="27">
        <f>_xlfn.XLOOKUP(A256,'Monthly Sales'!$A$4:$A$949,'Monthly Sales'!$P$4:$P$949,0)</f>
        <v>536.9</v>
      </c>
    </row>
    <row r="257" spans="1:11" s="24" customFormat="1" x14ac:dyDescent="0.2">
      <c r="A257" s="23">
        <v>260</v>
      </c>
      <c r="B257" s="24" t="s">
        <v>219</v>
      </c>
      <c r="C257" s="25">
        <v>412</v>
      </c>
      <c r="D257" s="25">
        <v>0</v>
      </c>
      <c r="E257" s="25">
        <v>0</v>
      </c>
      <c r="F257" s="25">
        <v>0</v>
      </c>
      <c r="G257" s="25">
        <v>0</v>
      </c>
      <c r="H257" s="25">
        <v>412</v>
      </c>
      <c r="I257" s="26" cm="1">
        <f t="array" ref="I257">_xlfn.XLOOKUP(A257,'Monthly Sales'!$A$4:$A$949,'Monthly Sales'!$O$4:$O$949,'Monthly Sales'!$O$4:$O$949,0)</f>
        <v>470.36666666666673</v>
      </c>
      <c r="J257" s="24" t="str">
        <f t="shared" si="4"/>
        <v/>
      </c>
      <c r="K257" s="27">
        <f>_xlfn.XLOOKUP(A257,'Monthly Sales'!$A$4:$A$949,'Monthly Sales'!$P$4:$P$949,0)</f>
        <v>466.93333333333339</v>
      </c>
    </row>
    <row r="258" spans="1:11" s="24" customFormat="1" x14ac:dyDescent="0.2">
      <c r="A258" s="23">
        <v>481</v>
      </c>
      <c r="B258" s="24" t="s">
        <v>245</v>
      </c>
      <c r="C258" s="25">
        <v>411</v>
      </c>
      <c r="D258" s="25">
        <v>0</v>
      </c>
      <c r="E258" s="25">
        <v>0</v>
      </c>
      <c r="F258" s="25">
        <v>0</v>
      </c>
      <c r="G258" s="25">
        <v>0</v>
      </c>
      <c r="H258" s="25">
        <v>411</v>
      </c>
      <c r="I258" s="26" cm="1">
        <f t="array" ref="I258">_xlfn.XLOOKUP(A258,'Monthly Sales'!$A$4:$A$949,'Monthly Sales'!$O$4:$O$949,'Monthly Sales'!$O$4:$O$949,0)</f>
        <v>414.42499999999995</v>
      </c>
      <c r="J258" s="24" t="str">
        <f t="shared" si="4"/>
        <v/>
      </c>
      <c r="K258" s="27">
        <f>_xlfn.XLOOKUP(A258,'Monthly Sales'!$A$4:$A$949,'Monthly Sales'!$P$4:$P$949,0)</f>
        <v>506.89999999999992</v>
      </c>
    </row>
    <row r="259" spans="1:11" s="24" customFormat="1" x14ac:dyDescent="0.2">
      <c r="A259" s="23">
        <v>50</v>
      </c>
      <c r="B259" s="24" t="s">
        <v>185</v>
      </c>
      <c r="C259" s="25">
        <v>407</v>
      </c>
      <c r="D259" s="25">
        <v>0</v>
      </c>
      <c r="E259" s="25">
        <v>0</v>
      </c>
      <c r="F259" s="25">
        <v>0</v>
      </c>
      <c r="G259" s="25">
        <v>0</v>
      </c>
      <c r="H259" s="25">
        <v>407</v>
      </c>
      <c r="I259" s="26" cm="1">
        <f t="array" ref="I259">_xlfn.XLOOKUP(A259,'Monthly Sales'!$A$4:$A$949,'Monthly Sales'!$O$4:$O$949,'Monthly Sales'!$O$4:$O$949,0)</f>
        <v>434.13333333333327</v>
      </c>
      <c r="J259" s="24" t="str">
        <f t="shared" si="4"/>
        <v/>
      </c>
      <c r="K259" s="27">
        <f>_xlfn.XLOOKUP(A259,'Monthly Sales'!$A$4:$A$949,'Monthly Sales'!$P$4:$P$949,0)</f>
        <v>312.0333333333333</v>
      </c>
    </row>
    <row r="260" spans="1:11" s="24" customFormat="1" x14ac:dyDescent="0.2">
      <c r="A260" s="23">
        <v>443</v>
      </c>
      <c r="B260" s="24" t="s">
        <v>376</v>
      </c>
      <c r="C260" s="25">
        <v>406</v>
      </c>
      <c r="D260" s="25">
        <v>0</v>
      </c>
      <c r="E260" s="25">
        <v>0</v>
      </c>
      <c r="F260" s="25">
        <v>0</v>
      </c>
      <c r="G260" s="25">
        <v>0</v>
      </c>
      <c r="H260" s="25">
        <v>406</v>
      </c>
      <c r="I260" s="26" cm="1">
        <f t="array" ref="I260">_xlfn.XLOOKUP(A260,'Monthly Sales'!$A$4:$A$949,'Monthly Sales'!$O$4:$O$949,'Monthly Sales'!$O$4:$O$949,0)</f>
        <v>419.5333333333333</v>
      </c>
      <c r="J260" s="24" t="str">
        <f t="shared" si="4"/>
        <v/>
      </c>
      <c r="K260" s="27">
        <f>_xlfn.XLOOKUP(A260,'Monthly Sales'!$A$4:$A$949,'Monthly Sales'!$P$4:$P$949,0)</f>
        <v>392.4666666666667</v>
      </c>
    </row>
    <row r="261" spans="1:11" s="24" customFormat="1" x14ac:dyDescent="0.2">
      <c r="A261" s="23">
        <v>819</v>
      </c>
      <c r="B261" s="24" t="s">
        <v>282</v>
      </c>
      <c r="C261" s="25">
        <v>405</v>
      </c>
      <c r="D261" s="25">
        <v>0</v>
      </c>
      <c r="E261" s="25">
        <v>0</v>
      </c>
      <c r="F261" s="25">
        <v>0</v>
      </c>
      <c r="G261" s="25">
        <v>0</v>
      </c>
      <c r="H261" s="25">
        <v>405</v>
      </c>
      <c r="I261" s="26" cm="1">
        <f t="array" ref="I261">_xlfn.XLOOKUP(A261,'Monthly Sales'!$A$4:$A$949,'Monthly Sales'!$O$4:$O$949,'Monthly Sales'!$O$4:$O$949,0)</f>
        <v>418.5</v>
      </c>
      <c r="J261" s="24" t="str">
        <f t="shared" ref="J261:J324" si="5">IF(OR(I261&gt;=7000,K261&gt;=7000),"GOLD",IF(OR(I261&gt;=2000,K261&gt;=2000),"SILVER",""))</f>
        <v/>
      </c>
      <c r="K261" s="27">
        <f>_xlfn.XLOOKUP(A261,'Monthly Sales'!$A$4:$A$949,'Monthly Sales'!$P$4:$P$949,0)</f>
        <v>310.5</v>
      </c>
    </row>
    <row r="262" spans="1:11" s="24" customFormat="1" x14ac:dyDescent="0.2">
      <c r="A262" s="23">
        <v>789</v>
      </c>
      <c r="B262" s="24" t="s">
        <v>50</v>
      </c>
      <c r="C262" s="25">
        <v>402</v>
      </c>
      <c r="D262" s="25">
        <v>0</v>
      </c>
      <c r="E262" s="25">
        <v>0</v>
      </c>
      <c r="F262" s="25">
        <v>0</v>
      </c>
      <c r="G262" s="25">
        <v>0</v>
      </c>
      <c r="H262" s="25">
        <v>402</v>
      </c>
      <c r="I262" s="26" cm="1">
        <f t="array" ref="I262">_xlfn.XLOOKUP(A262,'Monthly Sales'!$A$4:$A$949,'Monthly Sales'!$O$4:$O$949,'Monthly Sales'!$O$4:$O$949,0)</f>
        <v>371.84999999999991</v>
      </c>
      <c r="J262" s="24" t="str">
        <f t="shared" si="5"/>
        <v/>
      </c>
      <c r="K262" s="27">
        <f>_xlfn.XLOOKUP(A262,'Monthly Sales'!$A$4:$A$949,'Monthly Sales'!$P$4:$P$949,0)</f>
        <v>415.39999999999992</v>
      </c>
    </row>
    <row r="263" spans="1:11" s="24" customFormat="1" x14ac:dyDescent="0.2">
      <c r="A263" s="23">
        <v>508</v>
      </c>
      <c r="B263" s="24" t="s">
        <v>82</v>
      </c>
      <c r="C263" s="25">
        <v>392</v>
      </c>
      <c r="D263" s="25">
        <v>0</v>
      </c>
      <c r="E263" s="25">
        <v>0</v>
      </c>
      <c r="F263" s="25">
        <v>0</v>
      </c>
      <c r="G263" s="25">
        <v>0</v>
      </c>
      <c r="H263" s="25">
        <v>392</v>
      </c>
      <c r="I263" s="26" cm="1">
        <f t="array" ref="I263">_xlfn.XLOOKUP(A263,'Monthly Sales'!$A$4:$A$949,'Monthly Sales'!$O$4:$O$949,'Monthly Sales'!$O$4:$O$949,0)</f>
        <v>372.39999999999992</v>
      </c>
      <c r="J263" s="24" t="str">
        <f t="shared" si="5"/>
        <v/>
      </c>
      <c r="K263" s="27">
        <f>_xlfn.XLOOKUP(A263,'Monthly Sales'!$A$4:$A$949,'Monthly Sales'!$P$4:$P$949,0)</f>
        <v>313.60000000000002</v>
      </c>
    </row>
    <row r="264" spans="1:11" s="24" customFormat="1" x14ac:dyDescent="0.2">
      <c r="A264" s="23">
        <v>541</v>
      </c>
      <c r="B264" s="24" t="s">
        <v>7</v>
      </c>
      <c r="C264" s="25">
        <v>390</v>
      </c>
      <c r="D264" s="25">
        <v>0</v>
      </c>
      <c r="E264" s="25">
        <v>0</v>
      </c>
      <c r="F264" s="25">
        <v>0</v>
      </c>
      <c r="G264" s="25">
        <v>0</v>
      </c>
      <c r="H264" s="25">
        <v>390</v>
      </c>
      <c r="I264" s="26" cm="1">
        <f t="array" ref="I264">_xlfn.XLOOKUP(A264,'Monthly Sales'!$A$4:$A$949,'Monthly Sales'!$O$4:$O$949,'Monthly Sales'!$O$4:$O$949,0)</f>
        <v>422.5</v>
      </c>
      <c r="J264" s="24" t="str">
        <f t="shared" si="5"/>
        <v/>
      </c>
      <c r="K264" s="27">
        <f>_xlfn.XLOOKUP(A264,'Monthly Sales'!$A$4:$A$949,'Monthly Sales'!$P$4:$P$949,0)</f>
        <v>416</v>
      </c>
    </row>
    <row r="265" spans="1:11" s="24" customFormat="1" x14ac:dyDescent="0.2">
      <c r="A265" s="23">
        <v>164</v>
      </c>
      <c r="B265" s="24" t="s">
        <v>5</v>
      </c>
      <c r="C265" s="25">
        <v>384</v>
      </c>
      <c r="D265" s="25">
        <v>0</v>
      </c>
      <c r="E265" s="25">
        <v>0</v>
      </c>
      <c r="F265" s="25">
        <v>0</v>
      </c>
      <c r="G265" s="25">
        <v>0</v>
      </c>
      <c r="H265" s="25">
        <v>384</v>
      </c>
      <c r="I265" s="26" cm="1">
        <f t="array" ref="I265">_xlfn.XLOOKUP(A265,'Monthly Sales'!$A$4:$A$949,'Monthly Sales'!$O$4:$O$949,'Monthly Sales'!$O$4:$O$949,0)</f>
        <v>422.40000000000003</v>
      </c>
      <c r="J265" s="24" t="str">
        <f t="shared" si="5"/>
        <v/>
      </c>
      <c r="K265" s="27">
        <f>_xlfn.XLOOKUP(A265,'Monthly Sales'!$A$4:$A$949,'Monthly Sales'!$P$4:$P$949,0)</f>
        <v>422.40000000000003</v>
      </c>
    </row>
    <row r="266" spans="1:11" s="24" customFormat="1" x14ac:dyDescent="0.2">
      <c r="A266" s="23">
        <v>473</v>
      </c>
      <c r="B266" s="24" t="s">
        <v>188</v>
      </c>
      <c r="C266" s="25">
        <v>383</v>
      </c>
      <c r="D266" s="25">
        <v>0</v>
      </c>
      <c r="E266" s="25">
        <v>0</v>
      </c>
      <c r="F266" s="25">
        <v>0</v>
      </c>
      <c r="G266" s="25">
        <v>0</v>
      </c>
      <c r="H266" s="25">
        <v>383</v>
      </c>
      <c r="I266" s="26" cm="1">
        <f t="array" ref="I266">_xlfn.XLOOKUP(A266,'Monthly Sales'!$A$4:$A$949,'Monthly Sales'!$O$4:$O$949,'Monthly Sales'!$O$4:$O$949,0)</f>
        <v>392.57500000000005</v>
      </c>
      <c r="J266" s="24" t="str">
        <f t="shared" si="5"/>
        <v/>
      </c>
      <c r="K266" s="27">
        <f>_xlfn.XLOOKUP(A266,'Monthly Sales'!$A$4:$A$949,'Monthly Sales'!$P$4:$P$949,0)</f>
        <v>408.5333333333333</v>
      </c>
    </row>
    <row r="267" spans="1:11" s="24" customFormat="1" x14ac:dyDescent="0.2">
      <c r="A267" s="23">
        <v>414</v>
      </c>
      <c r="B267" s="24" t="s">
        <v>84</v>
      </c>
      <c r="C267" s="25">
        <v>381</v>
      </c>
      <c r="D267" s="25">
        <v>0</v>
      </c>
      <c r="E267" s="25">
        <v>0</v>
      </c>
      <c r="F267" s="25">
        <v>0</v>
      </c>
      <c r="G267" s="25">
        <v>0</v>
      </c>
      <c r="H267" s="25">
        <v>381</v>
      </c>
      <c r="I267" s="26" cm="1">
        <f t="array" ref="I267">_xlfn.XLOOKUP(A267,'Monthly Sales'!$A$4:$A$949,'Monthly Sales'!$O$4:$O$949,'Monthly Sales'!$O$4:$O$949,0)</f>
        <v>415.92499999999995</v>
      </c>
      <c r="J267" s="24" t="str">
        <f t="shared" si="5"/>
        <v/>
      </c>
      <c r="K267" s="27">
        <f>_xlfn.XLOOKUP(A267,'Monthly Sales'!$A$4:$A$949,'Monthly Sales'!$P$4:$P$949,0)</f>
        <v>508</v>
      </c>
    </row>
    <row r="268" spans="1:11" s="24" customFormat="1" x14ac:dyDescent="0.2">
      <c r="A268" s="23">
        <v>195</v>
      </c>
      <c r="B268" s="24" t="s">
        <v>23</v>
      </c>
      <c r="C268" s="25">
        <v>376</v>
      </c>
      <c r="D268" s="25">
        <v>0</v>
      </c>
      <c r="E268" s="25">
        <v>0</v>
      </c>
      <c r="F268" s="25">
        <v>0</v>
      </c>
      <c r="G268" s="25">
        <v>0</v>
      </c>
      <c r="H268" s="25">
        <v>376</v>
      </c>
      <c r="I268" s="26" cm="1">
        <f t="array" ref="I268">_xlfn.XLOOKUP(A268,'Monthly Sales'!$A$4:$A$949,'Monthly Sales'!$O$4:$O$949,'Monthly Sales'!$O$4:$O$949,0)</f>
        <v>313.33333333333337</v>
      </c>
      <c r="J268" s="24" t="str">
        <f t="shared" si="5"/>
        <v/>
      </c>
      <c r="K268" s="27">
        <f>_xlfn.XLOOKUP(A268,'Monthly Sales'!$A$4:$A$949,'Monthly Sales'!$P$4:$P$949,0)</f>
        <v>401.06666666666661</v>
      </c>
    </row>
    <row r="269" spans="1:11" s="24" customFormat="1" x14ac:dyDescent="0.2">
      <c r="A269" s="23">
        <v>273</v>
      </c>
      <c r="B269" s="24" t="s">
        <v>151</v>
      </c>
      <c r="C269" s="25">
        <v>375</v>
      </c>
      <c r="D269" s="25">
        <v>0</v>
      </c>
      <c r="E269" s="25">
        <v>0</v>
      </c>
      <c r="F269" s="25">
        <v>0</v>
      </c>
      <c r="G269" s="25">
        <v>0</v>
      </c>
      <c r="H269" s="25">
        <v>375</v>
      </c>
      <c r="I269" s="26" cm="1">
        <f t="array" ref="I269">_xlfn.XLOOKUP(A269,'Monthly Sales'!$A$4:$A$949,'Monthly Sales'!$O$4:$O$949,'Monthly Sales'!$O$4:$O$949,0)</f>
        <v>353.125</v>
      </c>
      <c r="J269" s="24" t="str">
        <f t="shared" si="5"/>
        <v/>
      </c>
      <c r="K269" s="27">
        <f>_xlfn.XLOOKUP(A269,'Monthly Sales'!$A$4:$A$949,'Monthly Sales'!$P$4:$P$949,0)</f>
        <v>400</v>
      </c>
    </row>
    <row r="270" spans="1:11" s="24" customFormat="1" x14ac:dyDescent="0.2">
      <c r="A270" s="23">
        <v>182</v>
      </c>
      <c r="B270" s="24" t="s">
        <v>108</v>
      </c>
      <c r="C270" s="25">
        <v>372</v>
      </c>
      <c r="D270" s="25">
        <v>0</v>
      </c>
      <c r="E270" s="25">
        <v>0</v>
      </c>
      <c r="F270" s="25">
        <v>0</v>
      </c>
      <c r="G270" s="25">
        <v>0</v>
      </c>
      <c r="H270" s="25">
        <v>372</v>
      </c>
      <c r="I270" s="26" cm="1">
        <f t="array" ref="I270">_xlfn.XLOOKUP(A270,'Monthly Sales'!$A$4:$A$949,'Monthly Sales'!$O$4:$O$949,'Monthly Sales'!$O$4:$O$949,0)</f>
        <v>443.29999999999995</v>
      </c>
      <c r="J270" s="24" t="str">
        <f t="shared" si="5"/>
        <v/>
      </c>
      <c r="K270" s="27">
        <f>_xlfn.XLOOKUP(A270,'Monthly Sales'!$A$4:$A$949,'Monthly Sales'!$P$4:$P$949,0)</f>
        <v>446.39999999999992</v>
      </c>
    </row>
    <row r="271" spans="1:11" s="24" customFormat="1" x14ac:dyDescent="0.2">
      <c r="A271" s="23">
        <v>105</v>
      </c>
      <c r="B271" s="24" t="s">
        <v>373</v>
      </c>
      <c r="C271" s="25">
        <v>371</v>
      </c>
      <c r="D271" s="25">
        <v>0</v>
      </c>
      <c r="E271" s="25">
        <v>0</v>
      </c>
      <c r="F271" s="25">
        <v>0</v>
      </c>
      <c r="G271" s="25">
        <v>0</v>
      </c>
      <c r="H271" s="25">
        <v>371</v>
      </c>
      <c r="I271" s="26" cm="1">
        <f t="array" ref="I271">_xlfn.XLOOKUP(A271,'Monthly Sales'!$A$4:$A$949,'Monthly Sales'!$O$4:$O$949,'Monthly Sales'!$O$4:$O$949,0)</f>
        <v>367.9083333333333</v>
      </c>
      <c r="J271" s="24" t="str">
        <f t="shared" si="5"/>
        <v/>
      </c>
      <c r="K271" s="27">
        <f>_xlfn.XLOOKUP(A271,'Monthly Sales'!$A$4:$A$949,'Monthly Sales'!$P$4:$P$949,0)</f>
        <v>333.90000000000003</v>
      </c>
    </row>
    <row r="272" spans="1:11" s="24" customFormat="1" x14ac:dyDescent="0.2">
      <c r="A272" s="23">
        <v>457</v>
      </c>
      <c r="B272" s="24" t="s">
        <v>242</v>
      </c>
      <c r="C272" s="25">
        <v>368</v>
      </c>
      <c r="D272" s="25">
        <v>0</v>
      </c>
      <c r="E272" s="25">
        <v>0</v>
      </c>
      <c r="F272" s="25">
        <v>0</v>
      </c>
      <c r="G272" s="25">
        <v>0</v>
      </c>
      <c r="H272" s="25">
        <v>368</v>
      </c>
      <c r="I272" s="26" cm="1">
        <f t="array" ref="I272">_xlfn.XLOOKUP(A272,'Monthly Sales'!$A$4:$A$949,'Monthly Sales'!$O$4:$O$949,'Monthly Sales'!$O$4:$O$949,0)</f>
        <v>377.2</v>
      </c>
      <c r="J272" s="24" t="str">
        <f t="shared" si="5"/>
        <v/>
      </c>
      <c r="K272" s="27">
        <f>_xlfn.XLOOKUP(A272,'Monthly Sales'!$A$4:$A$949,'Monthly Sales'!$P$4:$P$949,0)</f>
        <v>331.2</v>
      </c>
    </row>
    <row r="273" spans="1:11" s="24" customFormat="1" x14ac:dyDescent="0.2">
      <c r="A273" s="23">
        <v>137</v>
      </c>
      <c r="B273" s="24" t="s">
        <v>41</v>
      </c>
      <c r="C273" s="25">
        <v>365</v>
      </c>
      <c r="D273" s="25">
        <v>0</v>
      </c>
      <c r="E273" s="25">
        <v>0</v>
      </c>
      <c r="F273" s="25">
        <v>0</v>
      </c>
      <c r="G273" s="25">
        <v>0</v>
      </c>
      <c r="H273" s="25">
        <v>365</v>
      </c>
      <c r="I273" s="26" cm="1">
        <f t="array" ref="I273">_xlfn.XLOOKUP(A273,'Monthly Sales'!$A$4:$A$949,'Monthly Sales'!$O$4:$O$949,'Monthly Sales'!$O$4:$O$949,0)</f>
        <v>389.33333333333331</v>
      </c>
      <c r="J273" s="24" t="str">
        <f t="shared" si="5"/>
        <v/>
      </c>
      <c r="K273" s="27">
        <f>_xlfn.XLOOKUP(A273,'Monthly Sales'!$A$4:$A$949,'Monthly Sales'!$P$4:$P$949,0)</f>
        <v>389.33333333333331</v>
      </c>
    </row>
    <row r="274" spans="1:11" s="24" customFormat="1" x14ac:dyDescent="0.2">
      <c r="A274" s="23">
        <v>219</v>
      </c>
      <c r="B274" s="24" t="s">
        <v>437</v>
      </c>
      <c r="C274" s="25">
        <v>364</v>
      </c>
      <c r="D274" s="25">
        <v>0</v>
      </c>
      <c r="E274" s="25">
        <v>0</v>
      </c>
      <c r="F274" s="25">
        <v>0</v>
      </c>
      <c r="G274" s="25">
        <v>0</v>
      </c>
      <c r="H274" s="25">
        <v>364</v>
      </c>
      <c r="I274" s="26" cm="1">
        <f t="array" ref="I274">_xlfn.XLOOKUP(A274,'Monthly Sales'!$A$4:$A$949,'Monthly Sales'!$O$4:$O$949,'Monthly Sales'!$O$4:$O$949,0)</f>
        <v>300.3</v>
      </c>
      <c r="J274" s="24" t="str">
        <f t="shared" si="5"/>
        <v/>
      </c>
      <c r="K274" s="27">
        <f>_xlfn.XLOOKUP(A274,'Monthly Sales'!$A$4:$A$949,'Monthly Sales'!$P$4:$P$949,0)</f>
        <v>266.93333333333334</v>
      </c>
    </row>
    <row r="275" spans="1:11" s="24" customFormat="1" x14ac:dyDescent="0.2">
      <c r="A275" s="23">
        <v>751</v>
      </c>
      <c r="B275" s="24" t="s">
        <v>408</v>
      </c>
      <c r="C275" s="25">
        <v>360</v>
      </c>
      <c r="D275" s="25">
        <v>0</v>
      </c>
      <c r="E275" s="25">
        <v>0</v>
      </c>
      <c r="F275" s="25">
        <v>0</v>
      </c>
      <c r="G275" s="25">
        <v>0</v>
      </c>
      <c r="H275" s="25">
        <v>360</v>
      </c>
      <c r="I275" s="26" cm="1">
        <f t="array" ref="I275">_xlfn.XLOOKUP(A275,'Monthly Sales'!$A$4:$A$949,'Monthly Sales'!$O$4:$O$949,'Monthly Sales'!$O$4:$O$949,0)</f>
        <v>354</v>
      </c>
      <c r="J275" s="24" t="str">
        <f t="shared" si="5"/>
        <v/>
      </c>
      <c r="K275" s="27">
        <f>_xlfn.XLOOKUP(A275,'Monthly Sales'!$A$4:$A$949,'Monthly Sales'!$P$4:$P$949,0)</f>
        <v>324</v>
      </c>
    </row>
    <row r="276" spans="1:11" s="24" customFormat="1" x14ac:dyDescent="0.2">
      <c r="A276" s="23">
        <v>561</v>
      </c>
      <c r="B276" s="24" t="s">
        <v>122</v>
      </c>
      <c r="C276" s="25">
        <v>357</v>
      </c>
      <c r="D276" s="25">
        <v>0</v>
      </c>
      <c r="E276" s="25">
        <v>0</v>
      </c>
      <c r="F276" s="25">
        <v>0</v>
      </c>
      <c r="G276" s="25">
        <v>0</v>
      </c>
      <c r="H276" s="25">
        <v>357</v>
      </c>
      <c r="I276" s="26" cm="1">
        <f t="array" ref="I276">_xlfn.XLOOKUP(A276,'Monthly Sales'!$A$4:$A$949,'Monthly Sales'!$O$4:$O$949,'Monthly Sales'!$O$4:$O$949,0)</f>
        <v>362.95</v>
      </c>
      <c r="J276" s="24" t="str">
        <f t="shared" si="5"/>
        <v/>
      </c>
      <c r="K276" s="27">
        <f>_xlfn.XLOOKUP(A276,'Monthly Sales'!$A$4:$A$949,'Monthly Sales'!$P$4:$P$949,0)</f>
        <v>464.09999999999997</v>
      </c>
    </row>
    <row r="277" spans="1:11" s="24" customFormat="1" x14ac:dyDescent="0.2">
      <c r="A277" s="23">
        <v>539</v>
      </c>
      <c r="B277" s="24" t="s">
        <v>203</v>
      </c>
      <c r="C277" s="25">
        <v>356</v>
      </c>
      <c r="D277" s="25">
        <v>0</v>
      </c>
      <c r="E277" s="25">
        <v>0</v>
      </c>
      <c r="F277" s="25">
        <v>0</v>
      </c>
      <c r="G277" s="25">
        <v>0</v>
      </c>
      <c r="H277" s="25">
        <v>356</v>
      </c>
      <c r="I277" s="26" cm="1">
        <f t="array" ref="I277">_xlfn.XLOOKUP(A277,'Monthly Sales'!$A$4:$A$949,'Monthly Sales'!$O$4:$O$949,'Monthly Sales'!$O$4:$O$949,0)</f>
        <v>358.9666666666667</v>
      </c>
      <c r="J277" s="24" t="str">
        <f t="shared" si="5"/>
        <v/>
      </c>
      <c r="K277" s="27">
        <f>_xlfn.XLOOKUP(A277,'Monthly Sales'!$A$4:$A$949,'Monthly Sales'!$P$4:$P$949,0)</f>
        <v>356</v>
      </c>
    </row>
    <row r="278" spans="1:11" s="24" customFormat="1" x14ac:dyDescent="0.2">
      <c r="A278" s="23">
        <v>180</v>
      </c>
      <c r="B278" s="24" t="s">
        <v>238</v>
      </c>
      <c r="C278" s="25">
        <v>355</v>
      </c>
      <c r="D278" s="25">
        <v>0</v>
      </c>
      <c r="E278" s="25">
        <v>0</v>
      </c>
      <c r="F278" s="25">
        <v>0</v>
      </c>
      <c r="G278" s="25">
        <v>0</v>
      </c>
      <c r="H278" s="25">
        <v>355</v>
      </c>
      <c r="I278" s="26" cm="1">
        <f t="array" ref="I278">_xlfn.XLOOKUP(A278,'Monthly Sales'!$A$4:$A$949,'Monthly Sales'!$O$4:$O$949,'Monthly Sales'!$O$4:$O$949,0)</f>
        <v>378.66666666666669</v>
      </c>
      <c r="J278" s="24" t="str">
        <f t="shared" si="5"/>
        <v/>
      </c>
      <c r="K278" s="27">
        <f>_xlfn.XLOOKUP(A278,'Monthly Sales'!$A$4:$A$949,'Monthly Sales'!$P$4:$P$949,0)</f>
        <v>343.16666666666669</v>
      </c>
    </row>
    <row r="279" spans="1:11" s="24" customFormat="1" x14ac:dyDescent="0.2">
      <c r="A279" s="23">
        <v>31</v>
      </c>
      <c r="B279" s="24" t="s">
        <v>268</v>
      </c>
      <c r="C279" s="25">
        <v>354</v>
      </c>
      <c r="D279" s="25">
        <v>0</v>
      </c>
      <c r="E279" s="25">
        <v>0</v>
      </c>
      <c r="F279" s="25">
        <v>0</v>
      </c>
      <c r="G279" s="25">
        <v>0</v>
      </c>
      <c r="H279" s="25">
        <v>354</v>
      </c>
      <c r="I279" s="26" cm="1">
        <f t="array" ref="I279">_xlfn.XLOOKUP(A279,'Monthly Sales'!$A$4:$A$949,'Monthly Sales'!$O$4:$O$949,'Monthly Sales'!$O$4:$O$949,0)</f>
        <v>386.45</v>
      </c>
      <c r="J279" s="24" t="str">
        <f t="shared" si="5"/>
        <v/>
      </c>
      <c r="K279" s="27">
        <f>_xlfn.XLOOKUP(A279,'Monthly Sales'!$A$4:$A$949,'Monthly Sales'!$P$4:$P$949,0)</f>
        <v>413</v>
      </c>
    </row>
    <row r="280" spans="1:11" s="24" customFormat="1" x14ac:dyDescent="0.2">
      <c r="A280" s="23">
        <v>618</v>
      </c>
      <c r="B280" s="24" t="s">
        <v>307</v>
      </c>
      <c r="C280" s="25">
        <v>354</v>
      </c>
      <c r="D280" s="25">
        <v>0</v>
      </c>
      <c r="E280" s="25">
        <v>0</v>
      </c>
      <c r="F280" s="25">
        <v>0</v>
      </c>
      <c r="G280" s="25">
        <v>0</v>
      </c>
      <c r="H280" s="25">
        <v>354</v>
      </c>
      <c r="I280" s="26" cm="1">
        <f t="array" ref="I280">_xlfn.XLOOKUP(A280,'Monthly Sales'!$A$4:$A$949,'Monthly Sales'!$O$4:$O$949,'Monthly Sales'!$O$4:$O$949,0)</f>
        <v>295.00000000000006</v>
      </c>
      <c r="J280" s="24" t="str">
        <f t="shared" si="5"/>
        <v/>
      </c>
      <c r="K280" s="27">
        <f>_xlfn.XLOOKUP(A280,'Monthly Sales'!$A$4:$A$949,'Monthly Sales'!$P$4:$P$949,0)</f>
        <v>200.6</v>
      </c>
    </row>
    <row r="281" spans="1:11" s="24" customFormat="1" x14ac:dyDescent="0.2">
      <c r="A281" s="23">
        <v>190</v>
      </c>
      <c r="B281" s="24" t="s">
        <v>86</v>
      </c>
      <c r="C281" s="25">
        <v>352</v>
      </c>
      <c r="D281" s="25">
        <v>0</v>
      </c>
      <c r="E281" s="25">
        <v>0</v>
      </c>
      <c r="F281" s="25">
        <v>0</v>
      </c>
      <c r="G281" s="25">
        <v>0</v>
      </c>
      <c r="H281" s="25">
        <v>352</v>
      </c>
      <c r="I281" s="26" cm="1">
        <f t="array" ref="I281">_xlfn.XLOOKUP(A281,'Monthly Sales'!$A$4:$A$949,'Monthly Sales'!$O$4:$O$949,'Monthly Sales'!$O$4:$O$949,0)</f>
        <v>366.66666666666674</v>
      </c>
      <c r="J281" s="24" t="str">
        <f t="shared" si="5"/>
        <v/>
      </c>
      <c r="K281" s="27">
        <f>_xlfn.XLOOKUP(A281,'Monthly Sales'!$A$4:$A$949,'Monthly Sales'!$P$4:$P$949,0)</f>
        <v>316.8</v>
      </c>
    </row>
    <row r="282" spans="1:11" s="24" customFormat="1" x14ac:dyDescent="0.2">
      <c r="A282" s="23">
        <v>465</v>
      </c>
      <c r="B282" s="24" t="s">
        <v>126</v>
      </c>
      <c r="C282" s="25">
        <v>352</v>
      </c>
      <c r="D282" s="25">
        <v>0</v>
      </c>
      <c r="E282" s="25">
        <v>0</v>
      </c>
      <c r="F282" s="25">
        <v>0</v>
      </c>
      <c r="G282" s="25">
        <v>0</v>
      </c>
      <c r="H282" s="25">
        <v>352</v>
      </c>
      <c r="I282" s="26" cm="1">
        <f t="array" ref="I282">_xlfn.XLOOKUP(A282,'Monthly Sales'!$A$4:$A$949,'Monthly Sales'!$O$4:$O$949,'Monthly Sales'!$O$4:$O$949,0)</f>
        <v>349.06666666666661</v>
      </c>
      <c r="J282" s="24" t="str">
        <f t="shared" si="5"/>
        <v/>
      </c>
      <c r="K282" s="27">
        <f>_xlfn.XLOOKUP(A282,'Monthly Sales'!$A$4:$A$949,'Monthly Sales'!$P$4:$P$949,0)</f>
        <v>410.66666666666669</v>
      </c>
    </row>
    <row r="283" spans="1:11" s="24" customFormat="1" x14ac:dyDescent="0.2">
      <c r="A283" s="23">
        <v>492</v>
      </c>
      <c r="B283" s="24" t="s">
        <v>243</v>
      </c>
      <c r="C283" s="25">
        <v>351</v>
      </c>
      <c r="D283" s="25">
        <v>0</v>
      </c>
      <c r="E283" s="25">
        <v>0</v>
      </c>
      <c r="F283" s="25">
        <v>0</v>
      </c>
      <c r="G283" s="25">
        <v>0</v>
      </c>
      <c r="H283" s="25">
        <v>351</v>
      </c>
      <c r="I283" s="26" cm="1">
        <f t="array" ref="I283">_xlfn.XLOOKUP(A283,'Monthly Sales'!$A$4:$A$949,'Monthly Sales'!$O$4:$O$949,'Monthly Sales'!$O$4:$O$949,0)</f>
        <v>406.57499999999999</v>
      </c>
      <c r="J283" s="24" t="str">
        <f t="shared" si="5"/>
        <v/>
      </c>
      <c r="K283" s="27">
        <f>_xlfn.XLOOKUP(A283,'Monthly Sales'!$A$4:$A$949,'Monthly Sales'!$P$4:$P$949,0)</f>
        <v>362.7</v>
      </c>
    </row>
    <row r="284" spans="1:11" s="24" customFormat="1" x14ac:dyDescent="0.2">
      <c r="A284" s="23">
        <v>933</v>
      </c>
      <c r="B284" s="24" t="s">
        <v>400</v>
      </c>
      <c r="C284" s="25">
        <v>350</v>
      </c>
      <c r="D284" s="25">
        <v>0</v>
      </c>
      <c r="E284" s="25">
        <v>0</v>
      </c>
      <c r="F284" s="25">
        <v>0</v>
      </c>
      <c r="G284" s="25">
        <v>0</v>
      </c>
      <c r="H284" s="25">
        <v>350</v>
      </c>
      <c r="I284" s="26" cm="1">
        <f t="array" ref="I284">_xlfn.XLOOKUP(A284,'Monthly Sales'!$A$4:$A$949,'Monthly Sales'!$O$4:$O$949,'Monthly Sales'!$O$4:$O$949,0)</f>
        <v>294.58333333333331</v>
      </c>
      <c r="J284" s="24" t="str">
        <f t="shared" si="5"/>
        <v/>
      </c>
      <c r="K284" s="27">
        <f>_xlfn.XLOOKUP(A284,'Monthly Sales'!$A$4:$A$949,'Monthly Sales'!$P$4:$P$949,0)</f>
        <v>280</v>
      </c>
    </row>
    <row r="285" spans="1:11" s="24" customFormat="1" x14ac:dyDescent="0.2">
      <c r="A285" s="23">
        <v>276</v>
      </c>
      <c r="B285" s="24" t="s">
        <v>371</v>
      </c>
      <c r="C285" s="25">
        <v>347</v>
      </c>
      <c r="D285" s="25">
        <v>0</v>
      </c>
      <c r="E285" s="25">
        <v>0</v>
      </c>
      <c r="F285" s="25">
        <v>0</v>
      </c>
      <c r="G285" s="25">
        <v>0</v>
      </c>
      <c r="H285" s="25">
        <v>347</v>
      </c>
      <c r="I285" s="26" cm="1">
        <f t="array" ref="I285">_xlfn.XLOOKUP(A285,'Monthly Sales'!$A$4:$A$949,'Monthly Sales'!$O$4:$O$949,'Monthly Sales'!$O$4:$O$949,0)</f>
        <v>404.83333333333331</v>
      </c>
      <c r="J285" s="24" t="str">
        <f t="shared" si="5"/>
        <v/>
      </c>
      <c r="K285" s="27">
        <f>_xlfn.XLOOKUP(A285,'Monthly Sales'!$A$4:$A$949,'Monthly Sales'!$P$4:$P$949,0)</f>
        <v>312.3</v>
      </c>
    </row>
    <row r="286" spans="1:11" s="24" customFormat="1" x14ac:dyDescent="0.2">
      <c r="A286" s="23">
        <v>235</v>
      </c>
      <c r="B286" s="24" t="s">
        <v>392</v>
      </c>
      <c r="C286" s="25">
        <v>347</v>
      </c>
      <c r="D286" s="25">
        <v>0</v>
      </c>
      <c r="E286" s="25">
        <v>0</v>
      </c>
      <c r="F286" s="25">
        <v>0</v>
      </c>
      <c r="G286" s="25">
        <v>0</v>
      </c>
      <c r="H286" s="25">
        <v>347</v>
      </c>
      <c r="I286" s="26" cm="1">
        <f t="array" ref="I286">_xlfn.XLOOKUP(A286,'Monthly Sales'!$A$4:$A$949,'Monthly Sales'!$O$4:$O$949,'Monthly Sales'!$O$4:$O$949,0)</f>
        <v>320.97500000000002</v>
      </c>
      <c r="J286" s="24" t="str">
        <f t="shared" si="5"/>
        <v/>
      </c>
      <c r="K286" s="27">
        <f>_xlfn.XLOOKUP(A286,'Monthly Sales'!$A$4:$A$949,'Monthly Sales'!$P$4:$P$949,0)</f>
        <v>312.3</v>
      </c>
    </row>
    <row r="287" spans="1:11" s="24" customFormat="1" x14ac:dyDescent="0.2">
      <c r="A287" s="23">
        <v>5</v>
      </c>
      <c r="B287" s="24" t="s">
        <v>359</v>
      </c>
      <c r="C287" s="25">
        <v>346</v>
      </c>
      <c r="D287" s="25">
        <v>0</v>
      </c>
      <c r="E287" s="25">
        <v>0</v>
      </c>
      <c r="F287" s="25">
        <v>0</v>
      </c>
      <c r="G287" s="25">
        <v>0</v>
      </c>
      <c r="H287" s="25">
        <v>346</v>
      </c>
      <c r="I287" s="26" cm="1">
        <f t="array" ref="I287">_xlfn.XLOOKUP(A287,'Monthly Sales'!$A$4:$A$949,'Monthly Sales'!$O$4:$O$949,'Monthly Sales'!$O$4:$O$949,0)</f>
        <v>409.43333333333339</v>
      </c>
      <c r="J287" s="24" t="str">
        <f t="shared" si="5"/>
        <v/>
      </c>
      <c r="K287" s="27">
        <f>_xlfn.XLOOKUP(A287,'Monthly Sales'!$A$4:$A$949,'Monthly Sales'!$P$4:$P$949,0)</f>
        <v>403.66666666666669</v>
      </c>
    </row>
    <row r="288" spans="1:11" s="24" customFormat="1" x14ac:dyDescent="0.2">
      <c r="A288" s="23">
        <v>670</v>
      </c>
      <c r="B288" s="24" t="s">
        <v>334</v>
      </c>
      <c r="C288" s="25">
        <v>345</v>
      </c>
      <c r="D288" s="25">
        <v>0</v>
      </c>
      <c r="E288" s="25">
        <v>0</v>
      </c>
      <c r="F288" s="25">
        <v>0</v>
      </c>
      <c r="G288" s="25">
        <v>0</v>
      </c>
      <c r="H288" s="25">
        <v>345</v>
      </c>
      <c r="I288" s="26" cm="1">
        <f t="array" ref="I288">_xlfn.XLOOKUP(A288,'Monthly Sales'!$A$4:$A$949,'Monthly Sales'!$O$4:$O$949,'Monthly Sales'!$O$4:$O$949,0)</f>
        <v>382.375</v>
      </c>
      <c r="J288" s="24" t="str">
        <f t="shared" si="5"/>
        <v/>
      </c>
      <c r="K288" s="27">
        <f>_xlfn.XLOOKUP(A288,'Monthly Sales'!$A$4:$A$949,'Monthly Sales'!$P$4:$P$949,0)</f>
        <v>368</v>
      </c>
    </row>
    <row r="289" spans="1:11" s="24" customFormat="1" x14ac:dyDescent="0.2">
      <c r="A289" s="23">
        <v>417</v>
      </c>
      <c r="B289" s="24" t="s">
        <v>119</v>
      </c>
      <c r="C289" s="25">
        <v>343</v>
      </c>
      <c r="D289" s="25">
        <v>0</v>
      </c>
      <c r="E289" s="25">
        <v>0</v>
      </c>
      <c r="F289" s="25">
        <v>0</v>
      </c>
      <c r="G289" s="25">
        <v>0</v>
      </c>
      <c r="H289" s="25">
        <v>343</v>
      </c>
      <c r="I289" s="26" cm="1">
        <f t="array" ref="I289">_xlfn.XLOOKUP(A289,'Monthly Sales'!$A$4:$A$949,'Monthly Sales'!$O$4:$O$949,'Monthly Sales'!$O$4:$O$949,0)</f>
        <v>354.43333333333339</v>
      </c>
      <c r="J289" s="24" t="str">
        <f t="shared" si="5"/>
        <v/>
      </c>
      <c r="K289" s="27">
        <f>_xlfn.XLOOKUP(A289,'Monthly Sales'!$A$4:$A$949,'Monthly Sales'!$P$4:$P$949,0)</f>
        <v>457.33333333333331</v>
      </c>
    </row>
    <row r="290" spans="1:11" s="24" customFormat="1" x14ac:dyDescent="0.2">
      <c r="A290" s="23">
        <v>20</v>
      </c>
      <c r="B290" s="24" t="s">
        <v>444</v>
      </c>
      <c r="C290" s="25">
        <v>341</v>
      </c>
      <c r="D290" s="25">
        <v>0</v>
      </c>
      <c r="E290" s="25">
        <v>0</v>
      </c>
      <c r="F290" s="25">
        <v>0</v>
      </c>
      <c r="G290" s="25">
        <v>0</v>
      </c>
      <c r="H290" s="25">
        <v>341</v>
      </c>
      <c r="I290" s="26" cm="1">
        <f t="array" ref="I290">_xlfn.XLOOKUP(A290,'Monthly Sales'!$A$4:$A$949,'Monthly Sales'!$O$4:$O$949,'Monthly Sales'!$O$4:$O$949,0)</f>
        <v>326.79166666666669</v>
      </c>
      <c r="J290" s="24" t="str">
        <f t="shared" si="5"/>
        <v/>
      </c>
      <c r="K290" s="27">
        <f>_xlfn.XLOOKUP(A290,'Monthly Sales'!$A$4:$A$949,'Monthly Sales'!$P$4:$P$949,0)</f>
        <v>341</v>
      </c>
    </row>
    <row r="291" spans="1:11" s="24" customFormat="1" x14ac:dyDescent="0.2">
      <c r="A291" s="23">
        <v>829</v>
      </c>
      <c r="B291" s="24" t="s">
        <v>218</v>
      </c>
      <c r="C291" s="25">
        <v>335</v>
      </c>
      <c r="D291" s="25">
        <v>0</v>
      </c>
      <c r="E291" s="25">
        <v>0</v>
      </c>
      <c r="F291" s="25">
        <v>0</v>
      </c>
      <c r="G291" s="25">
        <v>0</v>
      </c>
      <c r="H291" s="25">
        <v>335</v>
      </c>
      <c r="I291" s="26" cm="1">
        <f t="array" ref="I291">_xlfn.XLOOKUP(A291,'Monthly Sales'!$A$4:$A$949,'Monthly Sales'!$O$4:$O$949,'Monthly Sales'!$O$4:$O$949,0)</f>
        <v>362.91666666666669</v>
      </c>
      <c r="J291" s="24" t="str">
        <f t="shared" si="5"/>
        <v/>
      </c>
      <c r="K291" s="27">
        <f>_xlfn.XLOOKUP(A291,'Monthly Sales'!$A$4:$A$949,'Monthly Sales'!$P$4:$P$949,0)</f>
        <v>413.16666666666669</v>
      </c>
    </row>
    <row r="292" spans="1:11" s="24" customFormat="1" x14ac:dyDescent="0.2">
      <c r="A292" s="23">
        <v>412</v>
      </c>
      <c r="B292" s="24" t="s">
        <v>149</v>
      </c>
      <c r="C292" s="25">
        <v>334</v>
      </c>
      <c r="D292" s="25">
        <v>0</v>
      </c>
      <c r="E292" s="25">
        <v>0</v>
      </c>
      <c r="F292" s="25">
        <v>0</v>
      </c>
      <c r="G292" s="25">
        <v>0</v>
      </c>
      <c r="H292" s="25">
        <v>334</v>
      </c>
      <c r="I292" s="26" cm="1">
        <f t="array" ref="I292">_xlfn.XLOOKUP(A292,'Monthly Sales'!$A$4:$A$949,'Monthly Sales'!$O$4:$O$949,'Monthly Sales'!$O$4:$O$949,0)</f>
        <v>311.73333333333341</v>
      </c>
      <c r="J292" s="24" t="str">
        <f t="shared" si="5"/>
        <v/>
      </c>
      <c r="K292" s="27">
        <f>_xlfn.XLOOKUP(A292,'Monthly Sales'!$A$4:$A$949,'Monthly Sales'!$P$4:$P$949,0)</f>
        <v>300.59999999999997</v>
      </c>
    </row>
    <row r="293" spans="1:11" s="24" customFormat="1" x14ac:dyDescent="0.2">
      <c r="A293" s="23">
        <v>48</v>
      </c>
      <c r="B293" s="24" t="s">
        <v>418</v>
      </c>
      <c r="C293" s="25">
        <v>333</v>
      </c>
      <c r="D293" s="25">
        <v>0</v>
      </c>
      <c r="E293" s="25">
        <v>0</v>
      </c>
      <c r="F293" s="25">
        <v>0</v>
      </c>
      <c r="G293" s="25">
        <v>0</v>
      </c>
      <c r="H293" s="25">
        <v>333</v>
      </c>
      <c r="I293" s="26" cm="1">
        <f t="array" ref="I293">_xlfn.XLOOKUP(A293,'Monthly Sales'!$A$4:$A$949,'Monthly Sales'!$O$4:$O$949,'Monthly Sales'!$O$4:$O$949,0)</f>
        <v>377.40000000000003</v>
      </c>
      <c r="J293" s="24" t="str">
        <f t="shared" si="5"/>
        <v/>
      </c>
      <c r="K293" s="27">
        <f>_xlfn.XLOOKUP(A293,'Monthly Sales'!$A$4:$A$949,'Monthly Sales'!$P$4:$P$949,0)</f>
        <v>355.2</v>
      </c>
    </row>
    <row r="294" spans="1:11" s="24" customFormat="1" x14ac:dyDescent="0.2">
      <c r="A294" s="23">
        <v>505</v>
      </c>
      <c r="B294" s="24" t="s">
        <v>442</v>
      </c>
      <c r="C294" s="25">
        <v>332</v>
      </c>
      <c r="D294" s="25">
        <v>0</v>
      </c>
      <c r="E294" s="25">
        <v>0</v>
      </c>
      <c r="F294" s="25">
        <v>0</v>
      </c>
      <c r="G294" s="25">
        <v>0</v>
      </c>
      <c r="H294" s="25">
        <v>332</v>
      </c>
      <c r="I294" s="26" cm="1">
        <f t="array" ref="I294">_xlfn.XLOOKUP(A294,'Monthly Sales'!$A$4:$A$949,'Monthly Sales'!$O$4:$O$949,'Monthly Sales'!$O$4:$O$949,0)</f>
        <v>287.73333333333329</v>
      </c>
      <c r="J294" s="24" t="str">
        <f t="shared" si="5"/>
        <v/>
      </c>
      <c r="K294" s="27">
        <f>_xlfn.XLOOKUP(A294,'Monthly Sales'!$A$4:$A$949,'Monthly Sales'!$P$4:$P$949,0)</f>
        <v>276.66666666666669</v>
      </c>
    </row>
    <row r="295" spans="1:11" s="24" customFormat="1" x14ac:dyDescent="0.2">
      <c r="A295" s="23">
        <v>546</v>
      </c>
      <c r="B295" s="24" t="s">
        <v>54</v>
      </c>
      <c r="C295" s="25">
        <v>330</v>
      </c>
      <c r="D295" s="25">
        <v>0</v>
      </c>
      <c r="E295" s="25">
        <v>0</v>
      </c>
      <c r="F295" s="25">
        <v>0</v>
      </c>
      <c r="G295" s="25">
        <v>0</v>
      </c>
      <c r="H295" s="25">
        <v>330</v>
      </c>
      <c r="I295" s="26" cm="1">
        <f t="array" ref="I295">_xlfn.XLOOKUP(A295,'Monthly Sales'!$A$4:$A$949,'Monthly Sales'!$O$4:$O$949,'Monthly Sales'!$O$4:$O$949,0)</f>
        <v>357.5</v>
      </c>
      <c r="J295" s="24" t="str">
        <f t="shared" si="5"/>
        <v/>
      </c>
      <c r="K295" s="27">
        <f>_xlfn.XLOOKUP(A295,'Monthly Sales'!$A$4:$A$949,'Monthly Sales'!$P$4:$P$949,0)</f>
        <v>297</v>
      </c>
    </row>
    <row r="296" spans="1:11" s="24" customFormat="1" x14ac:dyDescent="0.2">
      <c r="A296" s="23">
        <v>814</v>
      </c>
      <c r="B296" s="24" t="s">
        <v>330</v>
      </c>
      <c r="C296" s="25">
        <v>329</v>
      </c>
      <c r="D296" s="25">
        <v>0</v>
      </c>
      <c r="E296" s="25">
        <v>0</v>
      </c>
      <c r="F296" s="25">
        <v>0</v>
      </c>
      <c r="G296" s="25">
        <v>0</v>
      </c>
      <c r="H296" s="25">
        <v>329</v>
      </c>
      <c r="I296" s="26" cm="1">
        <f t="array" ref="I296">_xlfn.XLOOKUP(A296,'Monthly Sales'!$A$4:$A$949,'Monthly Sales'!$O$4:$O$949,'Monthly Sales'!$O$4:$O$949,0)</f>
        <v>329</v>
      </c>
      <c r="J296" s="24" t="str">
        <f t="shared" si="5"/>
        <v/>
      </c>
      <c r="K296" s="27">
        <f>_xlfn.XLOOKUP(A296,'Monthly Sales'!$A$4:$A$949,'Monthly Sales'!$P$4:$P$949,0)</f>
        <v>307.06666666666666</v>
      </c>
    </row>
    <row r="297" spans="1:11" s="24" customFormat="1" x14ac:dyDescent="0.2">
      <c r="A297" s="23">
        <v>135</v>
      </c>
      <c r="B297" s="24" t="s">
        <v>127</v>
      </c>
      <c r="C297" s="25">
        <v>328</v>
      </c>
      <c r="D297" s="25">
        <v>0</v>
      </c>
      <c r="E297" s="25">
        <v>0</v>
      </c>
      <c r="F297" s="25">
        <v>0</v>
      </c>
      <c r="G297" s="25">
        <v>0</v>
      </c>
      <c r="H297" s="25">
        <v>328</v>
      </c>
      <c r="I297" s="26" cm="1">
        <f t="array" ref="I297">_xlfn.XLOOKUP(A297,'Monthly Sales'!$A$4:$A$949,'Monthly Sales'!$O$4:$O$949,'Monthly Sales'!$O$4:$O$949,0)</f>
        <v>297.93333333333328</v>
      </c>
      <c r="J297" s="24" t="str">
        <f t="shared" si="5"/>
        <v/>
      </c>
      <c r="K297" s="27">
        <f>_xlfn.XLOOKUP(A297,'Monthly Sales'!$A$4:$A$949,'Monthly Sales'!$P$4:$P$949,0)</f>
        <v>240.5333333333333</v>
      </c>
    </row>
    <row r="298" spans="1:11" s="24" customFormat="1" x14ac:dyDescent="0.2">
      <c r="A298" s="23">
        <v>13</v>
      </c>
      <c r="B298" s="24" t="s">
        <v>303</v>
      </c>
      <c r="C298" s="25">
        <v>328</v>
      </c>
      <c r="D298" s="25">
        <v>0</v>
      </c>
      <c r="E298" s="25">
        <v>0</v>
      </c>
      <c r="F298" s="25">
        <v>0</v>
      </c>
      <c r="G298" s="25">
        <v>0</v>
      </c>
      <c r="H298" s="25">
        <v>328</v>
      </c>
      <c r="I298" s="26" cm="1">
        <f t="array" ref="I298">_xlfn.XLOOKUP(A298,'Monthly Sales'!$A$4:$A$949,'Monthly Sales'!$O$4:$O$949,'Monthly Sales'!$O$4:$O$949,0)</f>
        <v>319.79999999999995</v>
      </c>
      <c r="J298" s="24" t="str">
        <f t="shared" si="5"/>
        <v/>
      </c>
      <c r="K298" s="27">
        <f>_xlfn.XLOOKUP(A298,'Monthly Sales'!$A$4:$A$949,'Monthly Sales'!$P$4:$P$949,0)</f>
        <v>393.59999999999997</v>
      </c>
    </row>
    <row r="299" spans="1:11" s="24" customFormat="1" x14ac:dyDescent="0.2">
      <c r="A299" s="23">
        <v>90</v>
      </c>
      <c r="B299" s="24" t="s">
        <v>135</v>
      </c>
      <c r="C299" s="25">
        <v>317</v>
      </c>
      <c r="D299" s="25">
        <v>0</v>
      </c>
      <c r="E299" s="25">
        <v>0</v>
      </c>
      <c r="F299" s="25">
        <v>0</v>
      </c>
      <c r="G299" s="25">
        <v>0</v>
      </c>
      <c r="H299" s="25">
        <v>317</v>
      </c>
      <c r="I299" s="26" cm="1">
        <f t="array" ref="I299">_xlfn.XLOOKUP(A299,'Monthly Sales'!$A$4:$A$949,'Monthly Sales'!$O$4:$O$949,'Monthly Sales'!$O$4:$O$949,0)</f>
        <v>306.43333333333334</v>
      </c>
      <c r="J299" s="24" t="str">
        <f t="shared" si="5"/>
        <v/>
      </c>
      <c r="K299" s="27">
        <f>_xlfn.XLOOKUP(A299,'Monthly Sales'!$A$4:$A$949,'Monthly Sales'!$P$4:$P$949,0)</f>
        <v>295.86666666666667</v>
      </c>
    </row>
    <row r="300" spans="1:11" s="24" customFormat="1" x14ac:dyDescent="0.2">
      <c r="A300" s="23">
        <v>489</v>
      </c>
      <c r="B300" s="24" t="s">
        <v>292</v>
      </c>
      <c r="C300" s="25">
        <v>316</v>
      </c>
      <c r="D300" s="25">
        <v>0</v>
      </c>
      <c r="E300" s="25">
        <v>0</v>
      </c>
      <c r="F300" s="25">
        <v>0</v>
      </c>
      <c r="G300" s="25">
        <v>0</v>
      </c>
      <c r="H300" s="25">
        <v>316</v>
      </c>
      <c r="I300" s="26" cm="1">
        <f t="array" ref="I300">_xlfn.XLOOKUP(A300,'Monthly Sales'!$A$4:$A$949,'Monthly Sales'!$O$4:$O$949,'Monthly Sales'!$O$4:$O$949,0)</f>
        <v>355.50000000000006</v>
      </c>
      <c r="J300" s="24" t="str">
        <f t="shared" si="5"/>
        <v/>
      </c>
      <c r="K300" s="27">
        <f>_xlfn.XLOOKUP(A300,'Monthly Sales'!$A$4:$A$949,'Monthly Sales'!$P$4:$P$949,0)</f>
        <v>273.86666666666667</v>
      </c>
    </row>
    <row r="301" spans="1:11" s="24" customFormat="1" x14ac:dyDescent="0.2">
      <c r="A301" s="23">
        <v>237</v>
      </c>
      <c r="B301" s="24" t="s">
        <v>230</v>
      </c>
      <c r="C301" s="25">
        <v>312</v>
      </c>
      <c r="D301" s="25">
        <v>0</v>
      </c>
      <c r="E301" s="25">
        <v>0</v>
      </c>
      <c r="F301" s="25">
        <v>0</v>
      </c>
      <c r="G301" s="25">
        <v>0</v>
      </c>
      <c r="H301" s="25">
        <v>312</v>
      </c>
      <c r="I301" s="26" cm="1">
        <f t="array" ref="I301">_xlfn.XLOOKUP(A301,'Monthly Sales'!$A$4:$A$949,'Monthly Sales'!$O$4:$O$949,'Monthly Sales'!$O$4:$O$949,0)</f>
        <v>283.40000000000003</v>
      </c>
      <c r="J301" s="24" t="str">
        <f t="shared" si="5"/>
        <v/>
      </c>
      <c r="K301" s="27">
        <f>_xlfn.XLOOKUP(A301,'Monthly Sales'!$A$4:$A$949,'Monthly Sales'!$P$4:$P$949,0)</f>
        <v>291.2</v>
      </c>
    </row>
    <row r="302" spans="1:11" s="24" customFormat="1" x14ac:dyDescent="0.2">
      <c r="A302" s="23">
        <v>15</v>
      </c>
      <c r="B302" s="24" t="s">
        <v>277</v>
      </c>
      <c r="C302" s="25">
        <v>311</v>
      </c>
      <c r="D302" s="25">
        <v>0</v>
      </c>
      <c r="E302" s="25">
        <v>0</v>
      </c>
      <c r="F302" s="25">
        <v>0</v>
      </c>
      <c r="G302" s="25">
        <v>0</v>
      </c>
      <c r="H302" s="25">
        <v>311</v>
      </c>
      <c r="I302" s="26" cm="1">
        <f t="array" ref="I302">_xlfn.XLOOKUP(A302,'Monthly Sales'!$A$4:$A$949,'Monthly Sales'!$O$4:$O$949,'Monthly Sales'!$O$4:$O$949,0)</f>
        <v>287.67499999999995</v>
      </c>
      <c r="J302" s="24" t="str">
        <f t="shared" si="5"/>
        <v/>
      </c>
      <c r="K302" s="27">
        <f>_xlfn.XLOOKUP(A302,'Monthly Sales'!$A$4:$A$949,'Monthly Sales'!$P$4:$P$949,0)</f>
        <v>259.16666666666669</v>
      </c>
    </row>
    <row r="303" spans="1:11" s="24" customFormat="1" x14ac:dyDescent="0.2">
      <c r="A303" s="23">
        <v>162</v>
      </c>
      <c r="B303" s="24" t="s">
        <v>30</v>
      </c>
      <c r="C303" s="25">
        <v>306</v>
      </c>
      <c r="D303" s="25">
        <v>0</v>
      </c>
      <c r="E303" s="25">
        <v>0</v>
      </c>
      <c r="F303" s="25">
        <v>0</v>
      </c>
      <c r="G303" s="25">
        <v>0</v>
      </c>
      <c r="H303" s="25">
        <v>306</v>
      </c>
      <c r="I303" s="26" cm="1">
        <f t="array" ref="I303">_xlfn.XLOOKUP(A303,'Monthly Sales'!$A$4:$A$949,'Monthly Sales'!$O$4:$O$949,'Monthly Sales'!$O$4:$O$949,0)</f>
        <v>331.50000000000006</v>
      </c>
      <c r="J303" s="24" t="str">
        <f t="shared" si="5"/>
        <v/>
      </c>
      <c r="K303" s="27">
        <f>_xlfn.XLOOKUP(A303,'Monthly Sales'!$A$4:$A$949,'Monthly Sales'!$P$4:$P$949,0)</f>
        <v>306</v>
      </c>
    </row>
    <row r="304" spans="1:11" s="24" customFormat="1" x14ac:dyDescent="0.2">
      <c r="A304" s="23">
        <v>33</v>
      </c>
      <c r="B304" s="24" t="s">
        <v>19</v>
      </c>
      <c r="C304" s="25">
        <v>303</v>
      </c>
      <c r="D304" s="25">
        <v>0</v>
      </c>
      <c r="E304" s="25">
        <v>0</v>
      </c>
      <c r="F304" s="25">
        <v>0</v>
      </c>
      <c r="G304" s="25">
        <v>0</v>
      </c>
      <c r="H304" s="25">
        <v>303</v>
      </c>
      <c r="I304" s="26" cm="1">
        <f t="array" ref="I304">_xlfn.XLOOKUP(A304,'Monthly Sales'!$A$4:$A$949,'Monthly Sales'!$O$4:$O$949,'Monthly Sales'!$O$4:$O$949,0)</f>
        <v>229.77500000000001</v>
      </c>
      <c r="J304" s="24" t="str">
        <f t="shared" si="5"/>
        <v/>
      </c>
      <c r="K304" s="27">
        <f>_xlfn.XLOOKUP(A304,'Monthly Sales'!$A$4:$A$949,'Monthly Sales'!$P$4:$P$949,0)</f>
        <v>232.29999999999998</v>
      </c>
    </row>
    <row r="305" spans="1:11" s="24" customFormat="1" x14ac:dyDescent="0.2">
      <c r="A305" s="23">
        <v>353</v>
      </c>
      <c r="B305" s="24" t="s">
        <v>24</v>
      </c>
      <c r="C305" s="25">
        <v>298</v>
      </c>
      <c r="D305" s="25">
        <v>0</v>
      </c>
      <c r="E305" s="25">
        <v>0</v>
      </c>
      <c r="F305" s="25">
        <v>0</v>
      </c>
      <c r="G305" s="25">
        <v>0</v>
      </c>
      <c r="H305" s="25">
        <v>298</v>
      </c>
      <c r="I305" s="26" cm="1">
        <f t="array" ref="I305">_xlfn.XLOOKUP(A305,'Monthly Sales'!$A$4:$A$949,'Monthly Sales'!$O$4:$O$949,'Monthly Sales'!$O$4:$O$949,0)</f>
        <v>317.86666666666662</v>
      </c>
      <c r="J305" s="24" t="str">
        <f t="shared" si="5"/>
        <v/>
      </c>
      <c r="K305" s="27">
        <f>_xlfn.XLOOKUP(A305,'Monthly Sales'!$A$4:$A$949,'Monthly Sales'!$P$4:$P$949,0)</f>
        <v>218.53333333333333</v>
      </c>
    </row>
    <row r="306" spans="1:11" s="24" customFormat="1" x14ac:dyDescent="0.2">
      <c r="A306" s="23">
        <v>627</v>
      </c>
      <c r="B306" s="24" t="s">
        <v>75</v>
      </c>
      <c r="C306" s="25">
        <v>294</v>
      </c>
      <c r="D306" s="25">
        <v>0</v>
      </c>
      <c r="E306" s="25">
        <v>0</v>
      </c>
      <c r="F306" s="25">
        <v>0</v>
      </c>
      <c r="G306" s="25">
        <v>0</v>
      </c>
      <c r="H306" s="25">
        <v>294</v>
      </c>
      <c r="I306" s="26" cm="1">
        <f t="array" ref="I306">_xlfn.XLOOKUP(A306,'Monthly Sales'!$A$4:$A$949,'Monthly Sales'!$O$4:$O$949,'Monthly Sales'!$O$4:$O$949,0)</f>
        <v>340.54999999999995</v>
      </c>
      <c r="J306" s="24" t="str">
        <f t="shared" si="5"/>
        <v/>
      </c>
      <c r="K306" s="27">
        <f>_xlfn.XLOOKUP(A306,'Monthly Sales'!$A$4:$A$949,'Monthly Sales'!$P$4:$P$949,0)</f>
        <v>352.8</v>
      </c>
    </row>
    <row r="307" spans="1:11" s="24" customFormat="1" x14ac:dyDescent="0.2">
      <c r="A307" s="23">
        <v>892</v>
      </c>
      <c r="B307" s="24" t="s">
        <v>45</v>
      </c>
      <c r="C307" s="25">
        <v>293</v>
      </c>
      <c r="D307" s="25">
        <v>0</v>
      </c>
      <c r="E307" s="25">
        <v>0</v>
      </c>
      <c r="F307" s="25">
        <v>0</v>
      </c>
      <c r="G307" s="25">
        <v>0</v>
      </c>
      <c r="H307" s="25">
        <v>293</v>
      </c>
      <c r="I307" s="26" cm="1">
        <f t="array" ref="I307">_xlfn.XLOOKUP(A307,'Monthly Sales'!$A$4:$A$949,'Monthly Sales'!$O$4:$O$949,'Monthly Sales'!$O$4:$O$949,0)</f>
        <v>305.20833333333331</v>
      </c>
      <c r="J307" s="24" t="str">
        <f t="shared" si="5"/>
        <v/>
      </c>
      <c r="K307" s="27">
        <f>_xlfn.XLOOKUP(A307,'Monthly Sales'!$A$4:$A$949,'Monthly Sales'!$P$4:$P$949,0)</f>
        <v>341.83333333333331</v>
      </c>
    </row>
    <row r="308" spans="1:11" s="24" customFormat="1" x14ac:dyDescent="0.2">
      <c r="A308" s="23">
        <v>6</v>
      </c>
      <c r="B308" s="24" t="s">
        <v>33</v>
      </c>
      <c r="C308" s="25">
        <v>288</v>
      </c>
      <c r="D308" s="25">
        <v>0</v>
      </c>
      <c r="E308" s="25">
        <v>0</v>
      </c>
      <c r="F308" s="25">
        <v>0</v>
      </c>
      <c r="G308" s="25">
        <v>0</v>
      </c>
      <c r="H308" s="25">
        <v>288</v>
      </c>
      <c r="I308" s="26" cm="1">
        <f t="array" ref="I308">_xlfn.XLOOKUP(A308,'Monthly Sales'!$A$4:$A$949,'Monthly Sales'!$O$4:$O$949,'Monthly Sales'!$O$4:$O$949,0)</f>
        <v>348</v>
      </c>
      <c r="J308" s="24" t="str">
        <f t="shared" si="5"/>
        <v/>
      </c>
      <c r="K308" s="27">
        <f>_xlfn.XLOOKUP(A308,'Monthly Sales'!$A$4:$A$949,'Monthly Sales'!$P$4:$P$949,0)</f>
        <v>393.59999999999997</v>
      </c>
    </row>
    <row r="309" spans="1:11" s="24" customFormat="1" x14ac:dyDescent="0.2">
      <c r="A309" s="23">
        <v>322</v>
      </c>
      <c r="B309" s="24" t="s">
        <v>445</v>
      </c>
      <c r="C309" s="25">
        <v>287</v>
      </c>
      <c r="D309" s="25">
        <v>0</v>
      </c>
      <c r="E309" s="25">
        <v>0</v>
      </c>
      <c r="F309" s="25">
        <v>0</v>
      </c>
      <c r="G309" s="25">
        <v>0</v>
      </c>
      <c r="H309" s="25">
        <v>287</v>
      </c>
      <c r="I309" s="26" cm="1">
        <f t="array" ref="I309">_xlfn.XLOOKUP(A309,'Monthly Sales'!$A$4:$A$949,'Monthly Sales'!$O$4:$O$949,'Monthly Sales'!$O$4:$O$949,0)</f>
        <v>294.17500000000001</v>
      </c>
      <c r="J309" s="24" t="str">
        <f t="shared" si="5"/>
        <v/>
      </c>
      <c r="K309" s="27">
        <f>_xlfn.XLOOKUP(A309,'Monthly Sales'!$A$4:$A$949,'Monthly Sales'!$P$4:$P$949,0)</f>
        <v>334.83333333333331</v>
      </c>
    </row>
    <row r="310" spans="1:11" s="24" customFormat="1" x14ac:dyDescent="0.2">
      <c r="A310" s="23">
        <v>271</v>
      </c>
      <c r="B310" s="24" t="s">
        <v>304</v>
      </c>
      <c r="C310" s="25">
        <v>280</v>
      </c>
      <c r="D310" s="25">
        <v>0</v>
      </c>
      <c r="E310" s="25">
        <v>0</v>
      </c>
      <c r="F310" s="25">
        <v>0</v>
      </c>
      <c r="G310" s="25">
        <v>0</v>
      </c>
      <c r="H310" s="25">
        <v>280</v>
      </c>
      <c r="I310" s="26" cm="1">
        <f t="array" ref="I310">_xlfn.XLOOKUP(A310,'Monthly Sales'!$A$4:$A$949,'Monthly Sales'!$O$4:$O$949,'Monthly Sales'!$O$4:$O$949,0)</f>
        <v>294</v>
      </c>
      <c r="J310" s="24" t="str">
        <f t="shared" si="5"/>
        <v/>
      </c>
      <c r="K310" s="27">
        <f>_xlfn.XLOOKUP(A310,'Monthly Sales'!$A$4:$A$949,'Monthly Sales'!$P$4:$P$949,0)</f>
        <v>317.33333333333331</v>
      </c>
    </row>
    <row r="311" spans="1:11" s="24" customFormat="1" x14ac:dyDescent="0.2">
      <c r="A311" s="23">
        <v>462</v>
      </c>
      <c r="B311" s="24" t="s">
        <v>420</v>
      </c>
      <c r="C311" s="25">
        <v>271</v>
      </c>
      <c r="D311" s="25">
        <v>0</v>
      </c>
      <c r="E311" s="25">
        <v>0</v>
      </c>
      <c r="F311" s="25">
        <v>0</v>
      </c>
      <c r="G311" s="25">
        <v>0</v>
      </c>
      <c r="H311" s="25">
        <v>271</v>
      </c>
      <c r="I311" s="26" cm="1">
        <f t="array" ref="I311">_xlfn.XLOOKUP(A311,'Monthly Sales'!$A$4:$A$949,'Monthly Sales'!$O$4:$O$949,'Monthly Sales'!$O$4:$O$949,0)</f>
        <v>284.55</v>
      </c>
      <c r="J311" s="24" t="str">
        <f t="shared" si="5"/>
        <v/>
      </c>
      <c r="K311" s="27">
        <f>_xlfn.XLOOKUP(A311,'Monthly Sales'!$A$4:$A$949,'Monthly Sales'!$P$4:$P$949,0)</f>
        <v>280.03333333333336</v>
      </c>
    </row>
    <row r="312" spans="1:11" s="24" customFormat="1" x14ac:dyDescent="0.2">
      <c r="A312" s="23">
        <v>243</v>
      </c>
      <c r="B312" s="24" t="s">
        <v>21</v>
      </c>
      <c r="C312" s="25">
        <v>269</v>
      </c>
      <c r="D312" s="25">
        <v>0</v>
      </c>
      <c r="E312" s="25">
        <v>0</v>
      </c>
      <c r="F312" s="25">
        <v>0</v>
      </c>
      <c r="G312" s="25">
        <v>0</v>
      </c>
      <c r="H312" s="25">
        <v>269</v>
      </c>
      <c r="I312" s="26" cm="1">
        <f t="array" ref="I312">_xlfn.XLOOKUP(A312,'Monthly Sales'!$A$4:$A$949,'Monthly Sales'!$O$4:$O$949,'Monthly Sales'!$O$4:$O$949,0)</f>
        <v>224.16666666666666</v>
      </c>
      <c r="J312" s="24" t="str">
        <f t="shared" si="5"/>
        <v/>
      </c>
      <c r="K312" s="27">
        <f>_xlfn.XLOOKUP(A312,'Monthly Sales'!$A$4:$A$949,'Monthly Sales'!$P$4:$P$949,0)</f>
        <v>215.19999999999996</v>
      </c>
    </row>
    <row r="313" spans="1:11" s="24" customFormat="1" x14ac:dyDescent="0.2">
      <c r="A313" s="23">
        <v>420</v>
      </c>
      <c r="B313" s="24" t="s">
        <v>10</v>
      </c>
      <c r="C313" s="25">
        <v>268</v>
      </c>
      <c r="D313" s="25">
        <v>0</v>
      </c>
      <c r="E313" s="25">
        <v>0</v>
      </c>
      <c r="F313" s="25">
        <v>0</v>
      </c>
      <c r="G313" s="25">
        <v>0</v>
      </c>
      <c r="H313" s="25">
        <v>268</v>
      </c>
      <c r="I313" s="26" cm="1">
        <f t="array" ref="I313">_xlfn.XLOOKUP(A313,'Monthly Sales'!$A$4:$A$949,'Monthly Sales'!$O$4:$O$949,'Monthly Sales'!$O$4:$O$949,0)</f>
        <v>279.16666666666669</v>
      </c>
      <c r="J313" s="24" t="str">
        <f t="shared" si="5"/>
        <v/>
      </c>
      <c r="K313" s="27">
        <f>_xlfn.XLOOKUP(A313,'Monthly Sales'!$A$4:$A$949,'Monthly Sales'!$P$4:$P$949,0)</f>
        <v>339.46666666666664</v>
      </c>
    </row>
    <row r="314" spans="1:11" s="24" customFormat="1" x14ac:dyDescent="0.2">
      <c r="A314" s="23">
        <v>810</v>
      </c>
      <c r="B314" s="24" t="s">
        <v>326</v>
      </c>
      <c r="C314" s="25">
        <v>267</v>
      </c>
      <c r="D314" s="25">
        <v>0</v>
      </c>
      <c r="E314" s="25">
        <v>0</v>
      </c>
      <c r="F314" s="25">
        <v>0</v>
      </c>
      <c r="G314" s="25">
        <v>0</v>
      </c>
      <c r="H314" s="25">
        <v>267</v>
      </c>
      <c r="I314" s="26" cm="1">
        <f t="array" ref="I314">_xlfn.XLOOKUP(A314,'Monthly Sales'!$A$4:$A$949,'Monthly Sales'!$O$4:$O$949,'Monthly Sales'!$O$4:$O$949,0)</f>
        <v>284.8</v>
      </c>
      <c r="J314" s="24" t="str">
        <f t="shared" si="5"/>
        <v/>
      </c>
      <c r="K314" s="27">
        <f>_xlfn.XLOOKUP(A314,'Monthly Sales'!$A$4:$A$949,'Monthly Sales'!$P$4:$P$949,0)</f>
        <v>338.2</v>
      </c>
    </row>
    <row r="315" spans="1:11" s="24" customFormat="1" x14ac:dyDescent="0.2">
      <c r="A315" s="23">
        <v>472</v>
      </c>
      <c r="B315" s="24" t="s">
        <v>246</v>
      </c>
      <c r="C315" s="25">
        <v>266</v>
      </c>
      <c r="D315" s="25">
        <v>0</v>
      </c>
      <c r="E315" s="25">
        <v>0</v>
      </c>
      <c r="F315" s="25">
        <v>0</v>
      </c>
      <c r="G315" s="25">
        <v>0</v>
      </c>
      <c r="H315" s="25">
        <v>266</v>
      </c>
      <c r="I315" s="26" cm="1">
        <f t="array" ref="I315">_xlfn.XLOOKUP(A315,'Monthly Sales'!$A$4:$A$949,'Monthly Sales'!$O$4:$O$949,'Monthly Sales'!$O$4:$O$949,0)</f>
        <v>285.95</v>
      </c>
      <c r="J315" s="24" t="str">
        <f t="shared" si="5"/>
        <v/>
      </c>
      <c r="K315" s="27">
        <f>_xlfn.XLOOKUP(A315,'Monthly Sales'!$A$4:$A$949,'Monthly Sales'!$P$4:$P$949,0)</f>
        <v>230.53333333333333</v>
      </c>
    </row>
    <row r="316" spans="1:11" s="24" customFormat="1" x14ac:dyDescent="0.2">
      <c r="A316" s="23">
        <v>820</v>
      </c>
      <c r="B316" s="24" t="s">
        <v>432</v>
      </c>
      <c r="C316" s="25">
        <v>266</v>
      </c>
      <c r="D316" s="25">
        <v>0</v>
      </c>
      <c r="E316" s="25">
        <v>0</v>
      </c>
      <c r="F316" s="25">
        <v>0</v>
      </c>
      <c r="G316" s="25">
        <v>0</v>
      </c>
      <c r="H316" s="25">
        <v>266</v>
      </c>
      <c r="I316" s="26" cm="1">
        <f t="array" ref="I316">_xlfn.XLOOKUP(A316,'Monthly Sales'!$A$4:$A$949,'Monthly Sales'!$O$4:$O$949,'Monthly Sales'!$O$4:$O$949,0)</f>
        <v>228.31666666666669</v>
      </c>
      <c r="J316" s="24" t="str">
        <f t="shared" si="5"/>
        <v/>
      </c>
      <c r="K316" s="27">
        <f>_xlfn.XLOOKUP(A316,'Monthly Sales'!$A$4:$A$949,'Monthly Sales'!$P$4:$P$949,0)</f>
        <v>248.26666666666665</v>
      </c>
    </row>
    <row r="317" spans="1:11" s="24" customFormat="1" x14ac:dyDescent="0.2">
      <c r="A317" s="23">
        <v>408</v>
      </c>
      <c r="B317" s="24" t="s">
        <v>73</v>
      </c>
      <c r="C317" s="25">
        <v>265</v>
      </c>
      <c r="D317" s="25">
        <v>0</v>
      </c>
      <c r="E317" s="25">
        <v>0</v>
      </c>
      <c r="F317" s="25">
        <v>0</v>
      </c>
      <c r="G317" s="25">
        <v>0</v>
      </c>
      <c r="H317" s="25">
        <v>265</v>
      </c>
      <c r="I317" s="26" cm="1">
        <f t="array" ref="I317">_xlfn.XLOOKUP(A317,'Monthly Sales'!$A$4:$A$949,'Monthly Sales'!$O$4:$O$949,'Monthly Sales'!$O$4:$O$949,0)</f>
        <v>280.45833333333331</v>
      </c>
      <c r="J317" s="24" t="str">
        <f t="shared" si="5"/>
        <v/>
      </c>
      <c r="K317" s="27">
        <f>_xlfn.XLOOKUP(A317,'Monthly Sales'!$A$4:$A$949,'Monthly Sales'!$P$4:$P$949,0)</f>
        <v>282.66666666666669</v>
      </c>
    </row>
    <row r="318" spans="1:11" s="24" customFormat="1" x14ac:dyDescent="0.2">
      <c r="A318" s="23">
        <v>677</v>
      </c>
      <c r="B318" s="24" t="s">
        <v>157</v>
      </c>
      <c r="C318" s="25">
        <v>258</v>
      </c>
      <c r="D318" s="25">
        <v>0</v>
      </c>
      <c r="E318" s="25">
        <v>0</v>
      </c>
      <c r="F318" s="25">
        <v>0</v>
      </c>
      <c r="G318" s="25">
        <v>0</v>
      </c>
      <c r="H318" s="25">
        <v>258</v>
      </c>
      <c r="I318" s="26" cm="1">
        <f t="array" ref="I318">_xlfn.XLOOKUP(A318,'Monthly Sales'!$A$4:$A$949,'Monthly Sales'!$O$4:$O$949,'Monthly Sales'!$O$4:$O$949,0)</f>
        <v>298.84999999999997</v>
      </c>
      <c r="J318" s="24" t="str">
        <f t="shared" si="5"/>
        <v/>
      </c>
      <c r="K318" s="27">
        <f>_xlfn.XLOOKUP(A318,'Monthly Sales'!$A$4:$A$949,'Monthly Sales'!$P$4:$P$949,0)</f>
        <v>326.8</v>
      </c>
    </row>
    <row r="319" spans="1:11" s="24" customFormat="1" x14ac:dyDescent="0.2">
      <c r="A319" s="23">
        <v>451</v>
      </c>
      <c r="B319" s="24" t="s">
        <v>365</v>
      </c>
      <c r="C319" s="25">
        <v>258</v>
      </c>
      <c r="D319" s="25">
        <v>0</v>
      </c>
      <c r="E319" s="25">
        <v>0</v>
      </c>
      <c r="F319" s="25">
        <v>0</v>
      </c>
      <c r="G319" s="25">
        <v>0</v>
      </c>
      <c r="H319" s="25">
        <v>258</v>
      </c>
      <c r="I319" s="26" cm="1">
        <f t="array" ref="I319">_xlfn.XLOOKUP(A319,'Monthly Sales'!$A$4:$A$949,'Monthly Sales'!$O$4:$O$949,'Monthly Sales'!$O$4:$O$949,0)</f>
        <v>298.85000000000002</v>
      </c>
      <c r="J319" s="24" t="str">
        <f t="shared" si="5"/>
        <v/>
      </c>
      <c r="K319" s="27">
        <f>_xlfn.XLOOKUP(A319,'Monthly Sales'!$A$4:$A$949,'Monthly Sales'!$P$4:$P$949,0)</f>
        <v>292.39999999999998</v>
      </c>
    </row>
    <row r="320" spans="1:11" s="24" customFormat="1" x14ac:dyDescent="0.2">
      <c r="A320" s="23">
        <v>495</v>
      </c>
      <c r="B320" s="24" t="s">
        <v>168</v>
      </c>
      <c r="C320" s="25">
        <v>257</v>
      </c>
      <c r="D320" s="25">
        <v>0</v>
      </c>
      <c r="E320" s="25">
        <v>0</v>
      </c>
      <c r="F320" s="25">
        <v>0</v>
      </c>
      <c r="G320" s="25">
        <v>0</v>
      </c>
      <c r="H320" s="25">
        <v>257</v>
      </c>
      <c r="I320" s="26" cm="1">
        <f t="array" ref="I320">_xlfn.XLOOKUP(A320,'Monthly Sales'!$A$4:$A$949,'Monthly Sales'!$O$4:$O$949,'Monthly Sales'!$O$4:$O$949,0)</f>
        <v>227.01666666666665</v>
      </c>
      <c r="J320" s="24" t="str">
        <f t="shared" si="5"/>
        <v/>
      </c>
      <c r="K320" s="27">
        <f>_xlfn.XLOOKUP(A320,'Monthly Sales'!$A$4:$A$949,'Monthly Sales'!$P$4:$P$949,0)</f>
        <v>197.0333333333333</v>
      </c>
    </row>
    <row r="321" spans="1:11" s="24" customFormat="1" x14ac:dyDescent="0.2">
      <c r="A321" s="23">
        <v>371</v>
      </c>
      <c r="B321" s="24" t="s">
        <v>222</v>
      </c>
      <c r="C321" s="25">
        <v>252</v>
      </c>
      <c r="D321" s="25">
        <v>0</v>
      </c>
      <c r="E321" s="25">
        <v>0</v>
      </c>
      <c r="F321" s="25">
        <v>0</v>
      </c>
      <c r="G321" s="25">
        <v>0</v>
      </c>
      <c r="H321" s="25">
        <v>252</v>
      </c>
      <c r="I321" s="26" cm="1">
        <f t="array" ref="I321">_xlfn.XLOOKUP(A321,'Monthly Sales'!$A$4:$A$949,'Monthly Sales'!$O$4:$O$949,'Monthly Sales'!$O$4:$O$949,0)</f>
        <v>237.29999999999998</v>
      </c>
      <c r="J321" s="24" t="str">
        <f t="shared" si="5"/>
        <v/>
      </c>
      <c r="K321" s="27">
        <f>_xlfn.XLOOKUP(A321,'Monthly Sales'!$A$4:$A$949,'Monthly Sales'!$P$4:$P$949,0)</f>
        <v>277.2</v>
      </c>
    </row>
    <row r="322" spans="1:11" s="24" customFormat="1" x14ac:dyDescent="0.2">
      <c r="A322" s="23">
        <v>688</v>
      </c>
      <c r="B322" s="24" t="s">
        <v>71</v>
      </c>
      <c r="C322" s="25">
        <v>251</v>
      </c>
      <c r="D322" s="25">
        <v>0</v>
      </c>
      <c r="E322" s="25">
        <v>0</v>
      </c>
      <c r="F322" s="25">
        <v>0</v>
      </c>
      <c r="G322" s="25">
        <v>0</v>
      </c>
      <c r="H322" s="25">
        <v>251</v>
      </c>
      <c r="I322" s="26" cm="1">
        <f t="array" ref="I322">_xlfn.XLOOKUP(A322,'Monthly Sales'!$A$4:$A$949,'Monthly Sales'!$O$4:$O$949,'Monthly Sales'!$O$4:$O$949,0)</f>
        <v>278.19166666666661</v>
      </c>
      <c r="J322" s="24" t="str">
        <f t="shared" si="5"/>
        <v/>
      </c>
      <c r="K322" s="27">
        <f>_xlfn.XLOOKUP(A322,'Monthly Sales'!$A$4:$A$949,'Monthly Sales'!$P$4:$P$949,0)</f>
        <v>292.83333333333331</v>
      </c>
    </row>
    <row r="323" spans="1:11" s="24" customFormat="1" x14ac:dyDescent="0.2">
      <c r="A323" s="23">
        <v>738</v>
      </c>
      <c r="B323" s="24" t="s">
        <v>113</v>
      </c>
      <c r="C323" s="25">
        <v>251</v>
      </c>
      <c r="D323" s="25">
        <v>0</v>
      </c>
      <c r="E323" s="25">
        <v>0</v>
      </c>
      <c r="F323" s="25">
        <v>0</v>
      </c>
      <c r="G323" s="25">
        <v>0</v>
      </c>
      <c r="H323" s="25">
        <v>251</v>
      </c>
      <c r="I323" s="26" cm="1">
        <f t="array" ref="I323">_xlfn.XLOOKUP(A323,'Monthly Sales'!$A$4:$A$949,'Monthly Sales'!$O$4:$O$949,'Monthly Sales'!$O$4:$O$949,0)</f>
        <v>253.09166666666661</v>
      </c>
      <c r="J323" s="24" t="str">
        <f t="shared" si="5"/>
        <v/>
      </c>
      <c r="K323" s="27">
        <f>_xlfn.XLOOKUP(A323,'Monthly Sales'!$A$4:$A$949,'Monthly Sales'!$P$4:$P$949,0)</f>
        <v>242.63333333333335</v>
      </c>
    </row>
    <row r="324" spans="1:11" s="24" customFormat="1" x14ac:dyDescent="0.2">
      <c r="A324" s="23">
        <v>643</v>
      </c>
      <c r="B324" s="24" t="s">
        <v>272</v>
      </c>
      <c r="C324" s="25">
        <v>250</v>
      </c>
      <c r="D324" s="25">
        <v>0</v>
      </c>
      <c r="E324" s="25">
        <v>0</v>
      </c>
      <c r="F324" s="25">
        <v>0</v>
      </c>
      <c r="G324" s="25">
        <v>0</v>
      </c>
      <c r="H324" s="25">
        <v>250</v>
      </c>
      <c r="I324" s="26" cm="1">
        <f t="array" ref="I324">_xlfn.XLOOKUP(A324,'Monthly Sales'!$A$4:$A$949,'Monthly Sales'!$O$4:$O$949,'Monthly Sales'!$O$4:$O$949,0)</f>
        <v>272.91666666666669</v>
      </c>
      <c r="J324" s="24" t="str">
        <f t="shared" si="5"/>
        <v/>
      </c>
      <c r="K324" s="27">
        <f>_xlfn.XLOOKUP(A324,'Monthly Sales'!$A$4:$A$949,'Monthly Sales'!$P$4:$P$949,0)</f>
        <v>208.33333333333334</v>
      </c>
    </row>
    <row r="325" spans="1:11" s="24" customFormat="1" x14ac:dyDescent="0.2">
      <c r="A325" s="23">
        <v>935</v>
      </c>
      <c r="B325" s="24" t="s">
        <v>22</v>
      </c>
      <c r="C325" s="25">
        <v>247</v>
      </c>
      <c r="D325" s="25">
        <v>0</v>
      </c>
      <c r="E325" s="25">
        <v>0</v>
      </c>
      <c r="F325" s="25">
        <v>0</v>
      </c>
      <c r="G325" s="25">
        <v>0</v>
      </c>
      <c r="H325" s="25">
        <v>247</v>
      </c>
      <c r="I325" s="26" cm="1">
        <f t="array" ref="I325">_xlfn.XLOOKUP(A325,'Monthly Sales'!$A$4:$A$949,'Monthly Sales'!$O$4:$O$949,'Monthly Sales'!$O$4:$O$949,0)</f>
        <v>273.75833333333333</v>
      </c>
      <c r="J325" s="24" t="str">
        <f t="shared" ref="J325:J388" si="6">IF(OR(I325&gt;=7000,K325&gt;=7000),"GOLD",IF(OR(I325&gt;=2000,K325&gt;=2000),"SILVER",""))</f>
        <v/>
      </c>
      <c r="K325" s="27">
        <f>_xlfn.XLOOKUP(A325,'Monthly Sales'!$A$4:$A$949,'Monthly Sales'!$P$4:$P$949,0)</f>
        <v>312.86666666666667</v>
      </c>
    </row>
    <row r="326" spans="1:11" s="24" customFormat="1" x14ac:dyDescent="0.2">
      <c r="A326" s="23">
        <v>498</v>
      </c>
      <c r="B326" s="24" t="s">
        <v>202</v>
      </c>
      <c r="C326" s="25">
        <v>245</v>
      </c>
      <c r="D326" s="25">
        <v>0</v>
      </c>
      <c r="E326" s="25">
        <v>0</v>
      </c>
      <c r="F326" s="25">
        <v>0</v>
      </c>
      <c r="G326" s="25">
        <v>0</v>
      </c>
      <c r="H326" s="25">
        <v>245</v>
      </c>
      <c r="I326" s="26" cm="1">
        <f t="array" ref="I326">_xlfn.XLOOKUP(A326,'Monthly Sales'!$A$4:$A$949,'Monthly Sales'!$O$4:$O$949,'Monthly Sales'!$O$4:$O$949,0)</f>
        <v>234.79166666666666</v>
      </c>
      <c r="J326" s="24" t="str">
        <f t="shared" si="6"/>
        <v/>
      </c>
      <c r="K326" s="27">
        <f>_xlfn.XLOOKUP(A326,'Monthly Sales'!$A$4:$A$949,'Monthly Sales'!$P$4:$P$949,0)</f>
        <v>220.5</v>
      </c>
    </row>
    <row r="327" spans="1:11" s="24" customFormat="1" x14ac:dyDescent="0.2">
      <c r="A327" s="23">
        <v>838</v>
      </c>
      <c r="B327" s="24" t="s">
        <v>364</v>
      </c>
      <c r="C327" s="25">
        <v>243</v>
      </c>
      <c r="D327" s="25">
        <v>0</v>
      </c>
      <c r="E327" s="25">
        <v>0</v>
      </c>
      <c r="F327" s="25">
        <v>0</v>
      </c>
      <c r="G327" s="25">
        <v>0</v>
      </c>
      <c r="H327" s="25">
        <v>243</v>
      </c>
      <c r="I327" s="26" cm="1">
        <f t="array" ref="I327">_xlfn.XLOOKUP(A327,'Monthly Sales'!$A$4:$A$949,'Monthly Sales'!$O$4:$O$949,'Monthly Sales'!$O$4:$O$949,0)</f>
        <v>257.17500000000001</v>
      </c>
      <c r="J327" s="24" t="str">
        <f t="shared" si="6"/>
        <v/>
      </c>
      <c r="K327" s="27">
        <f>_xlfn.XLOOKUP(A327,'Monthly Sales'!$A$4:$A$949,'Monthly Sales'!$P$4:$P$949,0)</f>
        <v>251.1</v>
      </c>
    </row>
    <row r="328" spans="1:11" s="24" customFormat="1" x14ac:dyDescent="0.2">
      <c r="A328" s="23">
        <v>720</v>
      </c>
      <c r="B328" s="24" t="s">
        <v>381</v>
      </c>
      <c r="C328" s="25">
        <v>243</v>
      </c>
      <c r="D328" s="25">
        <v>0</v>
      </c>
      <c r="E328" s="25">
        <v>0</v>
      </c>
      <c r="F328" s="25">
        <v>0</v>
      </c>
      <c r="G328" s="25">
        <v>0</v>
      </c>
      <c r="H328" s="25">
        <v>243</v>
      </c>
      <c r="I328" s="26" cm="1">
        <f t="array" ref="I328">_xlfn.XLOOKUP(A328,'Monthly Sales'!$A$4:$A$949,'Monthly Sales'!$O$4:$O$949,'Monthly Sales'!$O$4:$O$949,0)</f>
        <v>230.85</v>
      </c>
      <c r="J328" s="24" t="str">
        <f t="shared" si="6"/>
        <v/>
      </c>
      <c r="K328" s="27">
        <f>_xlfn.XLOOKUP(A328,'Monthly Sales'!$A$4:$A$949,'Monthly Sales'!$P$4:$P$949,0)</f>
        <v>226.79999999999998</v>
      </c>
    </row>
    <row r="329" spans="1:11" s="24" customFormat="1" x14ac:dyDescent="0.2">
      <c r="A329" s="23">
        <v>621</v>
      </c>
      <c r="B329" s="24" t="s">
        <v>283</v>
      </c>
      <c r="C329" s="25">
        <v>237</v>
      </c>
      <c r="D329" s="25">
        <v>0</v>
      </c>
      <c r="E329" s="25">
        <v>0</v>
      </c>
      <c r="F329" s="25">
        <v>0</v>
      </c>
      <c r="G329" s="25">
        <v>0</v>
      </c>
      <c r="H329" s="25">
        <v>237</v>
      </c>
      <c r="I329" s="26" cm="1">
        <f t="array" ref="I329">_xlfn.XLOOKUP(A329,'Monthly Sales'!$A$4:$A$949,'Monthly Sales'!$O$4:$O$949,'Monthly Sales'!$O$4:$O$949,0)</f>
        <v>225.15</v>
      </c>
      <c r="J329" s="24" t="str">
        <f t="shared" si="6"/>
        <v/>
      </c>
      <c r="K329" s="27">
        <f>_xlfn.XLOOKUP(A329,'Monthly Sales'!$A$4:$A$949,'Monthly Sales'!$P$4:$P$949,0)</f>
        <v>244.9</v>
      </c>
    </row>
    <row r="330" spans="1:11" s="24" customFormat="1" x14ac:dyDescent="0.2">
      <c r="A330" s="23">
        <v>734</v>
      </c>
      <c r="B330" s="24" t="s">
        <v>165</v>
      </c>
      <c r="C330" s="25">
        <v>236</v>
      </c>
      <c r="D330" s="25">
        <v>0</v>
      </c>
      <c r="E330" s="25">
        <v>0</v>
      </c>
      <c r="F330" s="25">
        <v>0</v>
      </c>
      <c r="G330" s="25">
        <v>0</v>
      </c>
      <c r="H330" s="25">
        <v>236</v>
      </c>
      <c r="I330" s="26" cm="1">
        <f t="array" ref="I330">_xlfn.XLOOKUP(A330,'Monthly Sales'!$A$4:$A$949,'Monthly Sales'!$O$4:$O$949,'Monthly Sales'!$O$4:$O$949,0)</f>
        <v>249.76666666666665</v>
      </c>
      <c r="J330" s="24" t="str">
        <f t="shared" si="6"/>
        <v/>
      </c>
      <c r="K330" s="27">
        <f>_xlfn.XLOOKUP(A330,'Monthly Sales'!$A$4:$A$949,'Monthly Sales'!$P$4:$P$949,0)</f>
        <v>212.4</v>
      </c>
    </row>
    <row r="331" spans="1:11" s="24" customFormat="1" x14ac:dyDescent="0.2">
      <c r="A331" s="23">
        <v>906</v>
      </c>
      <c r="B331" s="24" t="s">
        <v>239</v>
      </c>
      <c r="C331" s="25">
        <v>231</v>
      </c>
      <c r="D331" s="25">
        <v>0</v>
      </c>
      <c r="E331" s="25">
        <v>0</v>
      </c>
      <c r="F331" s="25">
        <v>0</v>
      </c>
      <c r="G331" s="25">
        <v>0</v>
      </c>
      <c r="H331" s="25">
        <v>231</v>
      </c>
      <c r="I331" s="26" cm="1">
        <f t="array" ref="I331">_xlfn.XLOOKUP(A331,'Monthly Sales'!$A$4:$A$949,'Monthly Sales'!$O$4:$O$949,'Monthly Sales'!$O$4:$O$949,0)</f>
        <v>221.375</v>
      </c>
      <c r="J331" s="24" t="str">
        <f t="shared" si="6"/>
        <v/>
      </c>
      <c r="K331" s="27">
        <f>_xlfn.XLOOKUP(A331,'Monthly Sales'!$A$4:$A$949,'Monthly Sales'!$P$4:$P$949,0)</f>
        <v>246.4</v>
      </c>
    </row>
    <row r="332" spans="1:11" s="24" customFormat="1" x14ac:dyDescent="0.2">
      <c r="A332" s="23">
        <v>344</v>
      </c>
      <c r="B332" s="24" t="s">
        <v>104</v>
      </c>
      <c r="C332" s="25">
        <v>228</v>
      </c>
      <c r="D332" s="25">
        <v>0</v>
      </c>
      <c r="E332" s="25">
        <v>0</v>
      </c>
      <c r="F332" s="25">
        <v>0</v>
      </c>
      <c r="G332" s="25">
        <v>0</v>
      </c>
      <c r="H332" s="25">
        <v>228</v>
      </c>
      <c r="I332" s="26" cm="1">
        <f t="array" ref="I332">_xlfn.XLOOKUP(A332,'Monthly Sales'!$A$4:$A$949,'Monthly Sales'!$O$4:$O$949,'Monthly Sales'!$O$4:$O$949,0)</f>
        <v>237.49999999999997</v>
      </c>
      <c r="J332" s="24" t="str">
        <f t="shared" si="6"/>
        <v/>
      </c>
      <c r="K332" s="27">
        <f>_xlfn.XLOOKUP(A332,'Monthly Sales'!$A$4:$A$949,'Monthly Sales'!$P$4:$P$949,0)</f>
        <v>190</v>
      </c>
    </row>
    <row r="333" spans="1:11" s="24" customFormat="1" x14ac:dyDescent="0.2">
      <c r="A333" s="23">
        <v>461</v>
      </c>
      <c r="B333" s="24" t="s">
        <v>141</v>
      </c>
      <c r="C333" s="25">
        <v>227</v>
      </c>
      <c r="D333" s="25">
        <v>0</v>
      </c>
      <c r="E333" s="25">
        <v>0</v>
      </c>
      <c r="F333" s="25">
        <v>0</v>
      </c>
      <c r="G333" s="25">
        <v>0</v>
      </c>
      <c r="H333" s="25">
        <v>227</v>
      </c>
      <c r="I333" s="26" cm="1">
        <f t="array" ref="I333">_xlfn.XLOOKUP(A333,'Monthly Sales'!$A$4:$A$949,'Monthly Sales'!$O$4:$O$949,'Monthly Sales'!$O$4:$O$949,0)</f>
        <v>194.84166666666667</v>
      </c>
      <c r="J333" s="24" t="str">
        <f t="shared" si="6"/>
        <v/>
      </c>
      <c r="K333" s="27">
        <f>_xlfn.XLOOKUP(A333,'Monthly Sales'!$A$4:$A$949,'Monthly Sales'!$P$4:$P$949,0)</f>
        <v>166.46666666666667</v>
      </c>
    </row>
    <row r="334" spans="1:11" s="24" customFormat="1" x14ac:dyDescent="0.2">
      <c r="A334" s="23">
        <v>660</v>
      </c>
      <c r="B334" s="24" t="s">
        <v>158</v>
      </c>
      <c r="C334" s="25">
        <v>223</v>
      </c>
      <c r="D334" s="25">
        <v>0</v>
      </c>
      <c r="E334" s="25">
        <v>0</v>
      </c>
      <c r="F334" s="25">
        <v>0</v>
      </c>
      <c r="G334" s="25">
        <v>0</v>
      </c>
      <c r="H334" s="25">
        <v>223</v>
      </c>
      <c r="I334" s="26" cm="1">
        <f t="array" ref="I334">_xlfn.XLOOKUP(A334,'Monthly Sales'!$A$4:$A$949,'Monthly Sales'!$O$4:$O$949,'Monthly Sales'!$O$4:$O$949,0)</f>
        <v>213.70833333333334</v>
      </c>
      <c r="J334" s="24" t="str">
        <f t="shared" si="6"/>
        <v/>
      </c>
      <c r="K334" s="27">
        <f>_xlfn.XLOOKUP(A334,'Monthly Sales'!$A$4:$A$949,'Monthly Sales'!$P$4:$P$949,0)</f>
        <v>193.26666666666665</v>
      </c>
    </row>
    <row r="335" spans="1:11" s="24" customFormat="1" x14ac:dyDescent="0.2">
      <c r="A335" s="23">
        <v>881</v>
      </c>
      <c r="B335" s="24" t="s">
        <v>216</v>
      </c>
      <c r="C335" s="25">
        <v>222</v>
      </c>
      <c r="D335" s="25">
        <v>0</v>
      </c>
      <c r="E335" s="25">
        <v>0</v>
      </c>
      <c r="F335" s="25">
        <v>0</v>
      </c>
      <c r="G335" s="25">
        <v>0</v>
      </c>
      <c r="H335" s="25">
        <v>222</v>
      </c>
      <c r="I335" s="26" cm="1">
        <f t="array" ref="I335">_xlfn.XLOOKUP(A335,'Monthly Sales'!$A$4:$A$949,'Monthly Sales'!$O$4:$O$949,'Monthly Sales'!$O$4:$O$949,0)</f>
        <v>222</v>
      </c>
      <c r="J335" s="24" t="str">
        <f t="shared" si="6"/>
        <v/>
      </c>
      <c r="K335" s="27">
        <f>_xlfn.XLOOKUP(A335,'Monthly Sales'!$A$4:$A$949,'Monthly Sales'!$P$4:$P$949,0)</f>
        <v>214.6</v>
      </c>
    </row>
    <row r="336" spans="1:11" s="24" customFormat="1" x14ac:dyDescent="0.2">
      <c r="A336" s="23">
        <v>699</v>
      </c>
      <c r="B336" s="24" t="s">
        <v>142</v>
      </c>
      <c r="C336" s="25">
        <v>221</v>
      </c>
      <c r="D336" s="25">
        <v>0</v>
      </c>
      <c r="E336" s="25">
        <v>0</v>
      </c>
      <c r="F336" s="25">
        <v>0</v>
      </c>
      <c r="G336" s="25">
        <v>0</v>
      </c>
      <c r="H336" s="25">
        <v>221</v>
      </c>
      <c r="I336" s="26" cm="1">
        <f t="array" ref="I336">_xlfn.XLOOKUP(A336,'Monthly Sales'!$A$4:$A$949,'Monthly Sales'!$O$4:$O$949,'Monthly Sales'!$O$4:$O$949,0)</f>
        <v>193.375</v>
      </c>
      <c r="J336" s="24" t="str">
        <f t="shared" si="6"/>
        <v/>
      </c>
      <c r="K336" s="27">
        <f>_xlfn.XLOOKUP(A336,'Monthly Sales'!$A$4:$A$949,'Monthly Sales'!$P$4:$P$949,0)</f>
        <v>154.70000000000002</v>
      </c>
    </row>
    <row r="337" spans="1:11" s="24" customFormat="1" x14ac:dyDescent="0.2">
      <c r="A337" s="23">
        <v>10</v>
      </c>
      <c r="B337" s="24" t="s">
        <v>137</v>
      </c>
      <c r="C337" s="25">
        <v>220</v>
      </c>
      <c r="D337" s="25">
        <v>0</v>
      </c>
      <c r="E337" s="25">
        <v>0</v>
      </c>
      <c r="F337" s="25">
        <v>0</v>
      </c>
      <c r="G337" s="25">
        <v>0</v>
      </c>
      <c r="H337" s="25">
        <v>220</v>
      </c>
      <c r="I337" s="26" cm="1">
        <f t="array" ref="I337">_xlfn.XLOOKUP(A337,'Monthly Sales'!$A$4:$A$949,'Monthly Sales'!$O$4:$O$949,'Monthly Sales'!$O$4:$O$949,0)</f>
        <v>247.5</v>
      </c>
      <c r="J337" s="24" t="str">
        <f t="shared" si="6"/>
        <v/>
      </c>
      <c r="K337" s="27">
        <f>_xlfn.XLOOKUP(A337,'Monthly Sales'!$A$4:$A$949,'Monthly Sales'!$P$4:$P$949,0)</f>
        <v>256.66666666666669</v>
      </c>
    </row>
    <row r="338" spans="1:11" s="24" customFormat="1" x14ac:dyDescent="0.2">
      <c r="A338" s="23">
        <v>860</v>
      </c>
      <c r="B338" s="24" t="s">
        <v>210</v>
      </c>
      <c r="C338" s="25">
        <v>218</v>
      </c>
      <c r="D338" s="25">
        <v>0</v>
      </c>
      <c r="E338" s="25">
        <v>0</v>
      </c>
      <c r="F338" s="25">
        <v>0</v>
      </c>
      <c r="G338" s="25">
        <v>0</v>
      </c>
      <c r="H338" s="25">
        <v>218</v>
      </c>
      <c r="I338" s="26" cm="1">
        <f t="array" ref="I338">_xlfn.XLOOKUP(A338,'Monthly Sales'!$A$4:$A$949,'Monthly Sales'!$O$4:$O$949,'Monthly Sales'!$O$4:$O$949,0)</f>
        <v>232.5333333333333</v>
      </c>
      <c r="J338" s="24" t="str">
        <f t="shared" si="6"/>
        <v/>
      </c>
      <c r="K338" s="27">
        <f>_xlfn.XLOOKUP(A338,'Monthly Sales'!$A$4:$A$949,'Monthly Sales'!$P$4:$P$949,0)</f>
        <v>145.33333333333334</v>
      </c>
    </row>
    <row r="339" spans="1:11" s="24" customFormat="1" x14ac:dyDescent="0.2">
      <c r="A339" s="23">
        <v>598</v>
      </c>
      <c r="B339" s="24" t="s">
        <v>95</v>
      </c>
      <c r="C339" s="25">
        <v>216</v>
      </c>
      <c r="D339" s="25">
        <v>0</v>
      </c>
      <c r="E339" s="25">
        <v>0</v>
      </c>
      <c r="F339" s="25">
        <v>0</v>
      </c>
      <c r="G339" s="25">
        <v>0</v>
      </c>
      <c r="H339" s="25">
        <v>216</v>
      </c>
      <c r="I339" s="26" cm="1">
        <f t="array" ref="I339">_xlfn.XLOOKUP(A339,'Monthly Sales'!$A$4:$A$949,'Monthly Sales'!$O$4:$O$949,'Monthly Sales'!$O$4:$O$949,0)</f>
        <v>214.20000000000002</v>
      </c>
      <c r="J339" s="24" t="str">
        <f t="shared" si="6"/>
        <v/>
      </c>
      <c r="K339" s="27">
        <f>_xlfn.XLOOKUP(A339,'Monthly Sales'!$A$4:$A$949,'Monthly Sales'!$P$4:$P$949,0)</f>
        <v>208.79999999999998</v>
      </c>
    </row>
    <row r="340" spans="1:11" s="24" customFormat="1" x14ac:dyDescent="0.2">
      <c r="A340" s="23">
        <v>879</v>
      </c>
      <c r="B340" s="24" t="s">
        <v>164</v>
      </c>
      <c r="C340" s="25">
        <v>213</v>
      </c>
      <c r="D340" s="25">
        <v>0</v>
      </c>
      <c r="E340" s="25">
        <v>0</v>
      </c>
      <c r="F340" s="25">
        <v>0</v>
      </c>
      <c r="G340" s="25">
        <v>0</v>
      </c>
      <c r="H340" s="25">
        <v>213</v>
      </c>
      <c r="I340" s="26" cm="1">
        <f t="array" ref="I340">_xlfn.XLOOKUP(A340,'Monthly Sales'!$A$4:$A$949,'Monthly Sales'!$O$4:$O$949,'Monthly Sales'!$O$4:$O$949,0)</f>
        <v>218.32499999999996</v>
      </c>
      <c r="J340" s="24" t="str">
        <f t="shared" si="6"/>
        <v/>
      </c>
      <c r="K340" s="27">
        <f>_xlfn.XLOOKUP(A340,'Monthly Sales'!$A$4:$A$949,'Monthly Sales'!$P$4:$P$949,0)</f>
        <v>191.70000000000002</v>
      </c>
    </row>
    <row r="341" spans="1:11" s="24" customFormat="1" x14ac:dyDescent="0.2">
      <c r="A341" s="23">
        <v>380</v>
      </c>
      <c r="B341" s="24" t="s">
        <v>212</v>
      </c>
      <c r="C341" s="25">
        <v>213</v>
      </c>
      <c r="D341" s="25">
        <v>0</v>
      </c>
      <c r="E341" s="25">
        <v>0</v>
      </c>
      <c r="F341" s="25">
        <v>0</v>
      </c>
      <c r="G341" s="25">
        <v>0</v>
      </c>
      <c r="H341" s="25">
        <v>213</v>
      </c>
      <c r="I341" s="26" cm="1">
        <f t="array" ref="I341">_xlfn.XLOOKUP(A341,'Monthly Sales'!$A$4:$A$949,'Monthly Sales'!$O$4:$O$949,'Monthly Sales'!$O$4:$O$949,0)</f>
        <v>205.9</v>
      </c>
      <c r="J341" s="24" t="str">
        <f t="shared" si="6"/>
        <v/>
      </c>
      <c r="K341" s="27">
        <f>_xlfn.XLOOKUP(A341,'Monthly Sales'!$A$4:$A$949,'Monthly Sales'!$P$4:$P$949,0)</f>
        <v>248.5</v>
      </c>
    </row>
    <row r="342" spans="1:11" s="24" customFormat="1" x14ac:dyDescent="0.2">
      <c r="A342" s="23">
        <v>517</v>
      </c>
      <c r="B342" s="24" t="s">
        <v>177</v>
      </c>
      <c r="C342" s="25">
        <v>207</v>
      </c>
      <c r="D342" s="25">
        <v>0</v>
      </c>
      <c r="E342" s="25">
        <v>0</v>
      </c>
      <c r="F342" s="25">
        <v>0</v>
      </c>
      <c r="G342" s="25">
        <v>0</v>
      </c>
      <c r="H342" s="25">
        <v>207</v>
      </c>
      <c r="I342" s="26" cm="1">
        <f t="array" ref="I342">_xlfn.XLOOKUP(A342,'Monthly Sales'!$A$4:$A$949,'Monthly Sales'!$O$4:$O$949,'Monthly Sales'!$O$4:$O$949,0)</f>
        <v>219.07500000000002</v>
      </c>
      <c r="J342" s="24" t="str">
        <f t="shared" si="6"/>
        <v/>
      </c>
      <c r="K342" s="27">
        <f>_xlfn.XLOOKUP(A342,'Monthly Sales'!$A$4:$A$949,'Monthly Sales'!$P$4:$P$949,0)</f>
        <v>282.90000000000003</v>
      </c>
    </row>
    <row r="343" spans="1:11" s="24" customFormat="1" x14ac:dyDescent="0.2">
      <c r="A343" s="23">
        <v>113</v>
      </c>
      <c r="B343" s="24" t="s">
        <v>231</v>
      </c>
      <c r="C343" s="25">
        <v>204</v>
      </c>
      <c r="D343" s="25">
        <v>0</v>
      </c>
      <c r="E343" s="25">
        <v>0</v>
      </c>
      <c r="F343" s="25">
        <v>0</v>
      </c>
      <c r="G343" s="25">
        <v>0</v>
      </c>
      <c r="H343" s="25">
        <v>204</v>
      </c>
      <c r="I343" s="26" cm="1">
        <f t="array" ref="I343">_xlfn.XLOOKUP(A343,'Monthly Sales'!$A$4:$A$949,'Monthly Sales'!$O$4:$O$949,'Monthly Sales'!$O$4:$O$949,0)</f>
        <v>238</v>
      </c>
      <c r="J343" s="24" t="str">
        <f t="shared" si="6"/>
        <v/>
      </c>
      <c r="K343" s="27">
        <f>_xlfn.XLOOKUP(A343,'Monthly Sales'!$A$4:$A$949,'Monthly Sales'!$P$4:$P$949,0)</f>
        <v>238</v>
      </c>
    </row>
    <row r="344" spans="1:11" s="24" customFormat="1" x14ac:dyDescent="0.2">
      <c r="A344" s="23">
        <v>375</v>
      </c>
      <c r="B344" s="24" t="s">
        <v>294</v>
      </c>
      <c r="C344" s="25">
        <v>204</v>
      </c>
      <c r="D344" s="25">
        <v>0</v>
      </c>
      <c r="E344" s="25">
        <v>0</v>
      </c>
      <c r="F344" s="25">
        <v>0</v>
      </c>
      <c r="G344" s="25">
        <v>0</v>
      </c>
      <c r="H344" s="25">
        <v>204</v>
      </c>
      <c r="I344" s="26" cm="1">
        <f t="array" ref="I344">_xlfn.XLOOKUP(A344,'Monthly Sales'!$A$4:$A$949,'Monthly Sales'!$O$4:$O$949,'Monthly Sales'!$O$4:$O$949,0)</f>
        <v>214.19999999999996</v>
      </c>
      <c r="J344" s="24" t="str">
        <f t="shared" si="6"/>
        <v/>
      </c>
      <c r="K344" s="27">
        <f>_xlfn.XLOOKUP(A344,'Monthly Sales'!$A$4:$A$949,'Monthly Sales'!$P$4:$P$949,0)</f>
        <v>204</v>
      </c>
    </row>
    <row r="345" spans="1:11" s="24" customFormat="1" x14ac:dyDescent="0.2">
      <c r="A345" s="23">
        <v>61</v>
      </c>
      <c r="B345" s="24" t="s">
        <v>162</v>
      </c>
      <c r="C345" s="25">
        <v>198</v>
      </c>
      <c r="D345" s="25">
        <v>0</v>
      </c>
      <c r="E345" s="25">
        <v>0</v>
      </c>
      <c r="F345" s="25">
        <v>0</v>
      </c>
      <c r="G345" s="25">
        <v>0</v>
      </c>
      <c r="H345" s="25">
        <v>198</v>
      </c>
      <c r="I345" s="26" cm="1">
        <f t="array" ref="I345">_xlfn.XLOOKUP(A345,'Monthly Sales'!$A$4:$A$949,'Monthly Sales'!$O$4:$O$949,'Monthly Sales'!$O$4:$O$949,0)</f>
        <v>221.1</v>
      </c>
      <c r="J345" s="24" t="str">
        <f t="shared" si="6"/>
        <v/>
      </c>
      <c r="K345" s="27">
        <f>_xlfn.XLOOKUP(A345,'Monthly Sales'!$A$4:$A$949,'Monthly Sales'!$P$4:$P$949,0)</f>
        <v>237.6</v>
      </c>
    </row>
    <row r="346" spans="1:11" s="24" customFormat="1" x14ac:dyDescent="0.2">
      <c r="A346" s="23">
        <v>378</v>
      </c>
      <c r="B346" s="24" t="s">
        <v>236</v>
      </c>
      <c r="C346" s="25">
        <v>191</v>
      </c>
      <c r="D346" s="25">
        <v>0</v>
      </c>
      <c r="E346" s="25">
        <v>0</v>
      </c>
      <c r="F346" s="25">
        <v>0</v>
      </c>
      <c r="G346" s="25">
        <v>0</v>
      </c>
      <c r="H346" s="25">
        <v>191</v>
      </c>
      <c r="I346" s="26" cm="1">
        <f t="array" ref="I346">_xlfn.XLOOKUP(A346,'Monthly Sales'!$A$4:$A$949,'Monthly Sales'!$O$4:$O$949,'Monthly Sales'!$O$4:$O$949,0)</f>
        <v>227.60833333333335</v>
      </c>
      <c r="J346" s="24" t="str">
        <f t="shared" si="6"/>
        <v/>
      </c>
      <c r="K346" s="27">
        <f>_xlfn.XLOOKUP(A346,'Monthly Sales'!$A$4:$A$949,'Monthly Sales'!$P$4:$P$949,0)</f>
        <v>203.73333333333335</v>
      </c>
    </row>
    <row r="347" spans="1:11" s="24" customFormat="1" x14ac:dyDescent="0.2">
      <c r="A347" s="23">
        <v>127</v>
      </c>
      <c r="B347" s="24" t="s">
        <v>417</v>
      </c>
      <c r="C347" s="25">
        <v>191</v>
      </c>
      <c r="D347" s="25">
        <v>0</v>
      </c>
      <c r="E347" s="25">
        <v>0</v>
      </c>
      <c r="F347" s="25">
        <v>0</v>
      </c>
      <c r="G347" s="25">
        <v>0</v>
      </c>
      <c r="H347" s="25">
        <v>191</v>
      </c>
      <c r="I347" s="26" cm="1">
        <f t="array" ref="I347">_xlfn.XLOOKUP(A347,'Monthly Sales'!$A$4:$A$949,'Monthly Sales'!$O$4:$O$949,'Monthly Sales'!$O$4:$O$949,0)</f>
        <v>181.44999999999996</v>
      </c>
      <c r="J347" s="24" t="str">
        <f t="shared" si="6"/>
        <v/>
      </c>
      <c r="K347" s="27">
        <f>_xlfn.XLOOKUP(A347,'Monthly Sales'!$A$4:$A$949,'Monthly Sales'!$P$4:$P$949,0)</f>
        <v>229.20000000000002</v>
      </c>
    </row>
    <row r="348" spans="1:11" s="24" customFormat="1" x14ac:dyDescent="0.2">
      <c r="A348" s="23">
        <v>886</v>
      </c>
      <c r="B348" s="24" t="s">
        <v>63</v>
      </c>
      <c r="C348" s="25">
        <v>189</v>
      </c>
      <c r="D348" s="25">
        <v>0</v>
      </c>
      <c r="E348" s="25">
        <v>0</v>
      </c>
      <c r="F348" s="25">
        <v>0</v>
      </c>
      <c r="G348" s="25">
        <v>0</v>
      </c>
      <c r="H348" s="25">
        <v>189</v>
      </c>
      <c r="I348" s="26" cm="1">
        <f t="array" ref="I348">_xlfn.XLOOKUP(A348,'Monthly Sales'!$A$4:$A$949,'Monthly Sales'!$O$4:$O$949,'Monthly Sales'!$O$4:$O$949,0)</f>
        <v>171.67499999999998</v>
      </c>
      <c r="J348" s="24" t="str">
        <f t="shared" si="6"/>
        <v/>
      </c>
      <c r="K348" s="27">
        <f>_xlfn.XLOOKUP(A348,'Monthly Sales'!$A$4:$A$949,'Monthly Sales'!$P$4:$P$949,0)</f>
        <v>144.9</v>
      </c>
    </row>
    <row r="349" spans="1:11" s="24" customFormat="1" x14ac:dyDescent="0.2">
      <c r="A349" s="23">
        <v>577</v>
      </c>
      <c r="B349" s="24" t="s">
        <v>310</v>
      </c>
      <c r="C349" s="25">
        <v>187</v>
      </c>
      <c r="D349" s="25">
        <v>0</v>
      </c>
      <c r="E349" s="25">
        <v>0</v>
      </c>
      <c r="F349" s="25">
        <v>0</v>
      </c>
      <c r="G349" s="25">
        <v>0</v>
      </c>
      <c r="H349" s="25">
        <v>187</v>
      </c>
      <c r="I349" s="26" cm="1">
        <f t="array" ref="I349">_xlfn.XLOOKUP(A349,'Monthly Sales'!$A$4:$A$949,'Monthly Sales'!$O$4:$O$949,'Monthly Sales'!$O$4:$O$949,0)</f>
        <v>205.70000000000002</v>
      </c>
      <c r="J349" s="24" t="str">
        <f t="shared" si="6"/>
        <v/>
      </c>
      <c r="K349" s="27">
        <f>_xlfn.XLOOKUP(A349,'Monthly Sales'!$A$4:$A$949,'Monthly Sales'!$P$4:$P$949,0)</f>
        <v>130.9</v>
      </c>
    </row>
    <row r="350" spans="1:11" s="24" customFormat="1" x14ac:dyDescent="0.2">
      <c r="A350" s="23">
        <v>871</v>
      </c>
      <c r="B350" s="24" t="s">
        <v>296</v>
      </c>
      <c r="C350" s="25">
        <v>186</v>
      </c>
      <c r="D350" s="25">
        <v>0</v>
      </c>
      <c r="E350" s="25">
        <v>0</v>
      </c>
      <c r="F350" s="25">
        <v>0</v>
      </c>
      <c r="G350" s="25">
        <v>0</v>
      </c>
      <c r="H350" s="25">
        <v>186</v>
      </c>
      <c r="I350" s="26" cm="1">
        <f t="array" ref="I350">_xlfn.XLOOKUP(A350,'Monthly Sales'!$A$4:$A$949,'Monthly Sales'!$O$4:$O$949,'Monthly Sales'!$O$4:$O$949,0)</f>
        <v>179.79999999999998</v>
      </c>
      <c r="J350" s="24" t="str">
        <f t="shared" si="6"/>
        <v/>
      </c>
      <c r="K350" s="27">
        <f>_xlfn.XLOOKUP(A350,'Monthly Sales'!$A$4:$A$949,'Monthly Sales'!$P$4:$P$949,0)</f>
        <v>198.4</v>
      </c>
    </row>
    <row r="351" spans="1:11" s="24" customFormat="1" x14ac:dyDescent="0.2">
      <c r="A351" s="23">
        <v>225</v>
      </c>
      <c r="B351" s="24" t="s">
        <v>190</v>
      </c>
      <c r="C351" s="25">
        <v>184</v>
      </c>
      <c r="D351" s="25">
        <v>0</v>
      </c>
      <c r="E351" s="25">
        <v>0</v>
      </c>
      <c r="F351" s="25">
        <v>0</v>
      </c>
      <c r="G351" s="25">
        <v>0</v>
      </c>
      <c r="H351" s="25">
        <v>184</v>
      </c>
      <c r="I351" s="26" cm="1">
        <f t="array" ref="I351">_xlfn.XLOOKUP(A351,'Monthly Sales'!$A$4:$A$949,'Monthly Sales'!$O$4:$O$949,'Monthly Sales'!$O$4:$O$949,0)</f>
        <v>176.33333333333337</v>
      </c>
      <c r="J351" s="24" t="str">
        <f t="shared" si="6"/>
        <v/>
      </c>
      <c r="K351" s="27">
        <f>_xlfn.XLOOKUP(A351,'Monthly Sales'!$A$4:$A$949,'Monthly Sales'!$P$4:$P$949,0)</f>
        <v>208.53333333333333</v>
      </c>
    </row>
    <row r="352" spans="1:11" s="24" customFormat="1" x14ac:dyDescent="0.2">
      <c r="A352" s="23">
        <v>421</v>
      </c>
      <c r="B352" s="24" t="s">
        <v>101</v>
      </c>
      <c r="C352" s="25">
        <v>182</v>
      </c>
      <c r="D352" s="25">
        <v>0</v>
      </c>
      <c r="E352" s="25">
        <v>0</v>
      </c>
      <c r="F352" s="25">
        <v>0</v>
      </c>
      <c r="G352" s="25">
        <v>0</v>
      </c>
      <c r="H352" s="25">
        <v>182</v>
      </c>
      <c r="I352" s="26" cm="1">
        <f t="array" ref="I352">_xlfn.XLOOKUP(A352,'Monthly Sales'!$A$4:$A$949,'Monthly Sales'!$O$4:$O$949,'Monthly Sales'!$O$4:$O$949,0)</f>
        <v>147.11666666666665</v>
      </c>
      <c r="J352" s="24" t="str">
        <f t="shared" si="6"/>
        <v/>
      </c>
      <c r="K352" s="27">
        <f>_xlfn.XLOOKUP(A352,'Monthly Sales'!$A$4:$A$949,'Monthly Sales'!$P$4:$P$949,0)</f>
        <v>139.53333333333333</v>
      </c>
    </row>
    <row r="353" spans="1:11" s="24" customFormat="1" x14ac:dyDescent="0.2">
      <c r="A353" s="23">
        <v>698</v>
      </c>
      <c r="B353" s="24" t="s">
        <v>90</v>
      </c>
      <c r="C353" s="25">
        <v>176</v>
      </c>
      <c r="D353" s="25">
        <v>0</v>
      </c>
      <c r="E353" s="25">
        <v>0</v>
      </c>
      <c r="F353" s="25">
        <v>0</v>
      </c>
      <c r="G353" s="25">
        <v>0</v>
      </c>
      <c r="H353" s="25">
        <v>176</v>
      </c>
      <c r="I353" s="26" cm="1">
        <f t="array" ref="I353">_xlfn.XLOOKUP(A353,'Monthly Sales'!$A$4:$A$949,'Monthly Sales'!$O$4:$O$949,'Monthly Sales'!$O$4:$O$949,0)</f>
        <v>181.86666666666667</v>
      </c>
      <c r="J353" s="24" t="str">
        <f t="shared" si="6"/>
        <v/>
      </c>
      <c r="K353" s="27">
        <f>_xlfn.XLOOKUP(A353,'Monthly Sales'!$A$4:$A$949,'Monthly Sales'!$P$4:$P$949,0)</f>
        <v>193.6</v>
      </c>
    </row>
    <row r="354" spans="1:11" s="24" customFormat="1" x14ac:dyDescent="0.2">
      <c r="A354" s="23">
        <v>141</v>
      </c>
      <c r="B354" s="24" t="s">
        <v>312</v>
      </c>
      <c r="C354" s="25">
        <v>175</v>
      </c>
      <c r="D354" s="25">
        <v>0</v>
      </c>
      <c r="E354" s="25">
        <v>0</v>
      </c>
      <c r="F354" s="25">
        <v>0</v>
      </c>
      <c r="G354" s="25">
        <v>0</v>
      </c>
      <c r="H354" s="25">
        <v>175</v>
      </c>
      <c r="I354" s="26" cm="1">
        <f t="array" ref="I354">_xlfn.XLOOKUP(A354,'Monthly Sales'!$A$4:$A$949,'Monthly Sales'!$O$4:$O$949,'Monthly Sales'!$O$4:$O$949,0)</f>
        <v>167.70833333333334</v>
      </c>
      <c r="J354" s="24" t="str">
        <f t="shared" si="6"/>
        <v/>
      </c>
      <c r="K354" s="27">
        <f>_xlfn.XLOOKUP(A354,'Monthly Sales'!$A$4:$A$949,'Monthly Sales'!$P$4:$P$949,0)</f>
        <v>151.66666666666666</v>
      </c>
    </row>
    <row r="355" spans="1:11" s="24" customFormat="1" x14ac:dyDescent="0.2">
      <c r="A355" s="23">
        <v>914</v>
      </c>
      <c r="B355" s="24" t="s">
        <v>439</v>
      </c>
      <c r="C355" s="25">
        <v>174</v>
      </c>
      <c r="D355" s="25">
        <v>0</v>
      </c>
      <c r="E355" s="25">
        <v>0</v>
      </c>
      <c r="F355" s="25">
        <v>0</v>
      </c>
      <c r="G355" s="25">
        <v>0</v>
      </c>
      <c r="H355" s="25">
        <v>174</v>
      </c>
      <c r="I355" s="26" cm="1">
        <f t="array" ref="I355">_xlfn.XLOOKUP(A355,'Monthly Sales'!$A$4:$A$949,'Monthly Sales'!$O$4:$O$949,'Monthly Sales'!$O$4:$O$949,0)</f>
        <v>184.14999999999998</v>
      </c>
      <c r="J355" s="24" t="str">
        <f t="shared" si="6"/>
        <v/>
      </c>
      <c r="K355" s="27">
        <f>_xlfn.XLOOKUP(A355,'Monthly Sales'!$A$4:$A$949,'Monthly Sales'!$P$4:$P$949,0)</f>
        <v>203</v>
      </c>
    </row>
    <row r="356" spans="1:11" s="24" customFormat="1" x14ac:dyDescent="0.2">
      <c r="A356" s="23">
        <v>467</v>
      </c>
      <c r="B356" s="24" t="s">
        <v>83</v>
      </c>
      <c r="C356" s="25">
        <v>173</v>
      </c>
      <c r="D356" s="25">
        <v>0</v>
      </c>
      <c r="E356" s="25">
        <v>0</v>
      </c>
      <c r="F356" s="25">
        <v>0</v>
      </c>
      <c r="G356" s="25">
        <v>0</v>
      </c>
      <c r="H356" s="25">
        <v>173</v>
      </c>
      <c r="I356" s="26" cm="1">
        <f t="array" ref="I356">_xlfn.XLOOKUP(A356,'Monthly Sales'!$A$4:$A$949,'Monthly Sales'!$O$4:$O$949,'Monthly Sales'!$O$4:$O$949,0)</f>
        <v>174.44166666666663</v>
      </c>
      <c r="J356" s="24" t="str">
        <f t="shared" si="6"/>
        <v/>
      </c>
      <c r="K356" s="27">
        <f>_xlfn.XLOOKUP(A356,'Monthly Sales'!$A$4:$A$949,'Monthly Sales'!$P$4:$P$949,0)</f>
        <v>190.29999999999998</v>
      </c>
    </row>
    <row r="357" spans="1:11" s="24" customFormat="1" x14ac:dyDescent="0.2">
      <c r="A357" s="23">
        <v>589</v>
      </c>
      <c r="B357" s="24" t="s">
        <v>399</v>
      </c>
      <c r="C357" s="25">
        <v>173</v>
      </c>
      <c r="D357" s="25">
        <v>0</v>
      </c>
      <c r="E357" s="25">
        <v>0</v>
      </c>
      <c r="F357" s="25">
        <v>0</v>
      </c>
      <c r="G357" s="25">
        <v>0</v>
      </c>
      <c r="H357" s="25">
        <v>173</v>
      </c>
      <c r="I357" s="26" cm="1">
        <f t="array" ref="I357">_xlfn.XLOOKUP(A357,'Monthly Sales'!$A$4:$A$949,'Monthly Sales'!$O$4:$O$949,'Monthly Sales'!$O$4:$O$949,0)</f>
        <v>180.20833333333334</v>
      </c>
      <c r="J357" s="24" t="str">
        <f t="shared" si="6"/>
        <v/>
      </c>
      <c r="K357" s="27">
        <f>_xlfn.XLOOKUP(A357,'Monthly Sales'!$A$4:$A$949,'Monthly Sales'!$P$4:$P$949,0)</f>
        <v>196.06666666666669</v>
      </c>
    </row>
    <row r="358" spans="1:11" s="24" customFormat="1" x14ac:dyDescent="0.2">
      <c r="A358" s="23">
        <v>365</v>
      </c>
      <c r="B358" s="24" t="s">
        <v>134</v>
      </c>
      <c r="C358" s="25">
        <v>171</v>
      </c>
      <c r="D358" s="25">
        <v>0</v>
      </c>
      <c r="E358" s="25">
        <v>0</v>
      </c>
      <c r="F358" s="25">
        <v>0</v>
      </c>
      <c r="G358" s="25">
        <v>0</v>
      </c>
      <c r="H358" s="25">
        <v>171</v>
      </c>
      <c r="I358" s="26" cm="1">
        <f t="array" ref="I358">_xlfn.XLOOKUP(A358,'Monthly Sales'!$A$4:$A$949,'Monthly Sales'!$O$4:$O$949,'Monthly Sales'!$O$4:$O$949,0)</f>
        <v>180.97500000000002</v>
      </c>
      <c r="J358" s="24" t="str">
        <f t="shared" si="6"/>
        <v/>
      </c>
      <c r="K358" s="27">
        <f>_xlfn.XLOOKUP(A358,'Monthly Sales'!$A$4:$A$949,'Monthly Sales'!$P$4:$P$949,0)</f>
        <v>182.4</v>
      </c>
    </row>
    <row r="359" spans="1:11" s="24" customFormat="1" x14ac:dyDescent="0.2">
      <c r="A359" s="23">
        <v>163</v>
      </c>
      <c r="B359" s="24" t="s">
        <v>174</v>
      </c>
      <c r="C359" s="25">
        <v>169</v>
      </c>
      <c r="D359" s="25">
        <v>0</v>
      </c>
      <c r="E359" s="25">
        <v>0</v>
      </c>
      <c r="F359" s="25">
        <v>0</v>
      </c>
      <c r="G359" s="25">
        <v>0</v>
      </c>
      <c r="H359" s="25">
        <v>169</v>
      </c>
      <c r="I359" s="26" cm="1">
        <f t="array" ref="I359">_xlfn.XLOOKUP(A359,'Monthly Sales'!$A$4:$A$949,'Monthly Sales'!$O$4:$O$949,'Monthly Sales'!$O$4:$O$949,0)</f>
        <v>157.73333333333335</v>
      </c>
      <c r="J359" s="24" t="str">
        <f t="shared" si="6"/>
        <v/>
      </c>
      <c r="K359" s="27">
        <f>_xlfn.XLOOKUP(A359,'Monthly Sales'!$A$4:$A$949,'Monthly Sales'!$P$4:$P$949,0)</f>
        <v>191.53333333333333</v>
      </c>
    </row>
    <row r="360" spans="1:11" s="24" customFormat="1" x14ac:dyDescent="0.2">
      <c r="A360" s="23">
        <v>827</v>
      </c>
      <c r="B360" s="24" t="s">
        <v>284</v>
      </c>
      <c r="C360" s="25">
        <v>167</v>
      </c>
      <c r="D360" s="25">
        <v>0</v>
      </c>
      <c r="E360" s="25">
        <v>0</v>
      </c>
      <c r="F360" s="25">
        <v>0</v>
      </c>
      <c r="G360" s="25">
        <v>0</v>
      </c>
      <c r="H360" s="25">
        <v>167</v>
      </c>
      <c r="I360" s="26" cm="1">
        <f t="array" ref="I360">_xlfn.XLOOKUP(A360,'Monthly Sales'!$A$4:$A$949,'Monthly Sales'!$O$4:$O$949,'Monthly Sales'!$O$4:$O$949,0)</f>
        <v>175.35</v>
      </c>
      <c r="J360" s="24" t="str">
        <f t="shared" si="6"/>
        <v/>
      </c>
      <c r="K360" s="27">
        <f>_xlfn.XLOOKUP(A360,'Monthly Sales'!$A$4:$A$949,'Monthly Sales'!$P$4:$P$949,0)</f>
        <v>183.70000000000002</v>
      </c>
    </row>
    <row r="361" spans="1:11" s="24" customFormat="1" x14ac:dyDescent="0.2">
      <c r="A361" s="23">
        <v>616</v>
      </c>
      <c r="B361" s="24" t="s">
        <v>404</v>
      </c>
      <c r="C361" s="25">
        <v>167</v>
      </c>
      <c r="D361" s="25">
        <v>0</v>
      </c>
      <c r="E361" s="25">
        <v>0</v>
      </c>
      <c r="F361" s="25">
        <v>0</v>
      </c>
      <c r="G361" s="25">
        <v>0</v>
      </c>
      <c r="H361" s="25">
        <v>167</v>
      </c>
      <c r="I361" s="26" cm="1">
        <f t="array" ref="I361">_xlfn.XLOOKUP(A361,'Monthly Sales'!$A$4:$A$949,'Monthly Sales'!$O$4:$O$949,'Monthly Sales'!$O$4:$O$949,0)</f>
        <v>176.74166666666665</v>
      </c>
      <c r="J361" s="24" t="str">
        <f t="shared" si="6"/>
        <v/>
      </c>
      <c r="K361" s="27">
        <f>_xlfn.XLOOKUP(A361,'Monthly Sales'!$A$4:$A$949,'Monthly Sales'!$P$4:$P$949,0)</f>
        <v>161.43333333333331</v>
      </c>
    </row>
    <row r="362" spans="1:11" s="24" customFormat="1" x14ac:dyDescent="0.2">
      <c r="A362" s="23">
        <v>67</v>
      </c>
      <c r="B362" s="24" t="s">
        <v>87</v>
      </c>
      <c r="C362" s="25">
        <v>166</v>
      </c>
      <c r="D362" s="25">
        <v>0</v>
      </c>
      <c r="E362" s="25">
        <v>0</v>
      </c>
      <c r="F362" s="25">
        <v>0</v>
      </c>
      <c r="G362" s="25">
        <v>0</v>
      </c>
      <c r="H362" s="25">
        <v>166</v>
      </c>
      <c r="I362" s="26" cm="1">
        <f t="array" ref="I362">_xlfn.XLOOKUP(A362,'Monthly Sales'!$A$4:$A$949,'Monthly Sales'!$O$4:$O$949,'Monthly Sales'!$O$4:$O$949,0)</f>
        <v>179.83333333333334</v>
      </c>
      <c r="J362" s="24" t="str">
        <f t="shared" si="6"/>
        <v/>
      </c>
      <c r="K362" s="27">
        <f>_xlfn.XLOOKUP(A362,'Monthly Sales'!$A$4:$A$949,'Monthly Sales'!$P$4:$P$949,0)</f>
        <v>149.4</v>
      </c>
    </row>
    <row r="363" spans="1:11" s="24" customFormat="1" x14ac:dyDescent="0.2">
      <c r="A363" s="23">
        <v>526</v>
      </c>
      <c r="B363" s="24" t="s">
        <v>286</v>
      </c>
      <c r="C363" s="25">
        <v>165</v>
      </c>
      <c r="D363" s="25">
        <v>0</v>
      </c>
      <c r="E363" s="25">
        <v>0</v>
      </c>
      <c r="F363" s="25">
        <v>0</v>
      </c>
      <c r="G363" s="25">
        <v>0</v>
      </c>
      <c r="H363" s="25">
        <v>165</v>
      </c>
      <c r="I363" s="26" cm="1">
        <f t="array" ref="I363">_xlfn.XLOOKUP(A363,'Monthly Sales'!$A$4:$A$949,'Monthly Sales'!$O$4:$O$949,'Monthly Sales'!$O$4:$O$949,0)</f>
        <v>144.375</v>
      </c>
      <c r="J363" s="24" t="str">
        <f t="shared" si="6"/>
        <v/>
      </c>
      <c r="K363" s="27">
        <f>_xlfn.XLOOKUP(A363,'Monthly Sales'!$A$4:$A$949,'Monthly Sales'!$P$4:$P$949,0)</f>
        <v>115.5</v>
      </c>
    </row>
    <row r="364" spans="1:11" s="24" customFormat="1" x14ac:dyDescent="0.2">
      <c r="A364" s="23">
        <v>133</v>
      </c>
      <c r="B364" s="24" t="s">
        <v>390</v>
      </c>
      <c r="C364" s="25">
        <v>164</v>
      </c>
      <c r="D364" s="25">
        <v>0</v>
      </c>
      <c r="E364" s="25">
        <v>0</v>
      </c>
      <c r="F364" s="25">
        <v>0</v>
      </c>
      <c r="G364" s="25">
        <v>0</v>
      </c>
      <c r="H364" s="25">
        <v>164</v>
      </c>
      <c r="I364" s="26" cm="1">
        <f t="array" ref="I364">_xlfn.XLOOKUP(A364,'Monthly Sales'!$A$4:$A$949,'Monthly Sales'!$O$4:$O$949,'Monthly Sales'!$O$4:$O$949,0)</f>
        <v>157.16666666666666</v>
      </c>
      <c r="J364" s="24" t="str">
        <f t="shared" si="6"/>
        <v/>
      </c>
      <c r="K364" s="27">
        <f>_xlfn.XLOOKUP(A364,'Monthly Sales'!$A$4:$A$949,'Monthly Sales'!$P$4:$P$949,0)</f>
        <v>153.06666666666663</v>
      </c>
    </row>
    <row r="365" spans="1:11" s="24" customFormat="1" x14ac:dyDescent="0.2">
      <c r="A365" s="23">
        <v>359</v>
      </c>
      <c r="B365" s="24" t="s">
        <v>302</v>
      </c>
      <c r="C365" s="25">
        <v>162</v>
      </c>
      <c r="D365" s="25">
        <v>0</v>
      </c>
      <c r="E365" s="25">
        <v>0</v>
      </c>
      <c r="F365" s="25">
        <v>0</v>
      </c>
      <c r="G365" s="25">
        <v>0</v>
      </c>
      <c r="H365" s="25">
        <v>162</v>
      </c>
      <c r="I365" s="26" cm="1">
        <f t="array" ref="I365">_xlfn.XLOOKUP(A365,'Monthly Sales'!$A$4:$A$949,'Monthly Sales'!$O$4:$O$949,'Monthly Sales'!$O$4:$O$949,0)</f>
        <v>175.5</v>
      </c>
      <c r="J365" s="24" t="str">
        <f t="shared" si="6"/>
        <v/>
      </c>
      <c r="K365" s="27">
        <f>_xlfn.XLOOKUP(A365,'Monthly Sales'!$A$4:$A$949,'Monthly Sales'!$P$4:$P$949,0)</f>
        <v>167.4</v>
      </c>
    </row>
    <row r="366" spans="1:11" s="24" customFormat="1" x14ac:dyDescent="0.2">
      <c r="A366" s="23">
        <v>559</v>
      </c>
      <c r="B366" s="24" t="s">
        <v>414</v>
      </c>
      <c r="C366" s="25">
        <v>162</v>
      </c>
      <c r="D366" s="25">
        <v>0</v>
      </c>
      <c r="E366" s="25">
        <v>0</v>
      </c>
      <c r="F366" s="25">
        <v>0</v>
      </c>
      <c r="G366" s="25">
        <v>0</v>
      </c>
      <c r="H366" s="25">
        <v>162</v>
      </c>
      <c r="I366" s="26" cm="1">
        <f t="array" ref="I366">_xlfn.XLOOKUP(A366,'Monthly Sales'!$A$4:$A$949,'Monthly Sales'!$O$4:$O$949,'Monthly Sales'!$O$4:$O$949,0)</f>
        <v>174.15</v>
      </c>
      <c r="J366" s="24" t="str">
        <f t="shared" si="6"/>
        <v/>
      </c>
      <c r="K366" s="27">
        <f>_xlfn.XLOOKUP(A366,'Monthly Sales'!$A$4:$A$949,'Monthly Sales'!$P$4:$P$949,0)</f>
        <v>151.20000000000002</v>
      </c>
    </row>
    <row r="367" spans="1:11" s="24" customFormat="1" x14ac:dyDescent="0.2">
      <c r="A367" s="23">
        <v>861</v>
      </c>
      <c r="B367" s="24" t="s">
        <v>387</v>
      </c>
      <c r="C367" s="25">
        <v>161</v>
      </c>
      <c r="D367" s="25">
        <v>0</v>
      </c>
      <c r="E367" s="25">
        <v>0</v>
      </c>
      <c r="F367" s="25">
        <v>0</v>
      </c>
      <c r="G367" s="25">
        <v>0</v>
      </c>
      <c r="H367" s="25">
        <v>161</v>
      </c>
      <c r="I367" s="26" cm="1">
        <f t="array" ref="I367">_xlfn.XLOOKUP(A367,'Monthly Sales'!$A$4:$A$949,'Monthly Sales'!$O$4:$O$949,'Monthly Sales'!$O$4:$O$949,0)</f>
        <v>151.60833333333335</v>
      </c>
      <c r="J367" s="24" t="str">
        <f t="shared" si="6"/>
        <v/>
      </c>
      <c r="K367" s="27">
        <f>_xlfn.XLOOKUP(A367,'Monthly Sales'!$A$4:$A$949,'Monthly Sales'!$P$4:$P$949,0)</f>
        <v>150.26666666666668</v>
      </c>
    </row>
    <row r="368" spans="1:11" s="24" customFormat="1" x14ac:dyDescent="0.2">
      <c r="A368" s="23">
        <v>903</v>
      </c>
      <c r="B368" s="24" t="s">
        <v>152</v>
      </c>
      <c r="C368" s="25">
        <v>160</v>
      </c>
      <c r="D368" s="25">
        <v>0</v>
      </c>
      <c r="E368" s="25">
        <v>0</v>
      </c>
      <c r="F368" s="25">
        <v>0</v>
      </c>
      <c r="G368" s="25">
        <v>0</v>
      </c>
      <c r="H368" s="25">
        <v>160</v>
      </c>
      <c r="I368" s="26" cm="1">
        <f t="array" ref="I368">_xlfn.XLOOKUP(A368,'Monthly Sales'!$A$4:$A$949,'Monthly Sales'!$O$4:$O$949,'Monthly Sales'!$O$4:$O$949,0)</f>
        <v>185.33333333333334</v>
      </c>
      <c r="J368" s="24" t="str">
        <f t="shared" si="6"/>
        <v/>
      </c>
      <c r="K368" s="27">
        <f>_xlfn.XLOOKUP(A368,'Monthly Sales'!$A$4:$A$949,'Monthly Sales'!$P$4:$P$949,0)</f>
        <v>138.66666666666666</v>
      </c>
    </row>
    <row r="369" spans="1:11" s="24" customFormat="1" x14ac:dyDescent="0.2">
      <c r="A369" s="23">
        <v>257</v>
      </c>
      <c r="B369" s="24" t="s">
        <v>147</v>
      </c>
      <c r="C369" s="25">
        <v>150</v>
      </c>
      <c r="D369" s="25">
        <v>0</v>
      </c>
      <c r="E369" s="25">
        <v>0</v>
      </c>
      <c r="F369" s="25">
        <v>0</v>
      </c>
      <c r="G369" s="25">
        <v>0</v>
      </c>
      <c r="H369" s="25">
        <v>150</v>
      </c>
      <c r="I369" s="26" cm="1">
        <f t="array" ref="I369">_xlfn.XLOOKUP(A369,'Monthly Sales'!$A$4:$A$949,'Monthly Sales'!$O$4:$O$949,'Monthly Sales'!$O$4:$O$949,0)</f>
        <v>135</v>
      </c>
      <c r="J369" s="24" t="str">
        <f t="shared" si="6"/>
        <v/>
      </c>
      <c r="K369" s="27">
        <f>_xlfn.XLOOKUP(A369,'Monthly Sales'!$A$4:$A$949,'Monthly Sales'!$P$4:$P$949,0)</f>
        <v>135</v>
      </c>
    </row>
    <row r="370" spans="1:11" s="24" customFormat="1" x14ac:dyDescent="0.2">
      <c r="A370" s="23">
        <v>229</v>
      </c>
      <c r="B370" s="24" t="s">
        <v>419</v>
      </c>
      <c r="C370" s="25">
        <v>148</v>
      </c>
      <c r="D370" s="25">
        <v>0</v>
      </c>
      <c r="E370" s="25">
        <v>0</v>
      </c>
      <c r="F370" s="25">
        <v>0</v>
      </c>
      <c r="G370" s="25">
        <v>0</v>
      </c>
      <c r="H370" s="25">
        <v>148</v>
      </c>
      <c r="I370" s="26" cm="1">
        <f t="array" ref="I370">_xlfn.XLOOKUP(A370,'Monthly Sales'!$A$4:$A$949,'Monthly Sales'!$O$4:$O$949,'Monthly Sales'!$O$4:$O$949,0)</f>
        <v>159.1</v>
      </c>
      <c r="J370" s="24" t="str">
        <f t="shared" si="6"/>
        <v/>
      </c>
      <c r="K370" s="27">
        <f>_xlfn.XLOOKUP(A370,'Monthly Sales'!$A$4:$A$949,'Monthly Sales'!$P$4:$P$949,0)</f>
        <v>182.53333333333333</v>
      </c>
    </row>
    <row r="371" spans="1:11" s="24" customFormat="1" x14ac:dyDescent="0.2">
      <c r="A371" s="23">
        <v>784</v>
      </c>
      <c r="B371" s="24" t="s">
        <v>215</v>
      </c>
      <c r="C371" s="25">
        <v>144</v>
      </c>
      <c r="D371" s="25">
        <v>0</v>
      </c>
      <c r="E371" s="25">
        <v>0</v>
      </c>
      <c r="F371" s="25">
        <v>0</v>
      </c>
      <c r="G371" s="25">
        <v>0</v>
      </c>
      <c r="H371" s="25">
        <v>144</v>
      </c>
      <c r="I371" s="26" cm="1">
        <f t="array" ref="I371">_xlfn.XLOOKUP(A371,'Monthly Sales'!$A$4:$A$949,'Monthly Sales'!$O$4:$O$949,'Monthly Sales'!$O$4:$O$949,0)</f>
        <v>146.4</v>
      </c>
      <c r="J371" s="24" t="str">
        <f t="shared" si="6"/>
        <v/>
      </c>
      <c r="K371" s="27">
        <f>_xlfn.XLOOKUP(A371,'Monthly Sales'!$A$4:$A$949,'Monthly Sales'!$P$4:$P$949,0)</f>
        <v>153.6</v>
      </c>
    </row>
    <row r="372" spans="1:11" s="24" customFormat="1" x14ac:dyDescent="0.2">
      <c r="A372" s="23">
        <v>284</v>
      </c>
      <c r="B372" s="24" t="s">
        <v>259</v>
      </c>
      <c r="C372" s="25">
        <v>144</v>
      </c>
      <c r="D372" s="25">
        <v>0</v>
      </c>
      <c r="E372" s="25">
        <v>0</v>
      </c>
      <c r="F372" s="25">
        <v>0</v>
      </c>
      <c r="G372" s="25">
        <v>0</v>
      </c>
      <c r="H372" s="25">
        <v>144</v>
      </c>
      <c r="I372" s="26" cm="1">
        <f t="array" ref="I372">_xlfn.XLOOKUP(A372,'Monthly Sales'!$A$4:$A$949,'Monthly Sales'!$O$4:$O$949,'Monthly Sales'!$O$4:$O$949,0)</f>
        <v>139.20000000000002</v>
      </c>
      <c r="J372" s="24" t="str">
        <f t="shared" si="6"/>
        <v/>
      </c>
      <c r="K372" s="27">
        <f>_xlfn.XLOOKUP(A372,'Monthly Sales'!$A$4:$A$949,'Monthly Sales'!$P$4:$P$949,0)</f>
        <v>124.8</v>
      </c>
    </row>
    <row r="373" spans="1:11" s="24" customFormat="1" x14ac:dyDescent="0.2">
      <c r="A373" s="23">
        <v>114</v>
      </c>
      <c r="B373" s="24" t="s">
        <v>91</v>
      </c>
      <c r="C373" s="25">
        <v>143</v>
      </c>
      <c r="D373" s="25">
        <v>0</v>
      </c>
      <c r="E373" s="25">
        <v>0</v>
      </c>
      <c r="F373" s="25">
        <v>0</v>
      </c>
      <c r="G373" s="25">
        <v>0</v>
      </c>
      <c r="H373" s="25">
        <v>143</v>
      </c>
      <c r="I373" s="26" cm="1">
        <f t="array" ref="I373">_xlfn.XLOOKUP(A373,'Monthly Sales'!$A$4:$A$949,'Monthly Sales'!$O$4:$O$949,'Monthly Sales'!$O$4:$O$949,0)</f>
        <v>147.76666666666668</v>
      </c>
      <c r="J373" s="24" t="str">
        <f t="shared" si="6"/>
        <v/>
      </c>
      <c r="K373" s="27">
        <f>_xlfn.XLOOKUP(A373,'Monthly Sales'!$A$4:$A$949,'Monthly Sales'!$P$4:$P$949,0)</f>
        <v>162.06666666666669</v>
      </c>
    </row>
    <row r="374" spans="1:11" s="24" customFormat="1" x14ac:dyDescent="0.2">
      <c r="A374" s="23">
        <v>311</v>
      </c>
      <c r="B374" s="24" t="s">
        <v>397</v>
      </c>
      <c r="C374" s="25">
        <v>140</v>
      </c>
      <c r="D374" s="25">
        <v>0</v>
      </c>
      <c r="E374" s="25">
        <v>0</v>
      </c>
      <c r="F374" s="25">
        <v>0</v>
      </c>
      <c r="G374" s="25">
        <v>0</v>
      </c>
      <c r="H374" s="25">
        <v>140</v>
      </c>
      <c r="I374" s="26" cm="1">
        <f t="array" ref="I374">_xlfn.XLOOKUP(A374,'Monthly Sales'!$A$4:$A$949,'Monthly Sales'!$O$4:$O$949,'Monthly Sales'!$O$4:$O$949,0)</f>
        <v>142.33333333333334</v>
      </c>
      <c r="J374" s="24" t="str">
        <f t="shared" si="6"/>
        <v/>
      </c>
      <c r="K374" s="27">
        <f>_xlfn.XLOOKUP(A374,'Monthly Sales'!$A$4:$A$949,'Monthly Sales'!$P$4:$P$949,0)</f>
        <v>93.333333333333329</v>
      </c>
    </row>
    <row r="375" spans="1:11" s="24" customFormat="1" x14ac:dyDescent="0.2">
      <c r="A375" s="23">
        <v>336</v>
      </c>
      <c r="B375" s="24" t="s">
        <v>423</v>
      </c>
      <c r="C375" s="25">
        <v>140</v>
      </c>
      <c r="D375" s="25">
        <v>0</v>
      </c>
      <c r="E375" s="25">
        <v>0</v>
      </c>
      <c r="F375" s="25">
        <v>0</v>
      </c>
      <c r="G375" s="25">
        <v>0</v>
      </c>
      <c r="H375" s="25">
        <v>140</v>
      </c>
      <c r="I375" s="26" cm="1">
        <f t="array" ref="I375">_xlfn.XLOOKUP(A375,'Monthly Sales'!$A$4:$A$949,'Monthly Sales'!$O$4:$O$949,'Monthly Sales'!$O$4:$O$949,0)</f>
        <v>142.33333333333334</v>
      </c>
      <c r="J375" s="24" t="str">
        <f t="shared" si="6"/>
        <v/>
      </c>
      <c r="K375" s="27">
        <f>_xlfn.XLOOKUP(A375,'Monthly Sales'!$A$4:$A$949,'Monthly Sales'!$P$4:$P$949,0)</f>
        <v>140</v>
      </c>
    </row>
    <row r="376" spans="1:11" s="24" customFormat="1" x14ac:dyDescent="0.2">
      <c r="A376" s="23">
        <v>81</v>
      </c>
      <c r="B376" s="24" t="s">
        <v>348</v>
      </c>
      <c r="C376" s="25">
        <v>138</v>
      </c>
      <c r="D376" s="25">
        <v>0</v>
      </c>
      <c r="E376" s="25">
        <v>0</v>
      </c>
      <c r="F376" s="25">
        <v>0</v>
      </c>
      <c r="G376" s="25">
        <v>0</v>
      </c>
      <c r="H376" s="25">
        <v>138</v>
      </c>
      <c r="I376" s="26" cm="1">
        <f t="array" ref="I376">_xlfn.XLOOKUP(A376,'Monthly Sales'!$A$4:$A$949,'Monthly Sales'!$O$4:$O$949,'Monthly Sales'!$O$4:$O$949,0)</f>
        <v>134.55000000000001</v>
      </c>
      <c r="J376" s="24" t="str">
        <f t="shared" si="6"/>
        <v/>
      </c>
      <c r="K376" s="27">
        <f>_xlfn.XLOOKUP(A376,'Monthly Sales'!$A$4:$A$949,'Monthly Sales'!$P$4:$P$949,0)</f>
        <v>165.6</v>
      </c>
    </row>
    <row r="377" spans="1:11" s="24" customFormat="1" x14ac:dyDescent="0.2">
      <c r="A377" s="23">
        <v>350</v>
      </c>
      <c r="B377" s="24" t="s">
        <v>375</v>
      </c>
      <c r="C377" s="25">
        <v>138</v>
      </c>
      <c r="D377" s="25">
        <v>0</v>
      </c>
      <c r="E377" s="25">
        <v>0</v>
      </c>
      <c r="F377" s="25">
        <v>0</v>
      </c>
      <c r="G377" s="25">
        <v>0</v>
      </c>
      <c r="H377" s="25">
        <v>138</v>
      </c>
      <c r="I377" s="26" cm="1">
        <f t="array" ref="I377">_xlfn.XLOOKUP(A377,'Monthly Sales'!$A$4:$A$949,'Monthly Sales'!$O$4:$O$949,'Monthly Sales'!$O$4:$O$949,0)</f>
        <v>131.1</v>
      </c>
      <c r="J377" s="24" t="str">
        <f t="shared" si="6"/>
        <v/>
      </c>
      <c r="K377" s="27">
        <f>_xlfn.XLOOKUP(A377,'Monthly Sales'!$A$4:$A$949,'Monthly Sales'!$P$4:$P$949,0)</f>
        <v>142.6</v>
      </c>
    </row>
    <row r="378" spans="1:11" s="24" customFormat="1" x14ac:dyDescent="0.2">
      <c r="A378" s="23">
        <v>283</v>
      </c>
      <c r="B378" s="24" t="s">
        <v>201</v>
      </c>
      <c r="C378" s="25">
        <v>136</v>
      </c>
      <c r="D378" s="25">
        <v>0</v>
      </c>
      <c r="E378" s="25">
        <v>0</v>
      </c>
      <c r="F378" s="25">
        <v>0</v>
      </c>
      <c r="G378" s="25">
        <v>0</v>
      </c>
      <c r="H378" s="25">
        <v>136</v>
      </c>
      <c r="I378" s="26" cm="1">
        <f t="array" ref="I378">_xlfn.XLOOKUP(A378,'Monthly Sales'!$A$4:$A$949,'Monthly Sales'!$O$4:$O$949,'Monthly Sales'!$O$4:$O$949,0)</f>
        <v>132.6</v>
      </c>
      <c r="J378" s="24" t="str">
        <f t="shared" si="6"/>
        <v/>
      </c>
      <c r="K378" s="27">
        <f>_xlfn.XLOOKUP(A378,'Monthly Sales'!$A$4:$A$949,'Monthly Sales'!$P$4:$P$949,0)</f>
        <v>108.8</v>
      </c>
    </row>
    <row r="379" spans="1:11" s="24" customFormat="1" x14ac:dyDescent="0.2">
      <c r="A379" s="23">
        <v>234</v>
      </c>
      <c r="B379" s="24" t="s">
        <v>406</v>
      </c>
      <c r="C379" s="25">
        <v>136</v>
      </c>
      <c r="D379" s="25">
        <v>0</v>
      </c>
      <c r="E379" s="25">
        <v>0</v>
      </c>
      <c r="F379" s="25">
        <v>0</v>
      </c>
      <c r="G379" s="25">
        <v>0</v>
      </c>
      <c r="H379" s="25">
        <v>136</v>
      </c>
      <c r="I379" s="26" cm="1">
        <f t="array" ref="I379">_xlfn.XLOOKUP(A379,'Monthly Sales'!$A$4:$A$949,'Monthly Sales'!$O$4:$O$949,'Monthly Sales'!$O$4:$O$949,0)</f>
        <v>121.26666666666667</v>
      </c>
      <c r="J379" s="24" t="str">
        <f t="shared" si="6"/>
        <v/>
      </c>
      <c r="K379" s="27">
        <f>_xlfn.XLOOKUP(A379,'Monthly Sales'!$A$4:$A$949,'Monthly Sales'!$P$4:$P$949,0)</f>
        <v>117.86666666666667</v>
      </c>
    </row>
    <row r="380" spans="1:11" s="24" customFormat="1" x14ac:dyDescent="0.2">
      <c r="A380" s="23">
        <v>793</v>
      </c>
      <c r="B380" s="24" t="s">
        <v>339</v>
      </c>
      <c r="C380" s="25">
        <v>134</v>
      </c>
      <c r="D380" s="25">
        <v>0</v>
      </c>
      <c r="E380" s="25">
        <v>0</v>
      </c>
      <c r="F380" s="25">
        <v>0</v>
      </c>
      <c r="G380" s="25">
        <v>0</v>
      </c>
      <c r="H380" s="25">
        <v>134</v>
      </c>
      <c r="I380" s="26" cm="1">
        <f t="array" ref="I380">_xlfn.XLOOKUP(A380,'Monthly Sales'!$A$4:$A$949,'Monthly Sales'!$O$4:$O$949,'Monthly Sales'!$O$4:$O$949,0)</f>
        <v>146.28333333333333</v>
      </c>
      <c r="J380" s="24" t="str">
        <f t="shared" si="6"/>
        <v/>
      </c>
      <c r="K380" s="27">
        <f>_xlfn.XLOOKUP(A380,'Monthly Sales'!$A$4:$A$949,'Monthly Sales'!$P$4:$P$949,0)</f>
        <v>142.93333333333334</v>
      </c>
    </row>
    <row r="381" spans="1:11" s="24" customFormat="1" x14ac:dyDescent="0.2">
      <c r="A381" s="23">
        <v>587</v>
      </c>
      <c r="B381" s="24" t="s">
        <v>223</v>
      </c>
      <c r="C381" s="25">
        <v>132</v>
      </c>
      <c r="D381" s="25">
        <v>0</v>
      </c>
      <c r="E381" s="25">
        <v>0</v>
      </c>
      <c r="F381" s="25">
        <v>0</v>
      </c>
      <c r="G381" s="25">
        <v>0</v>
      </c>
      <c r="H381" s="25">
        <v>132</v>
      </c>
      <c r="I381" s="26" cm="1">
        <f t="array" ref="I381">_xlfn.XLOOKUP(A381,'Monthly Sales'!$A$4:$A$949,'Monthly Sales'!$O$4:$O$949,'Monthly Sales'!$O$4:$O$949,0)</f>
        <v>133.10000000000002</v>
      </c>
      <c r="J381" s="24" t="str">
        <f t="shared" si="6"/>
        <v/>
      </c>
      <c r="K381" s="27">
        <f>_xlfn.XLOOKUP(A381,'Monthly Sales'!$A$4:$A$949,'Monthly Sales'!$P$4:$P$949,0)</f>
        <v>123.2</v>
      </c>
    </row>
    <row r="382" spans="1:11" s="24" customFormat="1" x14ac:dyDescent="0.2">
      <c r="A382" s="23">
        <v>37</v>
      </c>
      <c r="B382" s="24" t="s">
        <v>214</v>
      </c>
      <c r="C382" s="25">
        <v>131</v>
      </c>
      <c r="D382" s="25">
        <v>0</v>
      </c>
      <c r="E382" s="25">
        <v>0</v>
      </c>
      <c r="F382" s="25">
        <v>0</v>
      </c>
      <c r="G382" s="25">
        <v>0</v>
      </c>
      <c r="H382" s="25">
        <v>131</v>
      </c>
      <c r="I382" s="26" cm="1">
        <f t="array" ref="I382">_xlfn.XLOOKUP(A382,'Monthly Sales'!$A$4:$A$949,'Monthly Sales'!$O$4:$O$949,'Monthly Sales'!$O$4:$O$949,0)</f>
        <v>122.26666666666665</v>
      </c>
      <c r="J382" s="24" t="str">
        <f t="shared" si="6"/>
        <v/>
      </c>
      <c r="K382" s="27">
        <f>_xlfn.XLOOKUP(A382,'Monthly Sales'!$A$4:$A$949,'Monthly Sales'!$P$4:$P$949,0)</f>
        <v>135.36666666666665</v>
      </c>
    </row>
    <row r="383" spans="1:11" s="24" customFormat="1" x14ac:dyDescent="0.2">
      <c r="A383" s="23">
        <v>418</v>
      </c>
      <c r="B383" s="24" t="s">
        <v>211</v>
      </c>
      <c r="C383" s="25">
        <v>130</v>
      </c>
      <c r="D383" s="25">
        <v>0</v>
      </c>
      <c r="E383" s="25">
        <v>0</v>
      </c>
      <c r="F383" s="25">
        <v>0</v>
      </c>
      <c r="G383" s="25">
        <v>0</v>
      </c>
      <c r="H383" s="25">
        <v>130</v>
      </c>
      <c r="I383" s="26" cm="1">
        <f t="array" ref="I383">_xlfn.XLOOKUP(A383,'Monthly Sales'!$A$4:$A$949,'Monthly Sales'!$O$4:$O$949,'Monthly Sales'!$O$4:$O$949,0)</f>
        <v>130</v>
      </c>
      <c r="J383" s="24" t="str">
        <f t="shared" si="6"/>
        <v/>
      </c>
      <c r="K383" s="27">
        <f>_xlfn.XLOOKUP(A383,'Monthly Sales'!$A$4:$A$949,'Monthly Sales'!$P$4:$P$949,0)</f>
        <v>130</v>
      </c>
    </row>
    <row r="384" spans="1:11" s="24" customFormat="1" x14ac:dyDescent="0.2">
      <c r="A384" s="23">
        <v>865</v>
      </c>
      <c r="B384" s="24" t="s">
        <v>169</v>
      </c>
      <c r="C384" s="25">
        <v>129</v>
      </c>
      <c r="D384" s="25">
        <v>0</v>
      </c>
      <c r="E384" s="25">
        <v>0</v>
      </c>
      <c r="F384" s="25">
        <v>0</v>
      </c>
      <c r="G384" s="25">
        <v>0</v>
      </c>
      <c r="H384" s="25">
        <v>129</v>
      </c>
      <c r="I384" s="26" cm="1">
        <f t="array" ref="I384">_xlfn.XLOOKUP(A384,'Monthly Sales'!$A$4:$A$949,'Monthly Sales'!$O$4:$O$949,'Monthly Sales'!$O$4:$O$949,0)</f>
        <v>119.325</v>
      </c>
      <c r="J384" s="24" t="str">
        <f t="shared" si="6"/>
        <v/>
      </c>
      <c r="K384" s="27">
        <f>_xlfn.XLOOKUP(A384,'Monthly Sales'!$A$4:$A$949,'Monthly Sales'!$P$4:$P$949,0)</f>
        <v>86</v>
      </c>
    </row>
    <row r="385" spans="1:11" s="24" customFormat="1" x14ac:dyDescent="0.2">
      <c r="A385" s="23">
        <v>706</v>
      </c>
      <c r="B385" s="24" t="s">
        <v>186</v>
      </c>
      <c r="C385" s="25">
        <v>129</v>
      </c>
      <c r="D385" s="25">
        <v>0</v>
      </c>
      <c r="E385" s="25">
        <v>0</v>
      </c>
      <c r="F385" s="25">
        <v>0</v>
      </c>
      <c r="G385" s="25">
        <v>0</v>
      </c>
      <c r="H385" s="25">
        <v>129</v>
      </c>
      <c r="I385" s="26" cm="1">
        <f t="array" ref="I385">_xlfn.XLOOKUP(A385,'Monthly Sales'!$A$4:$A$949,'Monthly Sales'!$O$4:$O$949,'Monthly Sales'!$O$4:$O$949,0)</f>
        <v>110.72499999999998</v>
      </c>
      <c r="J385" s="24" t="str">
        <f t="shared" si="6"/>
        <v/>
      </c>
      <c r="K385" s="27">
        <f>_xlfn.XLOOKUP(A385,'Monthly Sales'!$A$4:$A$949,'Monthly Sales'!$P$4:$P$949,0)</f>
        <v>90.3</v>
      </c>
    </row>
    <row r="386" spans="1:11" s="24" customFormat="1" x14ac:dyDescent="0.2">
      <c r="A386" s="23">
        <v>210</v>
      </c>
      <c r="B386" s="24" t="s">
        <v>143</v>
      </c>
      <c r="C386" s="25">
        <v>128</v>
      </c>
      <c r="D386" s="25">
        <v>0</v>
      </c>
      <c r="E386" s="25">
        <v>0</v>
      </c>
      <c r="F386" s="25">
        <v>0</v>
      </c>
      <c r="G386" s="25">
        <v>0</v>
      </c>
      <c r="H386" s="25">
        <v>128</v>
      </c>
      <c r="I386" s="26" cm="1">
        <f t="array" ref="I386">_xlfn.XLOOKUP(A386,'Monthly Sales'!$A$4:$A$949,'Monthly Sales'!$O$4:$O$949,'Monthly Sales'!$O$4:$O$949,0)</f>
        <v>120.53333333333332</v>
      </c>
      <c r="J386" s="24" t="str">
        <f t="shared" si="6"/>
        <v/>
      </c>
      <c r="K386" s="27">
        <f>_xlfn.XLOOKUP(A386,'Monthly Sales'!$A$4:$A$949,'Monthly Sales'!$P$4:$P$949,0)</f>
        <v>136.53333333333333</v>
      </c>
    </row>
    <row r="387" spans="1:11" s="24" customFormat="1" x14ac:dyDescent="0.2">
      <c r="A387" s="23">
        <v>368</v>
      </c>
      <c r="B387" s="24" t="s">
        <v>180</v>
      </c>
      <c r="C387" s="25">
        <v>120</v>
      </c>
      <c r="D387" s="25">
        <v>0</v>
      </c>
      <c r="E387" s="25">
        <v>0</v>
      </c>
      <c r="F387" s="25">
        <v>0</v>
      </c>
      <c r="G387" s="25">
        <v>0</v>
      </c>
      <c r="H387" s="25">
        <v>120</v>
      </c>
      <c r="I387" s="26" cm="1">
        <f t="array" ref="I387">_xlfn.XLOOKUP(A387,'Monthly Sales'!$A$4:$A$949,'Monthly Sales'!$O$4:$O$949,'Monthly Sales'!$O$4:$O$949,0)</f>
        <v>107</v>
      </c>
      <c r="J387" s="24" t="str">
        <f t="shared" si="6"/>
        <v/>
      </c>
      <c r="K387" s="27">
        <f>_xlfn.XLOOKUP(A387,'Monthly Sales'!$A$4:$A$949,'Monthly Sales'!$P$4:$P$949,0)</f>
        <v>88</v>
      </c>
    </row>
    <row r="388" spans="1:11" s="24" customFormat="1" x14ac:dyDescent="0.2">
      <c r="A388" s="23">
        <v>645</v>
      </c>
      <c r="B388" s="24" t="s">
        <v>421</v>
      </c>
      <c r="C388" s="25">
        <v>120</v>
      </c>
      <c r="D388" s="25">
        <v>0</v>
      </c>
      <c r="E388" s="25">
        <v>0</v>
      </c>
      <c r="F388" s="25">
        <v>0</v>
      </c>
      <c r="G388" s="25">
        <v>0</v>
      </c>
      <c r="H388" s="25">
        <v>120</v>
      </c>
      <c r="I388" s="26" cm="1">
        <f t="array" ref="I388">_xlfn.XLOOKUP(A388,'Monthly Sales'!$A$4:$A$949,'Monthly Sales'!$O$4:$O$949,'Monthly Sales'!$O$4:$O$949,0)</f>
        <v>118</v>
      </c>
      <c r="J388" s="24" t="str">
        <f t="shared" si="6"/>
        <v/>
      </c>
      <c r="K388" s="27">
        <f>_xlfn.XLOOKUP(A388,'Monthly Sales'!$A$4:$A$949,'Monthly Sales'!$P$4:$P$949,0)</f>
        <v>116</v>
      </c>
    </row>
    <row r="389" spans="1:11" s="24" customFormat="1" x14ac:dyDescent="0.2">
      <c r="A389" s="23">
        <v>338</v>
      </c>
      <c r="B389" s="24" t="s">
        <v>346</v>
      </c>
      <c r="C389" s="25">
        <v>119</v>
      </c>
      <c r="D389" s="25">
        <v>0</v>
      </c>
      <c r="E389" s="25">
        <v>0</v>
      </c>
      <c r="F389" s="25">
        <v>0</v>
      </c>
      <c r="G389" s="25">
        <v>0</v>
      </c>
      <c r="H389" s="25">
        <v>119</v>
      </c>
      <c r="I389" s="26" cm="1">
        <f t="array" ref="I389">_xlfn.XLOOKUP(A389,'Monthly Sales'!$A$4:$A$949,'Monthly Sales'!$O$4:$O$949,'Monthly Sales'!$O$4:$O$949,0)</f>
        <v>140.81666666666669</v>
      </c>
      <c r="J389" s="24" t="str">
        <f t="shared" ref="J389:J452" si="7">IF(OR(I389&gt;=7000,K389&gt;=7000),"GOLD",IF(OR(I389&gt;=2000,K389&gt;=2000),"SILVER",""))</f>
        <v/>
      </c>
      <c r="K389" s="27">
        <f>_xlfn.XLOOKUP(A389,'Monthly Sales'!$A$4:$A$949,'Monthly Sales'!$P$4:$P$949,0)</f>
        <v>174.53333333333333</v>
      </c>
    </row>
    <row r="390" spans="1:11" s="24" customFormat="1" x14ac:dyDescent="0.2">
      <c r="A390" s="23">
        <v>9</v>
      </c>
      <c r="B390" s="24" t="s">
        <v>32</v>
      </c>
      <c r="C390" s="25">
        <v>117</v>
      </c>
      <c r="D390" s="25">
        <v>0</v>
      </c>
      <c r="E390" s="25">
        <v>0</v>
      </c>
      <c r="F390" s="25">
        <v>0</v>
      </c>
      <c r="G390" s="25">
        <v>0</v>
      </c>
      <c r="H390" s="25">
        <v>117</v>
      </c>
      <c r="I390" s="26" cm="1">
        <f t="array" ref="I390">_xlfn.XLOOKUP(A390,'Monthly Sales'!$A$4:$A$949,'Monthly Sales'!$O$4:$O$949,'Monthly Sales'!$O$4:$O$949,0)</f>
        <v>119.92500000000001</v>
      </c>
      <c r="J390" s="24" t="str">
        <f t="shared" si="7"/>
        <v/>
      </c>
      <c r="K390" s="27">
        <f>_xlfn.XLOOKUP(A390,'Monthly Sales'!$A$4:$A$949,'Monthly Sales'!$P$4:$P$949,0)</f>
        <v>140.4</v>
      </c>
    </row>
    <row r="391" spans="1:11" s="24" customFormat="1" x14ac:dyDescent="0.2">
      <c r="A391" s="23">
        <v>779</v>
      </c>
      <c r="B391" s="24" t="s">
        <v>184</v>
      </c>
      <c r="C391" s="25">
        <v>117</v>
      </c>
      <c r="D391" s="25">
        <v>0</v>
      </c>
      <c r="E391" s="25">
        <v>0</v>
      </c>
      <c r="F391" s="25">
        <v>0</v>
      </c>
      <c r="G391" s="25">
        <v>0</v>
      </c>
      <c r="H391" s="25">
        <v>117</v>
      </c>
      <c r="I391" s="26" cm="1">
        <f t="array" ref="I391">_xlfn.XLOOKUP(A391,'Monthly Sales'!$A$4:$A$949,'Monthly Sales'!$O$4:$O$949,'Monthly Sales'!$O$4:$O$949,0)</f>
        <v>105.3</v>
      </c>
      <c r="J391" s="24" t="str">
        <f t="shared" si="7"/>
        <v/>
      </c>
      <c r="K391" s="27">
        <f>_xlfn.XLOOKUP(A391,'Monthly Sales'!$A$4:$A$949,'Monthly Sales'!$P$4:$P$949,0)</f>
        <v>124.8</v>
      </c>
    </row>
    <row r="392" spans="1:11" s="24" customFormat="1" x14ac:dyDescent="0.2">
      <c r="A392" s="23">
        <v>522</v>
      </c>
      <c r="B392" s="24" t="s">
        <v>356</v>
      </c>
      <c r="C392" s="25">
        <v>117</v>
      </c>
      <c r="D392" s="25">
        <v>0</v>
      </c>
      <c r="E392" s="25">
        <v>0</v>
      </c>
      <c r="F392" s="25">
        <v>0</v>
      </c>
      <c r="G392" s="25">
        <v>0</v>
      </c>
      <c r="H392" s="25">
        <v>117</v>
      </c>
      <c r="I392" s="26" cm="1">
        <f t="array" ref="I392">_xlfn.XLOOKUP(A392,'Monthly Sales'!$A$4:$A$949,'Monthly Sales'!$O$4:$O$949,'Monthly Sales'!$O$4:$O$949,0)</f>
        <v>121.875</v>
      </c>
      <c r="J392" s="24" t="str">
        <f t="shared" si="7"/>
        <v/>
      </c>
      <c r="K392" s="27">
        <f>_xlfn.XLOOKUP(A392,'Monthly Sales'!$A$4:$A$949,'Monthly Sales'!$P$4:$P$949,0)</f>
        <v>109.2</v>
      </c>
    </row>
    <row r="393" spans="1:11" s="24" customFormat="1" x14ac:dyDescent="0.2">
      <c r="A393" s="23">
        <v>341</v>
      </c>
      <c r="B393" s="24" t="s">
        <v>250</v>
      </c>
      <c r="C393" s="25">
        <v>113</v>
      </c>
      <c r="D393" s="25">
        <v>0</v>
      </c>
      <c r="E393" s="25">
        <v>0</v>
      </c>
      <c r="F393" s="25">
        <v>0</v>
      </c>
      <c r="G393" s="25">
        <v>0</v>
      </c>
      <c r="H393" s="25">
        <v>113</v>
      </c>
      <c r="I393" s="26" cm="1">
        <f t="array" ref="I393">_xlfn.XLOOKUP(A393,'Monthly Sales'!$A$4:$A$949,'Monthly Sales'!$O$4:$O$949,'Monthly Sales'!$O$4:$O$949,0)</f>
        <v>129.95000000000002</v>
      </c>
      <c r="J393" s="24" t="str">
        <f t="shared" si="7"/>
        <v/>
      </c>
      <c r="K393" s="27">
        <f>_xlfn.XLOOKUP(A393,'Monthly Sales'!$A$4:$A$949,'Monthly Sales'!$P$4:$P$949,0)</f>
        <v>135.6</v>
      </c>
    </row>
    <row r="394" spans="1:11" s="24" customFormat="1" x14ac:dyDescent="0.2">
      <c r="A394" s="23">
        <v>392</v>
      </c>
      <c r="B394" s="24" t="s">
        <v>383</v>
      </c>
      <c r="C394" s="25">
        <v>113</v>
      </c>
      <c r="D394" s="25">
        <v>0</v>
      </c>
      <c r="E394" s="25">
        <v>0</v>
      </c>
      <c r="F394" s="25">
        <v>0</v>
      </c>
      <c r="G394" s="25">
        <v>0</v>
      </c>
      <c r="H394" s="25">
        <v>113</v>
      </c>
      <c r="I394" s="26" cm="1">
        <f t="array" ref="I394">_xlfn.XLOOKUP(A394,'Monthly Sales'!$A$4:$A$949,'Monthly Sales'!$O$4:$O$949,'Monthly Sales'!$O$4:$O$949,0)</f>
        <v>114.88333333333334</v>
      </c>
      <c r="J394" s="24" t="str">
        <f t="shared" si="7"/>
        <v/>
      </c>
      <c r="K394" s="27">
        <f>_xlfn.XLOOKUP(A394,'Monthly Sales'!$A$4:$A$949,'Monthly Sales'!$P$4:$P$949,0)</f>
        <v>120.53333333333335</v>
      </c>
    </row>
    <row r="395" spans="1:11" s="24" customFormat="1" x14ac:dyDescent="0.2">
      <c r="A395" s="23">
        <v>213</v>
      </c>
      <c r="B395" s="24" t="s">
        <v>309</v>
      </c>
      <c r="C395" s="25">
        <v>106</v>
      </c>
      <c r="D395" s="25">
        <v>0</v>
      </c>
      <c r="E395" s="25">
        <v>0</v>
      </c>
      <c r="F395" s="25">
        <v>0</v>
      </c>
      <c r="G395" s="25">
        <v>0</v>
      </c>
      <c r="H395" s="25">
        <v>106</v>
      </c>
      <c r="I395" s="26" cm="1">
        <f t="array" ref="I395">_xlfn.XLOOKUP(A395,'Monthly Sales'!$A$4:$A$949,'Monthly Sales'!$O$4:$O$949,'Monthly Sales'!$O$4:$O$949,0)</f>
        <v>98.933333333333323</v>
      </c>
      <c r="J395" s="24" t="str">
        <f t="shared" si="7"/>
        <v/>
      </c>
      <c r="K395" s="27">
        <f>_xlfn.XLOOKUP(A395,'Monthly Sales'!$A$4:$A$949,'Monthly Sales'!$P$4:$P$949,0)</f>
        <v>109.53333333333335</v>
      </c>
    </row>
    <row r="396" spans="1:11" s="24" customFormat="1" x14ac:dyDescent="0.2">
      <c r="A396" s="23">
        <v>436</v>
      </c>
      <c r="B396" s="24" t="s">
        <v>112</v>
      </c>
      <c r="C396" s="25">
        <v>105</v>
      </c>
      <c r="D396" s="25">
        <v>0</v>
      </c>
      <c r="E396" s="25">
        <v>0</v>
      </c>
      <c r="F396" s="25">
        <v>0</v>
      </c>
      <c r="G396" s="25">
        <v>0</v>
      </c>
      <c r="H396" s="25">
        <v>105</v>
      </c>
      <c r="I396" s="26" cm="1">
        <f t="array" ref="I396">_xlfn.XLOOKUP(A396,'Monthly Sales'!$A$4:$A$949,'Monthly Sales'!$O$4:$O$949,'Monthly Sales'!$O$4:$O$949,0)</f>
        <v>111.125</v>
      </c>
      <c r="J396" s="24" t="str">
        <f t="shared" si="7"/>
        <v/>
      </c>
      <c r="K396" s="27">
        <f>_xlfn.XLOOKUP(A396,'Monthly Sales'!$A$4:$A$949,'Monthly Sales'!$P$4:$P$949,0)</f>
        <v>154</v>
      </c>
    </row>
    <row r="397" spans="1:11" s="24" customFormat="1" x14ac:dyDescent="0.2">
      <c r="A397" s="23">
        <v>634</v>
      </c>
      <c r="B397" s="24" t="s">
        <v>391</v>
      </c>
      <c r="C397" s="25">
        <v>105</v>
      </c>
      <c r="D397" s="25">
        <v>0</v>
      </c>
      <c r="E397" s="25">
        <v>0</v>
      </c>
      <c r="F397" s="25">
        <v>0</v>
      </c>
      <c r="G397" s="25">
        <v>0</v>
      </c>
      <c r="H397" s="25">
        <v>105</v>
      </c>
      <c r="I397" s="26" cm="1">
        <f t="array" ref="I397">_xlfn.XLOOKUP(A397,'Monthly Sales'!$A$4:$A$949,'Monthly Sales'!$O$4:$O$949,'Monthly Sales'!$O$4:$O$949,0)</f>
        <v>111.125</v>
      </c>
      <c r="J397" s="24" t="str">
        <f t="shared" si="7"/>
        <v/>
      </c>
      <c r="K397" s="27">
        <f>_xlfn.XLOOKUP(A397,'Monthly Sales'!$A$4:$A$949,'Monthly Sales'!$P$4:$P$949,0)</f>
        <v>115.5</v>
      </c>
    </row>
    <row r="398" spans="1:11" s="24" customFormat="1" x14ac:dyDescent="0.2">
      <c r="A398" s="23">
        <v>680</v>
      </c>
      <c r="B398" s="24" t="s">
        <v>315</v>
      </c>
      <c r="C398" s="25">
        <v>103</v>
      </c>
      <c r="D398" s="25">
        <v>0</v>
      </c>
      <c r="E398" s="25">
        <v>0</v>
      </c>
      <c r="F398" s="25">
        <v>0</v>
      </c>
      <c r="G398" s="25">
        <v>0</v>
      </c>
      <c r="H398" s="25">
        <v>103</v>
      </c>
      <c r="I398" s="26" cm="1">
        <f t="array" ref="I398">_xlfn.XLOOKUP(A398,'Monthly Sales'!$A$4:$A$949,'Monthly Sales'!$O$4:$O$949,'Monthly Sales'!$O$4:$O$949,0)</f>
        <v>82.399999999999991</v>
      </c>
      <c r="J398" s="24" t="str">
        <f t="shared" si="7"/>
        <v/>
      </c>
      <c r="K398" s="27">
        <f>_xlfn.XLOOKUP(A398,'Monthly Sales'!$A$4:$A$949,'Monthly Sales'!$P$4:$P$949,0)</f>
        <v>78.966666666666654</v>
      </c>
    </row>
    <row r="399" spans="1:11" s="24" customFormat="1" x14ac:dyDescent="0.2">
      <c r="A399" s="23">
        <v>822</v>
      </c>
      <c r="B399" s="24" t="s">
        <v>161</v>
      </c>
      <c r="C399" s="25">
        <v>102</v>
      </c>
      <c r="D399" s="25">
        <v>0</v>
      </c>
      <c r="E399" s="25">
        <v>0</v>
      </c>
      <c r="F399" s="25">
        <v>0</v>
      </c>
      <c r="G399" s="25">
        <v>0</v>
      </c>
      <c r="H399" s="25">
        <v>102</v>
      </c>
      <c r="I399" s="26" cm="1">
        <f t="array" ref="I399">_xlfn.XLOOKUP(A399,'Monthly Sales'!$A$4:$A$949,'Monthly Sales'!$O$4:$O$949,'Monthly Sales'!$O$4:$O$949,0)</f>
        <v>118.14999999999999</v>
      </c>
      <c r="J399" s="24" t="str">
        <f t="shared" si="7"/>
        <v/>
      </c>
      <c r="K399" s="27">
        <f>_xlfn.XLOOKUP(A399,'Monthly Sales'!$A$4:$A$949,'Monthly Sales'!$P$4:$P$949,0)</f>
        <v>112.2</v>
      </c>
    </row>
    <row r="400" spans="1:11" s="24" customFormat="1" x14ac:dyDescent="0.2">
      <c r="A400" s="23">
        <v>681</v>
      </c>
      <c r="B400" s="24" t="s">
        <v>49</v>
      </c>
      <c r="C400" s="25">
        <v>96</v>
      </c>
      <c r="D400" s="25">
        <v>0</v>
      </c>
      <c r="E400" s="25">
        <v>0</v>
      </c>
      <c r="F400" s="25">
        <v>0</v>
      </c>
      <c r="G400" s="25">
        <v>0</v>
      </c>
      <c r="H400" s="25">
        <v>96</v>
      </c>
      <c r="I400" s="26" cm="1">
        <f t="array" ref="I400">_xlfn.XLOOKUP(A400,'Monthly Sales'!$A$4:$A$949,'Monthly Sales'!$O$4:$O$949,'Monthly Sales'!$O$4:$O$949,0)</f>
        <v>84.8</v>
      </c>
      <c r="J400" s="24" t="str">
        <f t="shared" si="7"/>
        <v/>
      </c>
      <c r="K400" s="27">
        <f>_xlfn.XLOOKUP(A400,'Monthly Sales'!$A$4:$A$949,'Monthly Sales'!$P$4:$P$949,0)</f>
        <v>96</v>
      </c>
    </row>
    <row r="401" spans="1:11" s="24" customFormat="1" x14ac:dyDescent="0.2">
      <c r="A401" s="23">
        <v>938</v>
      </c>
      <c r="B401" s="24" t="s">
        <v>131</v>
      </c>
      <c r="C401" s="25">
        <v>96</v>
      </c>
      <c r="D401" s="25">
        <v>0</v>
      </c>
      <c r="E401" s="25">
        <v>0</v>
      </c>
      <c r="F401" s="25">
        <v>0</v>
      </c>
      <c r="G401" s="25">
        <v>0</v>
      </c>
      <c r="H401" s="25">
        <v>96</v>
      </c>
      <c r="I401" s="26" cm="1">
        <f t="array" ref="I401">_xlfn.XLOOKUP(A401,'Monthly Sales'!$A$4:$A$949,'Monthly Sales'!$O$4:$O$949,'Monthly Sales'!$O$4:$O$949,0)</f>
        <v>98.40000000000002</v>
      </c>
      <c r="J401" s="24" t="str">
        <f t="shared" si="7"/>
        <v/>
      </c>
      <c r="K401" s="27">
        <f>_xlfn.XLOOKUP(A401,'Monthly Sales'!$A$4:$A$949,'Monthly Sales'!$P$4:$P$949,0)</f>
        <v>124.8</v>
      </c>
    </row>
    <row r="402" spans="1:11" s="24" customFormat="1" x14ac:dyDescent="0.2">
      <c r="A402" s="23">
        <v>928</v>
      </c>
      <c r="B402" s="24" t="s">
        <v>271</v>
      </c>
      <c r="C402" s="25">
        <v>95</v>
      </c>
      <c r="D402" s="25">
        <v>0</v>
      </c>
      <c r="E402" s="25">
        <v>0</v>
      </c>
      <c r="F402" s="25">
        <v>0</v>
      </c>
      <c r="G402" s="25">
        <v>0</v>
      </c>
      <c r="H402" s="25">
        <v>95</v>
      </c>
      <c r="I402" s="26" cm="1">
        <f t="array" ref="I402">_xlfn.XLOOKUP(A402,'Monthly Sales'!$A$4:$A$949,'Monthly Sales'!$O$4:$O$949,'Monthly Sales'!$O$4:$O$949,0)</f>
        <v>98.166666666666671</v>
      </c>
      <c r="J402" s="24" t="str">
        <f t="shared" si="7"/>
        <v/>
      </c>
      <c r="K402" s="27">
        <f>_xlfn.XLOOKUP(A402,'Monthly Sales'!$A$4:$A$949,'Monthly Sales'!$P$4:$P$949,0)</f>
        <v>117.16666666666667</v>
      </c>
    </row>
    <row r="403" spans="1:11" s="24" customFormat="1" x14ac:dyDescent="0.2">
      <c r="A403" s="23">
        <v>570</v>
      </c>
      <c r="B403" s="24" t="s">
        <v>39</v>
      </c>
      <c r="C403" s="25">
        <v>94</v>
      </c>
      <c r="D403" s="25">
        <v>0</v>
      </c>
      <c r="E403" s="25">
        <v>0</v>
      </c>
      <c r="F403" s="25">
        <v>0</v>
      </c>
      <c r="G403" s="25">
        <v>0</v>
      </c>
      <c r="H403" s="25">
        <v>94</v>
      </c>
      <c r="I403" s="26" cm="1">
        <f t="array" ref="I403">_xlfn.XLOOKUP(A403,'Monthly Sales'!$A$4:$A$949,'Monthly Sales'!$O$4:$O$949,'Monthly Sales'!$O$4:$O$949,0)</f>
        <v>83.033333333333331</v>
      </c>
      <c r="J403" s="24" t="str">
        <f t="shared" si="7"/>
        <v/>
      </c>
      <c r="K403" s="27">
        <f>_xlfn.XLOOKUP(A403,'Monthly Sales'!$A$4:$A$949,'Monthly Sales'!$P$4:$P$949,0)</f>
        <v>75.2</v>
      </c>
    </row>
    <row r="404" spans="1:11" s="24" customFormat="1" x14ac:dyDescent="0.2">
      <c r="A404" s="23">
        <v>333</v>
      </c>
      <c r="B404" s="24" t="s">
        <v>217</v>
      </c>
      <c r="C404" s="25">
        <v>94</v>
      </c>
      <c r="D404" s="25">
        <v>0</v>
      </c>
      <c r="E404" s="25">
        <v>0</v>
      </c>
      <c r="F404" s="25">
        <v>0</v>
      </c>
      <c r="G404" s="25">
        <v>0</v>
      </c>
      <c r="H404" s="25">
        <v>94</v>
      </c>
      <c r="I404" s="26" cm="1">
        <f t="array" ref="I404">_xlfn.XLOOKUP(A404,'Monthly Sales'!$A$4:$A$949,'Monthly Sales'!$O$4:$O$949,'Monthly Sales'!$O$4:$O$949,0)</f>
        <v>74.416666666666671</v>
      </c>
      <c r="J404" s="24" t="str">
        <f t="shared" si="7"/>
        <v/>
      </c>
      <c r="K404" s="27">
        <f>_xlfn.XLOOKUP(A404,'Monthly Sales'!$A$4:$A$949,'Monthly Sales'!$P$4:$P$949,0)</f>
        <v>90.86666666666666</v>
      </c>
    </row>
    <row r="405" spans="1:11" s="24" customFormat="1" x14ac:dyDescent="0.2">
      <c r="A405" s="23">
        <v>628</v>
      </c>
      <c r="B405" s="24" t="s">
        <v>260</v>
      </c>
      <c r="C405" s="25">
        <v>84</v>
      </c>
      <c r="D405" s="25">
        <v>0</v>
      </c>
      <c r="E405" s="25">
        <v>0</v>
      </c>
      <c r="F405" s="25">
        <v>0</v>
      </c>
      <c r="G405" s="25">
        <v>0</v>
      </c>
      <c r="H405" s="25">
        <v>84</v>
      </c>
      <c r="I405" s="26" cm="1">
        <f t="array" ref="I405">_xlfn.XLOOKUP(A405,'Monthly Sales'!$A$4:$A$949,'Monthly Sales'!$O$4:$O$949,'Monthly Sales'!$O$4:$O$949,0)</f>
        <v>83.300000000000011</v>
      </c>
      <c r="J405" s="24" t="str">
        <f t="shared" si="7"/>
        <v/>
      </c>
      <c r="K405" s="27">
        <f>_xlfn.XLOOKUP(A405,'Monthly Sales'!$A$4:$A$949,'Monthly Sales'!$P$4:$P$949,0)</f>
        <v>92.399999999999991</v>
      </c>
    </row>
    <row r="406" spans="1:11" s="24" customFormat="1" x14ac:dyDescent="0.2">
      <c r="A406" s="23">
        <v>890</v>
      </c>
      <c r="B406" s="24" t="s">
        <v>289</v>
      </c>
      <c r="C406" s="25">
        <v>83</v>
      </c>
      <c r="D406" s="25">
        <v>0</v>
      </c>
      <c r="E406" s="25">
        <v>0</v>
      </c>
      <c r="F406" s="25">
        <v>0</v>
      </c>
      <c r="G406" s="25">
        <v>0</v>
      </c>
      <c r="H406" s="25">
        <v>83</v>
      </c>
      <c r="I406" s="26" cm="1">
        <f t="array" ref="I406">_xlfn.XLOOKUP(A406,'Monthly Sales'!$A$4:$A$949,'Monthly Sales'!$O$4:$O$949,'Monthly Sales'!$O$4:$O$949,0)</f>
        <v>63.633333333333333</v>
      </c>
      <c r="J406" s="24" t="str">
        <f t="shared" si="7"/>
        <v/>
      </c>
      <c r="K406" s="27">
        <f>_xlfn.XLOOKUP(A406,'Monthly Sales'!$A$4:$A$949,'Monthly Sales'!$P$4:$P$949,0)</f>
        <v>55.333333333333336</v>
      </c>
    </row>
    <row r="407" spans="1:11" s="24" customFormat="1" x14ac:dyDescent="0.2">
      <c r="A407" s="23">
        <v>316</v>
      </c>
      <c r="B407" s="24" t="s">
        <v>16</v>
      </c>
      <c r="C407" s="25">
        <v>82</v>
      </c>
      <c r="D407" s="25">
        <v>0</v>
      </c>
      <c r="E407" s="25">
        <v>0</v>
      </c>
      <c r="F407" s="25">
        <v>0</v>
      </c>
      <c r="G407" s="25">
        <v>0</v>
      </c>
      <c r="H407" s="25">
        <v>82</v>
      </c>
      <c r="I407" s="26" cm="1">
        <f t="array" ref="I407">_xlfn.XLOOKUP(A407,'Monthly Sales'!$A$4:$A$949,'Monthly Sales'!$O$4:$O$949,'Monthly Sales'!$O$4:$O$949,0)</f>
        <v>90.883333333333326</v>
      </c>
      <c r="J407" s="24" t="str">
        <f t="shared" si="7"/>
        <v/>
      </c>
      <c r="K407" s="27">
        <f>_xlfn.XLOOKUP(A407,'Monthly Sales'!$A$4:$A$949,'Monthly Sales'!$P$4:$P$949,0)</f>
        <v>92.933333333333323</v>
      </c>
    </row>
    <row r="408" spans="1:11" s="24" customFormat="1" x14ac:dyDescent="0.2">
      <c r="A408" s="23">
        <v>493</v>
      </c>
      <c r="B408" s="24" t="s">
        <v>193</v>
      </c>
      <c r="C408" s="25">
        <v>82</v>
      </c>
      <c r="D408" s="25">
        <v>0</v>
      </c>
      <c r="E408" s="25">
        <v>0</v>
      </c>
      <c r="F408" s="25">
        <v>0</v>
      </c>
      <c r="G408" s="25">
        <v>0</v>
      </c>
      <c r="H408" s="25">
        <v>82</v>
      </c>
      <c r="I408" s="26" cm="1">
        <f t="array" ref="I408">_xlfn.XLOOKUP(A408,'Monthly Sales'!$A$4:$A$949,'Monthly Sales'!$O$4:$O$949,'Monthly Sales'!$O$4:$O$949,0)</f>
        <v>78.583333333333329</v>
      </c>
      <c r="J408" s="24" t="str">
        <f t="shared" si="7"/>
        <v/>
      </c>
      <c r="K408" s="27">
        <f>_xlfn.XLOOKUP(A408,'Monthly Sales'!$A$4:$A$949,'Monthly Sales'!$P$4:$P$949,0)</f>
        <v>92.933333333333337</v>
      </c>
    </row>
    <row r="409" spans="1:11" s="24" customFormat="1" x14ac:dyDescent="0.2">
      <c r="A409" s="23">
        <v>70</v>
      </c>
      <c r="B409" s="24" t="s">
        <v>26</v>
      </c>
      <c r="C409" s="25">
        <v>79</v>
      </c>
      <c r="D409" s="25">
        <v>0</v>
      </c>
      <c r="E409" s="25">
        <v>0</v>
      </c>
      <c r="F409" s="25">
        <v>0</v>
      </c>
      <c r="G409" s="25">
        <v>0</v>
      </c>
      <c r="H409" s="25">
        <v>79</v>
      </c>
      <c r="I409" s="26" cm="1">
        <f t="array" ref="I409">_xlfn.XLOOKUP(A409,'Monthly Sales'!$A$4:$A$949,'Monthly Sales'!$O$4:$O$949,'Monthly Sales'!$O$4:$O$949,0)</f>
        <v>83.608333333333334</v>
      </c>
      <c r="J409" s="24" t="str">
        <f t="shared" si="7"/>
        <v/>
      </c>
      <c r="K409" s="27">
        <f>_xlfn.XLOOKUP(A409,'Monthly Sales'!$A$4:$A$949,'Monthly Sales'!$P$4:$P$949,0)</f>
        <v>63.199999999999996</v>
      </c>
    </row>
    <row r="410" spans="1:11" s="24" customFormat="1" x14ac:dyDescent="0.2">
      <c r="A410" s="23">
        <v>684</v>
      </c>
      <c r="B410" s="24" t="s">
        <v>350</v>
      </c>
      <c r="C410" s="25">
        <v>77</v>
      </c>
      <c r="D410" s="25">
        <v>0</v>
      </c>
      <c r="E410" s="25">
        <v>0</v>
      </c>
      <c r="F410" s="25">
        <v>0</v>
      </c>
      <c r="G410" s="25">
        <v>0</v>
      </c>
      <c r="H410" s="25">
        <v>77</v>
      </c>
      <c r="I410" s="26" cm="1">
        <f t="array" ref="I410">_xlfn.XLOOKUP(A410,'Monthly Sales'!$A$4:$A$949,'Monthly Sales'!$O$4:$O$949,'Monthly Sales'!$O$4:$O$949,0)</f>
        <v>75.075000000000003</v>
      </c>
      <c r="J410" s="24" t="str">
        <f t="shared" si="7"/>
        <v/>
      </c>
      <c r="K410" s="27">
        <f>_xlfn.XLOOKUP(A410,'Monthly Sales'!$A$4:$A$949,'Monthly Sales'!$P$4:$P$949,0)</f>
        <v>69.3</v>
      </c>
    </row>
    <row r="411" spans="1:11" s="24" customFormat="1" x14ac:dyDescent="0.2">
      <c r="A411" s="23">
        <v>86</v>
      </c>
      <c r="B411" s="24" t="s">
        <v>265</v>
      </c>
      <c r="C411" s="25">
        <v>76</v>
      </c>
      <c r="D411" s="25">
        <v>0</v>
      </c>
      <c r="E411" s="25">
        <v>0</v>
      </c>
      <c r="F411" s="25">
        <v>0</v>
      </c>
      <c r="G411" s="25">
        <v>0</v>
      </c>
      <c r="H411" s="25">
        <v>76</v>
      </c>
      <c r="I411" s="26" cm="1">
        <f t="array" ref="I411">_xlfn.XLOOKUP(A411,'Monthly Sales'!$A$4:$A$949,'Monthly Sales'!$O$4:$O$949,'Monthly Sales'!$O$4:$O$949,0)</f>
        <v>72.833333333333329</v>
      </c>
      <c r="J411" s="24" t="str">
        <f t="shared" si="7"/>
        <v/>
      </c>
      <c r="K411" s="27">
        <f>_xlfn.XLOOKUP(A411,'Monthly Sales'!$A$4:$A$949,'Monthly Sales'!$P$4:$P$949,0)</f>
        <v>73.466666666666669</v>
      </c>
    </row>
    <row r="412" spans="1:11" s="24" customFormat="1" x14ac:dyDescent="0.2">
      <c r="A412" s="23">
        <v>799</v>
      </c>
      <c r="B412" s="24" t="s">
        <v>96</v>
      </c>
      <c r="C412" s="25">
        <v>74</v>
      </c>
      <c r="D412" s="25">
        <v>0</v>
      </c>
      <c r="E412" s="25">
        <v>0</v>
      </c>
      <c r="F412" s="25">
        <v>0</v>
      </c>
      <c r="G412" s="25">
        <v>0</v>
      </c>
      <c r="H412" s="25">
        <v>74</v>
      </c>
      <c r="I412" s="26" cm="1">
        <f t="array" ref="I412">_xlfn.XLOOKUP(A412,'Monthly Sales'!$A$4:$A$949,'Monthly Sales'!$O$4:$O$949,'Monthly Sales'!$O$4:$O$949,0)</f>
        <v>72.149999999999991</v>
      </c>
      <c r="J412" s="24" t="str">
        <f t="shared" si="7"/>
        <v/>
      </c>
      <c r="K412" s="27">
        <f>_xlfn.XLOOKUP(A412,'Monthly Sales'!$A$4:$A$949,'Monthly Sales'!$P$4:$P$949,0)</f>
        <v>66.600000000000009</v>
      </c>
    </row>
    <row r="413" spans="1:11" s="24" customFormat="1" x14ac:dyDescent="0.2">
      <c r="A413" s="23">
        <v>177</v>
      </c>
      <c r="B413" s="24" t="s">
        <v>317</v>
      </c>
      <c r="C413" s="25">
        <v>73</v>
      </c>
      <c r="D413" s="25">
        <v>0</v>
      </c>
      <c r="E413" s="25">
        <v>0</v>
      </c>
      <c r="F413" s="25">
        <v>0</v>
      </c>
      <c r="G413" s="25">
        <v>0</v>
      </c>
      <c r="H413" s="25">
        <v>73</v>
      </c>
      <c r="I413" s="26" cm="1">
        <f t="array" ref="I413">_xlfn.XLOOKUP(A413,'Monthly Sales'!$A$4:$A$949,'Monthly Sales'!$O$4:$O$949,'Monthly Sales'!$O$4:$O$949,0)</f>
        <v>89.425000000000011</v>
      </c>
      <c r="J413" s="24" t="str">
        <f t="shared" si="7"/>
        <v/>
      </c>
      <c r="K413" s="27">
        <f>_xlfn.XLOOKUP(A413,'Monthly Sales'!$A$4:$A$949,'Monthly Sales'!$P$4:$P$949,0)</f>
        <v>73</v>
      </c>
    </row>
    <row r="414" spans="1:11" s="24" customFormat="1" x14ac:dyDescent="0.2">
      <c r="A414" s="23">
        <v>331</v>
      </c>
      <c r="B414" s="24" t="s">
        <v>67</v>
      </c>
      <c r="C414" s="25">
        <v>71</v>
      </c>
      <c r="D414" s="25">
        <v>0</v>
      </c>
      <c r="E414" s="25">
        <v>0</v>
      </c>
      <c r="F414" s="25">
        <v>0</v>
      </c>
      <c r="G414" s="25">
        <v>0</v>
      </c>
      <c r="H414" s="25">
        <v>71</v>
      </c>
      <c r="I414" s="26" cm="1">
        <f t="array" ref="I414">_xlfn.XLOOKUP(A414,'Monthly Sales'!$A$4:$A$949,'Monthly Sales'!$O$4:$O$949,'Monthly Sales'!$O$4:$O$949,0)</f>
        <v>71.591666666666669</v>
      </c>
      <c r="J414" s="24" t="str">
        <f t="shared" si="7"/>
        <v/>
      </c>
      <c r="K414" s="27">
        <f>_xlfn.XLOOKUP(A414,'Monthly Sales'!$A$4:$A$949,'Monthly Sales'!$P$4:$P$949,0)</f>
        <v>82.833333333333329</v>
      </c>
    </row>
    <row r="415" spans="1:11" s="24" customFormat="1" x14ac:dyDescent="0.2">
      <c r="A415" s="23">
        <v>595</v>
      </c>
      <c r="B415" s="24" t="s">
        <v>452</v>
      </c>
      <c r="C415" s="25">
        <v>70</v>
      </c>
      <c r="D415" s="25">
        <v>0</v>
      </c>
      <c r="E415" s="25">
        <v>0</v>
      </c>
      <c r="F415" s="25">
        <v>0</v>
      </c>
      <c r="G415" s="25">
        <v>0</v>
      </c>
      <c r="H415" s="25">
        <v>70</v>
      </c>
      <c r="I415" s="26" cm="1">
        <f t="array" ref="I415">_xlfn.XLOOKUP(A415,'Monthly Sales'!$A$4:$A$949,'Monthly Sales'!$O$4:$O$949,'Monthly Sales'!$O$4:$O$949,0)</f>
        <v>72.333333333333329</v>
      </c>
      <c r="J415" s="24" t="str">
        <f t="shared" si="7"/>
        <v/>
      </c>
      <c r="K415" s="27">
        <f>_xlfn.XLOOKUP(A415,'Monthly Sales'!$A$4:$A$949,'Monthly Sales'!$P$4:$P$949,0)</f>
        <v>74.666666666666671</v>
      </c>
    </row>
    <row r="416" spans="1:11" s="24" customFormat="1" x14ac:dyDescent="0.2">
      <c r="A416" s="23">
        <v>733</v>
      </c>
      <c r="B416" s="24" t="s">
        <v>70</v>
      </c>
      <c r="C416" s="25">
        <v>66</v>
      </c>
      <c r="D416" s="25">
        <v>0</v>
      </c>
      <c r="E416" s="25">
        <v>0</v>
      </c>
      <c r="F416" s="25">
        <v>0</v>
      </c>
      <c r="G416" s="25">
        <v>0</v>
      </c>
      <c r="H416" s="25">
        <v>66</v>
      </c>
      <c r="I416" s="26" cm="1">
        <f t="array" ref="I416">_xlfn.XLOOKUP(A416,'Monthly Sales'!$A$4:$A$949,'Monthly Sales'!$O$4:$O$949,'Monthly Sales'!$O$4:$O$949,0)</f>
        <v>69.850000000000009</v>
      </c>
      <c r="J416" s="24" t="str">
        <f t="shared" si="7"/>
        <v/>
      </c>
      <c r="K416" s="27">
        <f>_xlfn.XLOOKUP(A416,'Monthly Sales'!$A$4:$A$949,'Monthly Sales'!$P$4:$P$949,0)</f>
        <v>63.79999999999999</v>
      </c>
    </row>
    <row r="417" spans="1:11" s="24" customFormat="1" x14ac:dyDescent="0.2">
      <c r="A417" s="23">
        <v>38</v>
      </c>
      <c r="B417" s="24" t="s">
        <v>221</v>
      </c>
      <c r="C417" s="25">
        <v>65</v>
      </c>
      <c r="D417" s="25">
        <v>0</v>
      </c>
      <c r="E417" s="25">
        <v>0</v>
      </c>
      <c r="F417" s="25">
        <v>0</v>
      </c>
      <c r="G417" s="25">
        <v>0</v>
      </c>
      <c r="H417" s="25">
        <v>65</v>
      </c>
      <c r="I417" s="26" cm="1">
        <f t="array" ref="I417">_xlfn.XLOOKUP(A417,'Monthly Sales'!$A$4:$A$949,'Monthly Sales'!$O$4:$O$949,'Monthly Sales'!$O$4:$O$949,0)</f>
        <v>56.333333333333336</v>
      </c>
      <c r="J417" s="24" t="str">
        <f t="shared" si="7"/>
        <v/>
      </c>
      <c r="K417" s="27">
        <f>_xlfn.XLOOKUP(A417,'Monthly Sales'!$A$4:$A$949,'Monthly Sales'!$P$4:$P$949,0)</f>
        <v>65</v>
      </c>
    </row>
    <row r="418" spans="1:11" s="24" customFormat="1" x14ac:dyDescent="0.2">
      <c r="A418" s="23">
        <v>896</v>
      </c>
      <c r="B418" s="24" t="s">
        <v>327</v>
      </c>
      <c r="C418" s="25">
        <v>65</v>
      </c>
      <c r="D418" s="25">
        <v>0</v>
      </c>
      <c r="E418" s="25">
        <v>0</v>
      </c>
      <c r="F418" s="25">
        <v>0</v>
      </c>
      <c r="G418" s="25">
        <v>0</v>
      </c>
      <c r="H418" s="25">
        <v>65</v>
      </c>
      <c r="I418" s="26" cm="1">
        <f t="array" ref="I418">_xlfn.XLOOKUP(A418,'Monthly Sales'!$A$4:$A$949,'Monthly Sales'!$O$4:$O$949,'Monthly Sales'!$O$4:$O$949,0)</f>
        <v>66.083333333333329</v>
      </c>
      <c r="J418" s="24" t="str">
        <f t="shared" si="7"/>
        <v/>
      </c>
      <c r="K418" s="27">
        <f>_xlfn.XLOOKUP(A418,'Monthly Sales'!$A$4:$A$949,'Monthly Sales'!$P$4:$P$949,0)</f>
        <v>54.166666666666664</v>
      </c>
    </row>
    <row r="419" spans="1:11" s="24" customFormat="1" x14ac:dyDescent="0.2">
      <c r="A419" s="23">
        <v>484</v>
      </c>
      <c r="B419" s="24" t="s">
        <v>72</v>
      </c>
      <c r="C419" s="25">
        <v>62</v>
      </c>
      <c r="D419" s="25">
        <v>0</v>
      </c>
      <c r="E419" s="25">
        <v>0</v>
      </c>
      <c r="F419" s="25">
        <v>0</v>
      </c>
      <c r="G419" s="25">
        <v>0</v>
      </c>
      <c r="H419" s="25">
        <v>62</v>
      </c>
      <c r="I419" s="26" cm="1">
        <f t="array" ref="I419">_xlfn.XLOOKUP(A419,'Monthly Sales'!$A$4:$A$949,'Monthly Sales'!$O$4:$O$949,'Monthly Sales'!$O$4:$O$949,0)</f>
        <v>59.933333333333337</v>
      </c>
      <c r="J419" s="24" t="str">
        <f t="shared" si="7"/>
        <v/>
      </c>
      <c r="K419" s="27">
        <f>_xlfn.XLOOKUP(A419,'Monthly Sales'!$A$4:$A$949,'Monthly Sales'!$P$4:$P$949,0)</f>
        <v>64.066666666666663</v>
      </c>
    </row>
    <row r="420" spans="1:11" s="24" customFormat="1" x14ac:dyDescent="0.2">
      <c r="A420" s="23">
        <v>367</v>
      </c>
      <c r="B420" s="24" t="s">
        <v>20</v>
      </c>
      <c r="C420" s="25">
        <v>58</v>
      </c>
      <c r="D420" s="25">
        <v>0</v>
      </c>
      <c r="E420" s="25">
        <v>0</v>
      </c>
      <c r="F420" s="25">
        <v>0</v>
      </c>
      <c r="G420" s="25">
        <v>0</v>
      </c>
      <c r="H420" s="25">
        <v>58</v>
      </c>
      <c r="I420" s="26" cm="1">
        <f t="array" ref="I420">_xlfn.XLOOKUP(A420,'Monthly Sales'!$A$4:$A$949,'Monthly Sales'!$O$4:$O$949,'Monthly Sales'!$O$4:$O$949,0)</f>
        <v>54.133333333333333</v>
      </c>
      <c r="J420" s="24" t="str">
        <f t="shared" si="7"/>
        <v/>
      </c>
      <c r="K420" s="27">
        <f>_xlfn.XLOOKUP(A420,'Monthly Sales'!$A$4:$A$949,'Monthly Sales'!$P$4:$P$949,0)</f>
        <v>54.133333333333333</v>
      </c>
    </row>
    <row r="421" spans="1:11" s="24" customFormat="1" x14ac:dyDescent="0.2">
      <c r="A421" s="23">
        <v>499</v>
      </c>
      <c r="B421" s="24" t="s">
        <v>47</v>
      </c>
      <c r="C421" s="25">
        <v>57</v>
      </c>
      <c r="D421" s="25">
        <v>0</v>
      </c>
      <c r="E421" s="25">
        <v>0</v>
      </c>
      <c r="F421" s="25">
        <v>0</v>
      </c>
      <c r="G421" s="25">
        <v>0</v>
      </c>
      <c r="H421" s="25">
        <v>57</v>
      </c>
      <c r="I421" s="26" cm="1">
        <f t="array" ref="I421">_xlfn.XLOOKUP(A421,'Monthly Sales'!$A$4:$A$949,'Monthly Sales'!$O$4:$O$949,'Monthly Sales'!$O$4:$O$949,0)</f>
        <v>64.125</v>
      </c>
      <c r="J421" s="24" t="str">
        <f t="shared" si="7"/>
        <v/>
      </c>
      <c r="K421" s="27">
        <f>_xlfn.XLOOKUP(A421,'Monthly Sales'!$A$4:$A$949,'Monthly Sales'!$P$4:$P$949,0)</f>
        <v>74.100000000000009</v>
      </c>
    </row>
    <row r="422" spans="1:11" s="24" customFormat="1" x14ac:dyDescent="0.2">
      <c r="A422" s="23">
        <v>875</v>
      </c>
      <c r="B422" s="24" t="s">
        <v>1</v>
      </c>
      <c r="C422" s="25">
        <v>51</v>
      </c>
      <c r="D422" s="25">
        <v>0</v>
      </c>
      <c r="E422" s="25">
        <v>0</v>
      </c>
      <c r="F422" s="25">
        <v>0</v>
      </c>
      <c r="G422" s="25">
        <v>0</v>
      </c>
      <c r="H422" s="25">
        <v>51</v>
      </c>
      <c r="I422" s="26" cm="1">
        <f t="array" ref="I422">_xlfn.XLOOKUP(A422,'Monthly Sales'!$A$4:$A$949,'Monthly Sales'!$O$4:$O$949,'Monthly Sales'!$O$4:$O$949,0)</f>
        <v>45.475000000000001</v>
      </c>
      <c r="J422" s="24" t="str">
        <f t="shared" si="7"/>
        <v/>
      </c>
      <c r="K422" s="27">
        <f>_xlfn.XLOOKUP(A422,'Monthly Sales'!$A$4:$A$949,'Monthly Sales'!$P$4:$P$949,0)</f>
        <v>45.9</v>
      </c>
    </row>
    <row r="423" spans="1:11" s="24" customFormat="1" x14ac:dyDescent="0.2">
      <c r="A423" s="23">
        <v>833</v>
      </c>
      <c r="B423" s="24" t="s">
        <v>388</v>
      </c>
      <c r="C423" s="25">
        <v>51</v>
      </c>
      <c r="D423" s="25">
        <v>0</v>
      </c>
      <c r="E423" s="25">
        <v>0</v>
      </c>
      <c r="F423" s="25">
        <v>0</v>
      </c>
      <c r="G423" s="25">
        <v>0</v>
      </c>
      <c r="H423" s="25">
        <v>51</v>
      </c>
      <c r="I423" s="26" cm="1">
        <f t="array" ref="I423">_xlfn.XLOOKUP(A423,'Monthly Sales'!$A$4:$A$949,'Monthly Sales'!$O$4:$O$949,'Monthly Sales'!$O$4:$O$949,0)</f>
        <v>51.42499999999999</v>
      </c>
      <c r="J423" s="24" t="str">
        <f t="shared" si="7"/>
        <v/>
      </c>
      <c r="K423" s="27">
        <f>_xlfn.XLOOKUP(A423,'Monthly Sales'!$A$4:$A$949,'Monthly Sales'!$P$4:$P$949,0)</f>
        <v>47.6</v>
      </c>
    </row>
    <row r="424" spans="1:11" s="24" customFormat="1" x14ac:dyDescent="0.2">
      <c r="A424" s="23">
        <v>732</v>
      </c>
      <c r="B424" s="24" t="s">
        <v>3</v>
      </c>
      <c r="C424" s="25">
        <v>50</v>
      </c>
      <c r="D424" s="25">
        <v>0</v>
      </c>
      <c r="E424" s="25">
        <v>0</v>
      </c>
      <c r="F424" s="25">
        <v>0</v>
      </c>
      <c r="G424" s="25">
        <v>0</v>
      </c>
      <c r="H424" s="25">
        <v>50</v>
      </c>
      <c r="I424" s="26" cm="1">
        <f t="array" ref="I424">_xlfn.XLOOKUP(A424,'Monthly Sales'!$A$4:$A$949,'Monthly Sales'!$O$4:$O$949,'Monthly Sales'!$O$4:$O$949,0)</f>
        <v>53.75</v>
      </c>
      <c r="J424" s="24" t="str">
        <f t="shared" si="7"/>
        <v/>
      </c>
      <c r="K424" s="27">
        <f>_xlfn.XLOOKUP(A424,'Monthly Sales'!$A$4:$A$949,'Monthly Sales'!$P$4:$P$949,0)</f>
        <v>46.666666666666664</v>
      </c>
    </row>
    <row r="425" spans="1:11" s="24" customFormat="1" x14ac:dyDescent="0.2">
      <c r="A425" s="23">
        <v>586</v>
      </c>
      <c r="B425" s="24" t="s">
        <v>94</v>
      </c>
      <c r="C425" s="25">
        <v>45</v>
      </c>
      <c r="D425" s="25">
        <v>0</v>
      </c>
      <c r="E425" s="25">
        <v>0</v>
      </c>
      <c r="F425" s="25">
        <v>0</v>
      </c>
      <c r="G425" s="25">
        <v>0</v>
      </c>
      <c r="H425" s="25">
        <v>45</v>
      </c>
      <c r="I425" s="26" cm="1">
        <f t="array" ref="I425">_xlfn.XLOOKUP(A425,'Monthly Sales'!$A$4:$A$949,'Monthly Sales'!$O$4:$O$949,'Monthly Sales'!$O$4:$O$949,0)</f>
        <v>42.375</v>
      </c>
      <c r="J425" s="24" t="str">
        <f t="shared" si="7"/>
        <v/>
      </c>
      <c r="K425" s="27">
        <f>_xlfn.XLOOKUP(A425,'Monthly Sales'!$A$4:$A$949,'Monthly Sales'!$P$4:$P$949,0)</f>
        <v>39</v>
      </c>
    </row>
    <row r="426" spans="1:11" s="24" customFormat="1" x14ac:dyDescent="0.2">
      <c r="A426" s="23">
        <v>791</v>
      </c>
      <c r="B426" s="24" t="s">
        <v>155</v>
      </c>
      <c r="C426" s="25">
        <v>43</v>
      </c>
      <c r="D426" s="25">
        <v>0</v>
      </c>
      <c r="E426" s="25">
        <v>0</v>
      </c>
      <c r="F426" s="25">
        <v>0</v>
      </c>
      <c r="G426" s="25">
        <v>0</v>
      </c>
      <c r="H426" s="25">
        <v>43</v>
      </c>
      <c r="I426" s="26" cm="1">
        <f t="array" ref="I426">_xlfn.XLOOKUP(A426,'Monthly Sales'!$A$4:$A$949,'Monthly Sales'!$O$4:$O$949,'Monthly Sales'!$O$4:$O$949,0)</f>
        <v>49.449999999999996</v>
      </c>
      <c r="J426" s="24" t="str">
        <f t="shared" si="7"/>
        <v/>
      </c>
      <c r="K426" s="27">
        <f>_xlfn.XLOOKUP(A426,'Monthly Sales'!$A$4:$A$949,'Monthly Sales'!$P$4:$P$949,0)</f>
        <v>38.699999999999996</v>
      </c>
    </row>
    <row r="427" spans="1:11" s="24" customFormat="1" x14ac:dyDescent="0.2">
      <c r="A427" s="23">
        <v>279</v>
      </c>
      <c r="B427" s="24" t="s">
        <v>336</v>
      </c>
      <c r="C427" s="25">
        <v>41</v>
      </c>
      <c r="D427" s="25">
        <v>0</v>
      </c>
      <c r="E427" s="25">
        <v>0</v>
      </c>
      <c r="F427" s="25">
        <v>0</v>
      </c>
      <c r="G427" s="25">
        <v>0</v>
      </c>
      <c r="H427" s="25">
        <v>41</v>
      </c>
      <c r="I427" s="26" cm="1">
        <f t="array" ref="I427">_xlfn.XLOOKUP(A427,'Monthly Sales'!$A$4:$A$949,'Monthly Sales'!$O$4:$O$949,'Monthly Sales'!$O$4:$O$949,0)</f>
        <v>36.9</v>
      </c>
      <c r="J427" s="24" t="str">
        <f t="shared" si="7"/>
        <v/>
      </c>
      <c r="K427" s="27">
        <f>_xlfn.XLOOKUP(A427,'Monthly Sales'!$A$4:$A$949,'Monthly Sales'!$P$4:$P$949,0)</f>
        <v>39.633333333333333</v>
      </c>
    </row>
    <row r="428" spans="1:11" s="24" customFormat="1" x14ac:dyDescent="0.2">
      <c r="A428" s="23">
        <v>767</v>
      </c>
      <c r="B428" s="24" t="s">
        <v>111</v>
      </c>
      <c r="C428" s="25">
        <v>39</v>
      </c>
      <c r="D428" s="25">
        <v>0</v>
      </c>
      <c r="E428" s="25">
        <v>0</v>
      </c>
      <c r="F428" s="25">
        <v>0</v>
      </c>
      <c r="G428" s="25">
        <v>0</v>
      </c>
      <c r="H428" s="25">
        <v>39</v>
      </c>
      <c r="I428" s="26" cm="1">
        <f t="array" ref="I428">_xlfn.XLOOKUP(A428,'Monthly Sales'!$A$4:$A$949,'Monthly Sales'!$O$4:$O$949,'Monthly Sales'!$O$4:$O$949,0)</f>
        <v>33.15</v>
      </c>
      <c r="J428" s="24" t="str">
        <f t="shared" si="7"/>
        <v/>
      </c>
      <c r="K428" s="27">
        <f>_xlfn.XLOOKUP(A428,'Monthly Sales'!$A$4:$A$949,'Monthly Sales'!$P$4:$P$949,0)</f>
        <v>36.4</v>
      </c>
    </row>
    <row r="429" spans="1:11" s="24" customFormat="1" x14ac:dyDescent="0.2">
      <c r="A429" s="23">
        <v>337</v>
      </c>
      <c r="B429" s="24" t="s">
        <v>8</v>
      </c>
      <c r="C429" s="25">
        <v>38</v>
      </c>
      <c r="D429" s="25">
        <v>0</v>
      </c>
      <c r="E429" s="25">
        <v>0</v>
      </c>
      <c r="F429" s="25">
        <v>0</v>
      </c>
      <c r="G429" s="25">
        <v>0</v>
      </c>
      <c r="H429" s="25">
        <v>38</v>
      </c>
      <c r="I429" s="26" cm="1">
        <f t="array" ref="I429">_xlfn.XLOOKUP(A429,'Monthly Sales'!$A$4:$A$949,'Monthly Sales'!$O$4:$O$949,'Monthly Sales'!$O$4:$O$949,0)</f>
        <v>41.483333333333334</v>
      </c>
      <c r="J429" s="24" t="str">
        <f t="shared" si="7"/>
        <v/>
      </c>
      <c r="K429" s="27">
        <f>_xlfn.XLOOKUP(A429,'Monthly Sales'!$A$4:$A$949,'Monthly Sales'!$P$4:$P$949,0)</f>
        <v>39.266666666666666</v>
      </c>
    </row>
    <row r="430" spans="1:11" s="24" customFormat="1" x14ac:dyDescent="0.2">
      <c r="A430" s="23">
        <v>299</v>
      </c>
      <c r="B430" s="24" t="s">
        <v>220</v>
      </c>
      <c r="C430" s="25">
        <v>32</v>
      </c>
      <c r="D430" s="25">
        <v>0</v>
      </c>
      <c r="E430" s="25">
        <v>0</v>
      </c>
      <c r="F430" s="25">
        <v>0</v>
      </c>
      <c r="G430" s="25">
        <v>0</v>
      </c>
      <c r="H430" s="25">
        <v>32</v>
      </c>
      <c r="I430" s="26" cm="1">
        <f t="array" ref="I430">_xlfn.XLOOKUP(A430,'Monthly Sales'!$A$4:$A$949,'Monthly Sales'!$O$4:$O$949,'Monthly Sales'!$O$4:$O$949,0)</f>
        <v>29.066666666666663</v>
      </c>
      <c r="J430" s="24" t="str">
        <f t="shared" si="7"/>
        <v/>
      </c>
      <c r="K430" s="27">
        <f>_xlfn.XLOOKUP(A430,'Monthly Sales'!$A$4:$A$949,'Monthly Sales'!$P$4:$P$949,0)</f>
        <v>29.866666666666671</v>
      </c>
    </row>
    <row r="431" spans="1:11" s="24" customFormat="1" x14ac:dyDescent="0.2">
      <c r="A431" s="23">
        <v>130</v>
      </c>
      <c r="B431" s="24" t="s">
        <v>262</v>
      </c>
      <c r="C431" s="25">
        <v>27</v>
      </c>
      <c r="D431" s="25">
        <v>0</v>
      </c>
      <c r="E431" s="25">
        <v>0</v>
      </c>
      <c r="F431" s="25">
        <v>0</v>
      </c>
      <c r="G431" s="25">
        <v>0</v>
      </c>
      <c r="H431" s="25">
        <v>27</v>
      </c>
      <c r="I431" s="26" cm="1">
        <f t="array" ref="I431">_xlfn.XLOOKUP(A431,'Monthly Sales'!$A$4:$A$949,'Monthly Sales'!$O$4:$O$949,'Monthly Sales'!$O$4:$O$949,0)</f>
        <v>30.150000000000002</v>
      </c>
      <c r="J431" s="24" t="str">
        <f t="shared" si="7"/>
        <v/>
      </c>
      <c r="K431" s="27">
        <f>_xlfn.XLOOKUP(A431,'Monthly Sales'!$A$4:$A$949,'Monthly Sales'!$P$4:$P$949,0)</f>
        <v>32.4</v>
      </c>
    </row>
    <row r="432" spans="1:11" s="24" customFormat="1" x14ac:dyDescent="0.2">
      <c r="A432" s="23">
        <v>633</v>
      </c>
      <c r="B432" s="24" t="s">
        <v>450</v>
      </c>
      <c r="C432" s="25">
        <v>24</v>
      </c>
      <c r="D432" s="25">
        <v>0</v>
      </c>
      <c r="E432" s="25">
        <v>0</v>
      </c>
      <c r="F432" s="25">
        <v>0</v>
      </c>
      <c r="G432" s="25">
        <v>0</v>
      </c>
      <c r="H432" s="25">
        <v>24</v>
      </c>
      <c r="I432" s="26" cm="1">
        <f t="array" ref="I432">_xlfn.XLOOKUP(A432,'Monthly Sales'!$A$4:$A$949,'Monthly Sales'!$O$4:$O$949,'Monthly Sales'!$O$4:$O$949,0)</f>
        <v>23.8</v>
      </c>
      <c r="J432" s="24" t="str">
        <f t="shared" si="7"/>
        <v/>
      </c>
      <c r="K432" s="27">
        <f>_xlfn.XLOOKUP(A432,'Monthly Sales'!$A$4:$A$949,'Monthly Sales'!$P$4:$P$949,0)</f>
        <v>27.2</v>
      </c>
    </row>
    <row r="433" spans="1:12" s="24" customFormat="1" x14ac:dyDescent="0.2">
      <c r="A433" s="23">
        <v>470</v>
      </c>
      <c r="B433" s="24" t="s">
        <v>332</v>
      </c>
      <c r="C433" s="25">
        <v>23</v>
      </c>
      <c r="D433" s="25">
        <v>0</v>
      </c>
      <c r="E433" s="25">
        <v>0</v>
      </c>
      <c r="F433" s="25">
        <v>0</v>
      </c>
      <c r="G433" s="25">
        <v>0</v>
      </c>
      <c r="H433" s="25">
        <v>23</v>
      </c>
      <c r="I433" s="26" cm="1">
        <f t="array" ref="I433">_xlfn.XLOOKUP(A433,'Monthly Sales'!$A$4:$A$949,'Monthly Sales'!$O$4:$O$949,'Monthly Sales'!$O$4:$O$949,0)</f>
        <v>25.874999999999996</v>
      </c>
      <c r="J433" s="24" t="str">
        <f t="shared" si="7"/>
        <v/>
      </c>
      <c r="K433" s="27">
        <f>_xlfn.XLOOKUP(A433,'Monthly Sales'!$A$4:$A$949,'Monthly Sales'!$P$4:$P$949,0)</f>
        <v>24.533333333333331</v>
      </c>
    </row>
    <row r="434" spans="1:12" s="24" customFormat="1" x14ac:dyDescent="0.2">
      <c r="A434" s="23">
        <v>289</v>
      </c>
      <c r="B434" s="24" t="s">
        <v>274</v>
      </c>
      <c r="C434" s="25">
        <v>19</v>
      </c>
      <c r="D434" s="25">
        <v>0</v>
      </c>
      <c r="E434" s="25">
        <v>0</v>
      </c>
      <c r="F434" s="25">
        <v>0</v>
      </c>
      <c r="G434" s="25">
        <v>0</v>
      </c>
      <c r="H434" s="25">
        <v>19</v>
      </c>
      <c r="I434" s="26" cm="1">
        <f t="array" ref="I434">_xlfn.XLOOKUP(A434,'Monthly Sales'!$A$4:$A$949,'Monthly Sales'!$O$4:$O$949,'Monthly Sales'!$O$4:$O$949,0)</f>
        <v>15.358333333333334</v>
      </c>
      <c r="J434" s="24" t="str">
        <f t="shared" si="7"/>
        <v/>
      </c>
      <c r="K434" s="27">
        <f>_xlfn.XLOOKUP(A434,'Monthly Sales'!$A$4:$A$949,'Monthly Sales'!$P$4:$P$949,0)</f>
        <v>13.299999999999999</v>
      </c>
    </row>
    <row r="435" spans="1:12" s="24" customFormat="1" x14ac:dyDescent="0.2">
      <c r="A435" s="23">
        <v>511</v>
      </c>
      <c r="B435" s="24" t="s">
        <v>254</v>
      </c>
      <c r="C435" s="25">
        <v>18</v>
      </c>
      <c r="D435" s="25">
        <v>0</v>
      </c>
      <c r="E435" s="25">
        <v>0</v>
      </c>
      <c r="F435" s="25">
        <v>0</v>
      </c>
      <c r="G435" s="25">
        <v>0</v>
      </c>
      <c r="H435" s="25">
        <v>18</v>
      </c>
      <c r="I435" s="26" cm="1">
        <f t="array" ref="I435">_xlfn.XLOOKUP(A435,'Monthly Sales'!$A$4:$A$949,'Monthly Sales'!$O$4:$O$949,'Monthly Sales'!$O$4:$O$949,0)</f>
        <v>18.450000000000003</v>
      </c>
      <c r="J435" s="24" t="str">
        <f t="shared" si="7"/>
        <v/>
      </c>
      <c r="K435" s="27">
        <f>_xlfn.XLOOKUP(A435,'Monthly Sales'!$A$4:$A$949,'Monthly Sales'!$P$4:$P$949,0)</f>
        <v>18</v>
      </c>
    </row>
    <row r="436" spans="1:12" s="24" customFormat="1" x14ac:dyDescent="0.2">
      <c r="A436" s="23">
        <v>361</v>
      </c>
      <c r="B436" s="24" t="s">
        <v>447</v>
      </c>
      <c r="C436" s="25">
        <v>15</v>
      </c>
      <c r="D436" s="25">
        <v>0</v>
      </c>
      <c r="E436" s="25">
        <v>0</v>
      </c>
      <c r="F436" s="25">
        <v>0</v>
      </c>
      <c r="G436" s="25">
        <v>0</v>
      </c>
      <c r="H436" s="25">
        <v>15</v>
      </c>
      <c r="I436" s="26" cm="1">
        <f t="array" ref="I436">_xlfn.XLOOKUP(A436,'Monthly Sales'!$A$4:$A$949,'Monthly Sales'!$O$4:$O$949,'Monthly Sales'!$O$4:$O$949,0)</f>
        <v>17.875</v>
      </c>
      <c r="J436" s="24" t="str">
        <f t="shared" si="7"/>
        <v/>
      </c>
      <c r="K436" s="27">
        <f>_xlfn.XLOOKUP(A436,'Monthly Sales'!$A$4:$A$949,'Monthly Sales'!$P$4:$P$949,0)</f>
        <v>20</v>
      </c>
    </row>
    <row r="437" spans="1:12" s="24" customFormat="1" x14ac:dyDescent="0.2">
      <c r="A437" s="23">
        <v>619</v>
      </c>
      <c r="B437" s="24" t="s">
        <v>360</v>
      </c>
      <c r="C437" s="25">
        <v>10</v>
      </c>
      <c r="D437" s="25">
        <v>0</v>
      </c>
      <c r="E437" s="25">
        <v>0</v>
      </c>
      <c r="F437" s="25">
        <v>0</v>
      </c>
      <c r="G437" s="25">
        <v>0</v>
      </c>
      <c r="H437" s="25">
        <v>10</v>
      </c>
      <c r="I437" s="26" cm="1">
        <f t="array" ref="I437">_xlfn.XLOOKUP(A437,'Monthly Sales'!$A$4:$A$949,'Monthly Sales'!$O$4:$O$949,'Monthly Sales'!$O$4:$O$949,0)</f>
        <v>11</v>
      </c>
      <c r="J437" s="24" t="str">
        <f t="shared" si="7"/>
        <v/>
      </c>
      <c r="K437" s="27">
        <f>_xlfn.XLOOKUP(A437,'Monthly Sales'!$A$4:$A$949,'Monthly Sales'!$P$4:$P$949,0)</f>
        <v>9.6666666666666661</v>
      </c>
    </row>
    <row r="438" spans="1:12" s="29" customFormat="1" x14ac:dyDescent="0.2">
      <c r="A438" s="28">
        <v>307</v>
      </c>
      <c r="B438" s="29" t="s">
        <v>163</v>
      </c>
      <c r="C438" s="30">
        <v>5</v>
      </c>
      <c r="D438" s="30">
        <v>0</v>
      </c>
      <c r="E438" s="30">
        <v>0</v>
      </c>
      <c r="F438" s="30">
        <v>0</v>
      </c>
      <c r="G438" s="30">
        <v>0</v>
      </c>
      <c r="H438" s="30">
        <v>5</v>
      </c>
      <c r="I438" s="31" cm="1">
        <f t="array" ref="I438">_xlfn.XLOOKUP(A438,'Monthly Sales'!$A$4:$A$949,'Monthly Sales'!$O$4:$O$949,'Monthly Sales'!$O$4:$O$949,0)</f>
        <v>5.458333333333333</v>
      </c>
      <c r="J438" s="29" t="str">
        <f t="shared" si="7"/>
        <v/>
      </c>
      <c r="K438" s="32">
        <f>_xlfn.XLOOKUP(A438,'Monthly Sales'!$A$4:$A$949,'Monthly Sales'!$P$4:$P$949,0)</f>
        <v>4.833333333333333</v>
      </c>
    </row>
    <row r="439" spans="1:12" x14ac:dyDescent="0.2">
      <c r="A439" s="12"/>
      <c r="J439" t="str">
        <f t="shared" si="7"/>
        <v/>
      </c>
      <c r="K439" s="5">
        <f>_xlfn.XLOOKUP(A439,'Monthly Sales'!$A$4:$A$949,'Monthly Sales'!$P$4:$P$949,0)</f>
        <v>0</v>
      </c>
      <c r="L439" s="11"/>
    </row>
    <row r="440" spans="1:12" x14ac:dyDescent="0.2">
      <c r="A440" s="13"/>
      <c r="B440" s="14"/>
      <c r="C440" s="14"/>
      <c r="D440" s="14"/>
      <c r="E440" s="14"/>
      <c r="F440" s="14"/>
      <c r="G440" s="14"/>
      <c r="H440" s="14"/>
      <c r="I440" s="14"/>
      <c r="J440" s="14" t="str">
        <f t="shared" si="7"/>
        <v/>
      </c>
      <c r="K440" s="15">
        <f>_xlfn.XLOOKUP(A440,'Monthly Sales'!$A$4:$A$949,'Monthly Sales'!$P$4:$P$949,0)</f>
        <v>0</v>
      </c>
      <c r="L440" s="16"/>
    </row>
    <row r="441" spans="1:12" hidden="1" x14ac:dyDescent="0.2">
      <c r="J441" t="str">
        <f t="shared" si="7"/>
        <v/>
      </c>
      <c r="K441" s="5">
        <f>_xlfn.XLOOKUP(A441,'Monthly Sales'!$A$4:$A$949,'Monthly Sales'!$P$4:$P$949,0)</f>
        <v>0</v>
      </c>
    </row>
    <row r="442" spans="1:12" hidden="1" x14ac:dyDescent="0.2">
      <c r="J442" t="str">
        <f t="shared" si="7"/>
        <v/>
      </c>
      <c r="K442" s="5">
        <f>_xlfn.XLOOKUP(A442,'Monthly Sales'!$A$4:$A$949,'Monthly Sales'!$P$4:$P$949,0)</f>
        <v>0</v>
      </c>
    </row>
    <row r="443" spans="1:12" hidden="1" x14ac:dyDescent="0.2">
      <c r="J443" t="str">
        <f t="shared" si="7"/>
        <v/>
      </c>
      <c r="K443" s="5">
        <f>_xlfn.XLOOKUP(A443,'Monthly Sales'!$A$4:$A$949,'Monthly Sales'!$P$4:$P$949,0)</f>
        <v>0</v>
      </c>
    </row>
    <row r="444" spans="1:12" hidden="1" x14ac:dyDescent="0.2">
      <c r="J444" t="str">
        <f t="shared" si="7"/>
        <v/>
      </c>
      <c r="K444" s="5">
        <f>_xlfn.XLOOKUP(A444,'Monthly Sales'!$A$4:$A$949,'Monthly Sales'!$P$4:$P$949,0)</f>
        <v>0</v>
      </c>
    </row>
    <row r="445" spans="1:12" hidden="1" x14ac:dyDescent="0.2">
      <c r="J445" t="str">
        <f t="shared" si="7"/>
        <v/>
      </c>
      <c r="K445" s="5">
        <f>_xlfn.XLOOKUP(A445,'Monthly Sales'!$A$4:$A$949,'Monthly Sales'!$P$4:$P$949,0)</f>
        <v>0</v>
      </c>
    </row>
    <row r="446" spans="1:12" hidden="1" x14ac:dyDescent="0.2">
      <c r="J446" t="str">
        <f t="shared" si="7"/>
        <v/>
      </c>
      <c r="K446" s="5">
        <f>_xlfn.XLOOKUP(A446,'Monthly Sales'!$A$4:$A$949,'Monthly Sales'!$P$4:$P$949,0)</f>
        <v>0</v>
      </c>
    </row>
    <row r="447" spans="1:12" hidden="1" x14ac:dyDescent="0.2">
      <c r="J447" t="str">
        <f t="shared" si="7"/>
        <v/>
      </c>
      <c r="K447" s="5">
        <f>_xlfn.XLOOKUP(A447,'Monthly Sales'!$A$4:$A$949,'Monthly Sales'!$P$4:$P$949,0)</f>
        <v>0</v>
      </c>
    </row>
    <row r="448" spans="1:12" hidden="1" x14ac:dyDescent="0.2">
      <c r="J448" t="str">
        <f t="shared" si="7"/>
        <v/>
      </c>
      <c r="K448" s="5">
        <f>_xlfn.XLOOKUP(A448,'Monthly Sales'!$A$4:$A$949,'Monthly Sales'!$P$4:$P$949,0)</f>
        <v>0</v>
      </c>
    </row>
    <row r="449" spans="10:11" hidden="1" x14ac:dyDescent="0.2">
      <c r="J449" t="str">
        <f t="shared" si="7"/>
        <v/>
      </c>
      <c r="K449" s="5">
        <f>_xlfn.XLOOKUP(A449,'Monthly Sales'!$A$4:$A$949,'Monthly Sales'!$P$4:$P$949,0)</f>
        <v>0</v>
      </c>
    </row>
    <row r="450" spans="10:11" hidden="1" x14ac:dyDescent="0.2">
      <c r="J450" t="str">
        <f t="shared" si="7"/>
        <v/>
      </c>
      <c r="K450" s="5">
        <f>_xlfn.XLOOKUP(A450,'Monthly Sales'!$A$4:$A$949,'Monthly Sales'!$P$4:$P$949,0)</f>
        <v>0</v>
      </c>
    </row>
    <row r="451" spans="10:11" hidden="1" x14ac:dyDescent="0.2">
      <c r="J451" t="str">
        <f t="shared" si="7"/>
        <v/>
      </c>
      <c r="K451" s="5">
        <f>_xlfn.XLOOKUP(A451,'Monthly Sales'!$A$4:$A$949,'Monthly Sales'!$P$4:$P$949,0)</f>
        <v>0</v>
      </c>
    </row>
    <row r="452" spans="10:11" hidden="1" x14ac:dyDescent="0.2">
      <c r="J452" t="str">
        <f t="shared" si="7"/>
        <v/>
      </c>
      <c r="K452" s="5">
        <f>_xlfn.XLOOKUP(A452,'Monthly Sales'!$A$4:$A$949,'Monthly Sales'!$P$4:$P$949,0)</f>
        <v>0</v>
      </c>
    </row>
    <row r="453" spans="10:11" hidden="1" x14ac:dyDescent="0.2">
      <c r="J453" t="str">
        <f t="shared" ref="J453:J516" si="8">IF(OR(I453&gt;=7000,K453&gt;=7000),"GOLD",IF(OR(I453&gt;=2000,K453&gt;=2000),"SILVER",""))</f>
        <v/>
      </c>
      <c r="K453" s="5">
        <f>_xlfn.XLOOKUP(A453,'Monthly Sales'!$A$4:$A$949,'Monthly Sales'!$P$4:$P$949,0)</f>
        <v>0</v>
      </c>
    </row>
    <row r="454" spans="10:11" hidden="1" x14ac:dyDescent="0.2">
      <c r="J454" t="str">
        <f t="shared" si="8"/>
        <v/>
      </c>
      <c r="K454" s="5">
        <f>_xlfn.XLOOKUP(A454,'Monthly Sales'!$A$4:$A$949,'Monthly Sales'!$P$4:$P$949,0)</f>
        <v>0</v>
      </c>
    </row>
    <row r="455" spans="10:11" hidden="1" x14ac:dyDescent="0.2">
      <c r="J455" t="str">
        <f t="shared" si="8"/>
        <v/>
      </c>
      <c r="K455" s="5">
        <f>_xlfn.XLOOKUP(A455,'Monthly Sales'!$A$4:$A$949,'Monthly Sales'!$P$4:$P$949,0)</f>
        <v>0</v>
      </c>
    </row>
    <row r="456" spans="10:11" hidden="1" x14ac:dyDescent="0.2">
      <c r="J456" t="str">
        <f t="shared" si="8"/>
        <v/>
      </c>
      <c r="K456" s="5">
        <f>_xlfn.XLOOKUP(A456,'Monthly Sales'!$A$4:$A$949,'Monthly Sales'!$P$4:$P$949,0)</f>
        <v>0</v>
      </c>
    </row>
    <row r="457" spans="10:11" hidden="1" x14ac:dyDescent="0.2">
      <c r="J457" t="str">
        <f t="shared" si="8"/>
        <v/>
      </c>
      <c r="K457" s="5">
        <f>_xlfn.XLOOKUP(A457,'Monthly Sales'!$A$4:$A$949,'Monthly Sales'!$P$4:$P$949,0)</f>
        <v>0</v>
      </c>
    </row>
    <row r="458" spans="10:11" hidden="1" x14ac:dyDescent="0.2">
      <c r="J458" t="str">
        <f t="shared" si="8"/>
        <v/>
      </c>
      <c r="K458" s="5">
        <f>_xlfn.XLOOKUP(A458,'Monthly Sales'!$A$4:$A$949,'Monthly Sales'!$P$4:$P$949,0)</f>
        <v>0</v>
      </c>
    </row>
    <row r="459" spans="10:11" hidden="1" x14ac:dyDescent="0.2">
      <c r="J459" t="str">
        <f t="shared" si="8"/>
        <v/>
      </c>
      <c r="K459" s="5">
        <f>_xlfn.XLOOKUP(A459,'Monthly Sales'!$A$4:$A$949,'Monthly Sales'!$P$4:$P$949,0)</f>
        <v>0</v>
      </c>
    </row>
    <row r="460" spans="10:11" hidden="1" x14ac:dyDescent="0.2">
      <c r="J460" t="str">
        <f t="shared" si="8"/>
        <v/>
      </c>
      <c r="K460" s="5">
        <f>_xlfn.XLOOKUP(A460,'Monthly Sales'!$A$4:$A$949,'Monthly Sales'!$P$4:$P$949,0)</f>
        <v>0</v>
      </c>
    </row>
    <row r="461" spans="10:11" hidden="1" x14ac:dyDescent="0.2">
      <c r="J461" t="str">
        <f t="shared" si="8"/>
        <v/>
      </c>
      <c r="K461" s="5">
        <f>_xlfn.XLOOKUP(A461,'Monthly Sales'!$A$4:$A$949,'Monthly Sales'!$P$4:$P$949,0)</f>
        <v>0</v>
      </c>
    </row>
    <row r="462" spans="10:11" hidden="1" x14ac:dyDescent="0.2">
      <c r="J462" t="str">
        <f t="shared" si="8"/>
        <v/>
      </c>
      <c r="K462" s="5">
        <f>_xlfn.XLOOKUP(A462,'Monthly Sales'!$A$4:$A$949,'Monthly Sales'!$P$4:$P$949,0)</f>
        <v>0</v>
      </c>
    </row>
    <row r="463" spans="10:11" hidden="1" x14ac:dyDescent="0.2">
      <c r="J463" t="str">
        <f t="shared" si="8"/>
        <v/>
      </c>
      <c r="K463" s="5">
        <f>_xlfn.XLOOKUP(A463,'Monthly Sales'!$A$4:$A$949,'Monthly Sales'!$P$4:$P$949,0)</f>
        <v>0</v>
      </c>
    </row>
    <row r="464" spans="10:11" hidden="1" x14ac:dyDescent="0.2">
      <c r="J464" t="str">
        <f t="shared" si="8"/>
        <v/>
      </c>
      <c r="K464" s="5">
        <f>_xlfn.XLOOKUP(A464,'Monthly Sales'!$A$4:$A$949,'Monthly Sales'!$P$4:$P$949,0)</f>
        <v>0</v>
      </c>
    </row>
    <row r="465" spans="10:11" hidden="1" x14ac:dyDescent="0.2">
      <c r="J465" t="str">
        <f t="shared" si="8"/>
        <v/>
      </c>
      <c r="K465" s="5">
        <f>_xlfn.XLOOKUP(A465,'Monthly Sales'!$A$4:$A$949,'Monthly Sales'!$P$4:$P$949,0)</f>
        <v>0</v>
      </c>
    </row>
    <row r="466" spans="10:11" hidden="1" x14ac:dyDescent="0.2">
      <c r="J466" t="str">
        <f t="shared" si="8"/>
        <v/>
      </c>
      <c r="K466" s="5">
        <f>_xlfn.XLOOKUP(A466,'Monthly Sales'!$A$4:$A$949,'Monthly Sales'!$P$4:$P$949,0)</f>
        <v>0</v>
      </c>
    </row>
    <row r="467" spans="10:11" hidden="1" x14ac:dyDescent="0.2">
      <c r="J467" t="str">
        <f t="shared" si="8"/>
        <v/>
      </c>
      <c r="K467" s="5">
        <f>_xlfn.XLOOKUP(A467,'Monthly Sales'!$A$4:$A$949,'Monthly Sales'!$P$4:$P$949,0)</f>
        <v>0</v>
      </c>
    </row>
    <row r="468" spans="10:11" hidden="1" x14ac:dyDescent="0.2">
      <c r="J468" t="str">
        <f t="shared" si="8"/>
        <v/>
      </c>
      <c r="K468" s="5">
        <f>_xlfn.XLOOKUP(A468,'Monthly Sales'!$A$4:$A$949,'Monthly Sales'!$P$4:$P$949,0)</f>
        <v>0</v>
      </c>
    </row>
    <row r="469" spans="10:11" hidden="1" x14ac:dyDescent="0.2">
      <c r="J469" t="str">
        <f t="shared" si="8"/>
        <v/>
      </c>
      <c r="K469" s="5">
        <f>_xlfn.XLOOKUP(A469,'Monthly Sales'!$A$4:$A$949,'Monthly Sales'!$P$4:$P$949,0)</f>
        <v>0</v>
      </c>
    </row>
    <row r="470" spans="10:11" hidden="1" x14ac:dyDescent="0.2">
      <c r="J470" t="str">
        <f t="shared" si="8"/>
        <v/>
      </c>
      <c r="K470" s="5">
        <f>_xlfn.XLOOKUP(A470,'Monthly Sales'!$A$4:$A$949,'Monthly Sales'!$P$4:$P$949,0)</f>
        <v>0</v>
      </c>
    </row>
    <row r="471" spans="10:11" hidden="1" x14ac:dyDescent="0.2">
      <c r="J471" t="str">
        <f t="shared" si="8"/>
        <v/>
      </c>
      <c r="K471" s="5">
        <f>_xlfn.XLOOKUP(A471,'Monthly Sales'!$A$4:$A$949,'Monthly Sales'!$P$4:$P$949,0)</f>
        <v>0</v>
      </c>
    </row>
    <row r="472" spans="10:11" hidden="1" x14ac:dyDescent="0.2">
      <c r="J472" t="str">
        <f t="shared" si="8"/>
        <v/>
      </c>
      <c r="K472" s="5">
        <f>_xlfn.XLOOKUP(A472,'Monthly Sales'!$A$4:$A$949,'Monthly Sales'!$P$4:$P$949,0)</f>
        <v>0</v>
      </c>
    </row>
    <row r="473" spans="10:11" hidden="1" x14ac:dyDescent="0.2">
      <c r="J473" t="str">
        <f t="shared" si="8"/>
        <v/>
      </c>
      <c r="K473" s="5">
        <f>_xlfn.XLOOKUP(A473,'Monthly Sales'!$A$4:$A$949,'Monthly Sales'!$P$4:$P$949,0)</f>
        <v>0</v>
      </c>
    </row>
    <row r="474" spans="10:11" hidden="1" x14ac:dyDescent="0.2">
      <c r="J474" t="str">
        <f t="shared" si="8"/>
        <v/>
      </c>
      <c r="K474" s="5">
        <f>_xlfn.XLOOKUP(A474,'Monthly Sales'!$A$4:$A$949,'Monthly Sales'!$P$4:$P$949,0)</f>
        <v>0</v>
      </c>
    </row>
    <row r="475" spans="10:11" hidden="1" x14ac:dyDescent="0.2">
      <c r="J475" t="str">
        <f t="shared" si="8"/>
        <v/>
      </c>
      <c r="K475" s="5">
        <f>_xlfn.XLOOKUP(A475,'Monthly Sales'!$A$4:$A$949,'Monthly Sales'!$P$4:$P$949,0)</f>
        <v>0</v>
      </c>
    </row>
    <row r="476" spans="10:11" hidden="1" x14ac:dyDescent="0.2">
      <c r="J476" t="str">
        <f t="shared" si="8"/>
        <v/>
      </c>
      <c r="K476" s="5">
        <f>_xlfn.XLOOKUP(A476,'Monthly Sales'!$A$4:$A$949,'Monthly Sales'!$P$4:$P$949,0)</f>
        <v>0</v>
      </c>
    </row>
    <row r="477" spans="10:11" hidden="1" x14ac:dyDescent="0.2">
      <c r="J477" t="str">
        <f t="shared" si="8"/>
        <v/>
      </c>
      <c r="K477" s="5">
        <f>_xlfn.XLOOKUP(A477,'Monthly Sales'!$A$4:$A$949,'Monthly Sales'!$P$4:$P$949,0)</f>
        <v>0</v>
      </c>
    </row>
    <row r="478" spans="10:11" hidden="1" x14ac:dyDescent="0.2">
      <c r="J478" t="str">
        <f t="shared" si="8"/>
        <v/>
      </c>
      <c r="K478" s="5">
        <f>_xlfn.XLOOKUP(A478,'Monthly Sales'!$A$4:$A$949,'Monthly Sales'!$P$4:$P$949,0)</f>
        <v>0</v>
      </c>
    </row>
    <row r="479" spans="10:11" hidden="1" x14ac:dyDescent="0.2">
      <c r="J479" t="str">
        <f t="shared" si="8"/>
        <v/>
      </c>
      <c r="K479" s="5">
        <f>_xlfn.XLOOKUP(A479,'Monthly Sales'!$A$4:$A$949,'Monthly Sales'!$P$4:$P$949,0)</f>
        <v>0</v>
      </c>
    </row>
    <row r="480" spans="10:11" hidden="1" x14ac:dyDescent="0.2">
      <c r="J480" t="str">
        <f t="shared" si="8"/>
        <v/>
      </c>
      <c r="K480" s="5">
        <f>_xlfn.XLOOKUP(A480,'Monthly Sales'!$A$4:$A$949,'Monthly Sales'!$P$4:$P$949,0)</f>
        <v>0</v>
      </c>
    </row>
    <row r="481" spans="10:11" hidden="1" x14ac:dyDescent="0.2">
      <c r="J481" t="str">
        <f t="shared" si="8"/>
        <v/>
      </c>
      <c r="K481" s="5">
        <f>_xlfn.XLOOKUP(A481,'Monthly Sales'!$A$4:$A$949,'Monthly Sales'!$P$4:$P$949,0)</f>
        <v>0</v>
      </c>
    </row>
    <row r="482" spans="10:11" hidden="1" x14ac:dyDescent="0.2">
      <c r="J482" t="str">
        <f t="shared" si="8"/>
        <v/>
      </c>
      <c r="K482" s="5">
        <f>_xlfn.XLOOKUP(A482,'Monthly Sales'!$A$4:$A$949,'Monthly Sales'!$P$4:$P$949,0)</f>
        <v>0</v>
      </c>
    </row>
    <row r="483" spans="10:11" hidden="1" x14ac:dyDescent="0.2">
      <c r="J483" t="str">
        <f t="shared" si="8"/>
        <v/>
      </c>
      <c r="K483" s="5">
        <f>_xlfn.XLOOKUP(A483,'Monthly Sales'!$A$4:$A$949,'Monthly Sales'!$P$4:$P$949,0)</f>
        <v>0</v>
      </c>
    </row>
    <row r="484" spans="10:11" hidden="1" x14ac:dyDescent="0.2">
      <c r="J484" t="str">
        <f t="shared" si="8"/>
        <v/>
      </c>
      <c r="K484" s="5">
        <f>_xlfn.XLOOKUP(A484,'Monthly Sales'!$A$4:$A$949,'Monthly Sales'!$P$4:$P$949,0)</f>
        <v>0</v>
      </c>
    </row>
    <row r="485" spans="10:11" hidden="1" x14ac:dyDescent="0.2">
      <c r="J485" t="str">
        <f t="shared" si="8"/>
        <v/>
      </c>
      <c r="K485" s="5">
        <f>_xlfn.XLOOKUP(A485,'Monthly Sales'!$A$4:$A$949,'Monthly Sales'!$P$4:$P$949,0)</f>
        <v>0</v>
      </c>
    </row>
    <row r="486" spans="10:11" hidden="1" x14ac:dyDescent="0.2">
      <c r="J486" t="str">
        <f t="shared" si="8"/>
        <v/>
      </c>
      <c r="K486" s="5">
        <f>_xlfn.XLOOKUP(A486,'Monthly Sales'!$A$4:$A$949,'Monthly Sales'!$P$4:$P$949,0)</f>
        <v>0</v>
      </c>
    </row>
    <row r="487" spans="10:11" hidden="1" x14ac:dyDescent="0.2">
      <c r="J487" t="str">
        <f t="shared" si="8"/>
        <v/>
      </c>
      <c r="K487" s="5">
        <f>_xlfn.XLOOKUP(A487,'Monthly Sales'!$A$4:$A$949,'Monthly Sales'!$P$4:$P$949,0)</f>
        <v>0</v>
      </c>
    </row>
    <row r="488" spans="10:11" hidden="1" x14ac:dyDescent="0.2">
      <c r="J488" t="str">
        <f t="shared" si="8"/>
        <v/>
      </c>
      <c r="K488" s="5">
        <f>_xlfn.XLOOKUP(A488,'Monthly Sales'!$A$4:$A$949,'Monthly Sales'!$P$4:$P$949,0)</f>
        <v>0</v>
      </c>
    </row>
    <row r="489" spans="10:11" hidden="1" x14ac:dyDescent="0.2">
      <c r="J489" t="str">
        <f t="shared" si="8"/>
        <v/>
      </c>
      <c r="K489" s="5">
        <f>_xlfn.XLOOKUP(A489,'Monthly Sales'!$A$4:$A$949,'Monthly Sales'!$P$4:$P$949,0)</f>
        <v>0</v>
      </c>
    </row>
    <row r="490" spans="10:11" hidden="1" x14ac:dyDescent="0.2">
      <c r="J490" t="str">
        <f t="shared" si="8"/>
        <v/>
      </c>
      <c r="K490" s="5">
        <f>_xlfn.XLOOKUP(A490,'Monthly Sales'!$A$4:$A$949,'Monthly Sales'!$P$4:$P$949,0)</f>
        <v>0</v>
      </c>
    </row>
    <row r="491" spans="10:11" hidden="1" x14ac:dyDescent="0.2">
      <c r="J491" t="str">
        <f t="shared" si="8"/>
        <v/>
      </c>
      <c r="K491" s="5">
        <f>_xlfn.XLOOKUP(A491,'Monthly Sales'!$A$4:$A$949,'Monthly Sales'!$P$4:$P$949,0)</f>
        <v>0</v>
      </c>
    </row>
    <row r="492" spans="10:11" hidden="1" x14ac:dyDescent="0.2">
      <c r="J492" t="str">
        <f t="shared" si="8"/>
        <v/>
      </c>
      <c r="K492" s="5">
        <f>_xlfn.XLOOKUP(A492,'Monthly Sales'!$A$4:$A$949,'Monthly Sales'!$P$4:$P$949,0)</f>
        <v>0</v>
      </c>
    </row>
    <row r="493" spans="10:11" hidden="1" x14ac:dyDescent="0.2">
      <c r="J493" t="str">
        <f t="shared" si="8"/>
        <v/>
      </c>
      <c r="K493" s="5">
        <f>_xlfn.XLOOKUP(A493,'Monthly Sales'!$A$4:$A$949,'Monthly Sales'!$P$4:$P$949,0)</f>
        <v>0</v>
      </c>
    </row>
    <row r="494" spans="10:11" hidden="1" x14ac:dyDescent="0.2">
      <c r="J494" t="str">
        <f t="shared" si="8"/>
        <v/>
      </c>
      <c r="K494" s="5">
        <f>_xlfn.XLOOKUP(A494,'Monthly Sales'!$A$4:$A$949,'Monthly Sales'!$P$4:$P$949,0)</f>
        <v>0</v>
      </c>
    </row>
    <row r="495" spans="10:11" hidden="1" x14ac:dyDescent="0.2">
      <c r="J495" t="str">
        <f t="shared" si="8"/>
        <v/>
      </c>
      <c r="K495" s="5">
        <f>_xlfn.XLOOKUP(A495,'Monthly Sales'!$A$4:$A$949,'Monthly Sales'!$P$4:$P$949,0)</f>
        <v>0</v>
      </c>
    </row>
    <row r="496" spans="10:11" hidden="1" x14ac:dyDescent="0.2">
      <c r="J496" t="str">
        <f t="shared" si="8"/>
        <v/>
      </c>
      <c r="K496" s="5">
        <f>_xlfn.XLOOKUP(A496,'Monthly Sales'!$A$4:$A$949,'Monthly Sales'!$P$4:$P$949,0)</f>
        <v>0</v>
      </c>
    </row>
    <row r="497" spans="10:11" hidden="1" x14ac:dyDescent="0.2">
      <c r="J497" t="str">
        <f t="shared" si="8"/>
        <v/>
      </c>
      <c r="K497" s="5">
        <f>_xlfn.XLOOKUP(A497,'Monthly Sales'!$A$4:$A$949,'Monthly Sales'!$P$4:$P$949,0)</f>
        <v>0</v>
      </c>
    </row>
    <row r="498" spans="10:11" hidden="1" x14ac:dyDescent="0.2">
      <c r="J498" t="str">
        <f t="shared" si="8"/>
        <v/>
      </c>
      <c r="K498" s="5">
        <f>_xlfn.XLOOKUP(A498,'Monthly Sales'!$A$4:$A$949,'Monthly Sales'!$P$4:$P$949,0)</f>
        <v>0</v>
      </c>
    </row>
    <row r="499" spans="10:11" hidden="1" x14ac:dyDescent="0.2">
      <c r="J499" t="str">
        <f t="shared" si="8"/>
        <v/>
      </c>
      <c r="K499" s="5">
        <f>_xlfn.XLOOKUP(A499,'Monthly Sales'!$A$4:$A$949,'Monthly Sales'!$P$4:$P$949,0)</f>
        <v>0</v>
      </c>
    </row>
    <row r="500" spans="10:11" hidden="1" x14ac:dyDescent="0.2">
      <c r="J500" t="str">
        <f t="shared" si="8"/>
        <v/>
      </c>
      <c r="K500" s="5">
        <f>_xlfn.XLOOKUP(A500,'Monthly Sales'!$A$4:$A$949,'Monthly Sales'!$P$4:$P$949,0)</f>
        <v>0</v>
      </c>
    </row>
    <row r="501" spans="10:11" hidden="1" x14ac:dyDescent="0.2">
      <c r="J501" t="str">
        <f t="shared" si="8"/>
        <v/>
      </c>
      <c r="K501" s="5">
        <f>_xlfn.XLOOKUP(A501,'Monthly Sales'!$A$4:$A$949,'Monthly Sales'!$P$4:$P$949,0)</f>
        <v>0</v>
      </c>
    </row>
    <row r="502" spans="10:11" hidden="1" x14ac:dyDescent="0.2">
      <c r="J502" t="str">
        <f t="shared" si="8"/>
        <v/>
      </c>
      <c r="K502" s="5">
        <f>_xlfn.XLOOKUP(A502,'Monthly Sales'!$A$4:$A$949,'Monthly Sales'!$P$4:$P$949,0)</f>
        <v>0</v>
      </c>
    </row>
    <row r="503" spans="10:11" hidden="1" x14ac:dyDescent="0.2">
      <c r="J503" t="str">
        <f t="shared" si="8"/>
        <v/>
      </c>
      <c r="K503" s="5">
        <f>_xlfn.XLOOKUP(A503,'Monthly Sales'!$A$4:$A$949,'Monthly Sales'!$P$4:$P$949,0)</f>
        <v>0</v>
      </c>
    </row>
    <row r="504" spans="10:11" hidden="1" x14ac:dyDescent="0.2">
      <c r="J504" t="str">
        <f t="shared" si="8"/>
        <v/>
      </c>
      <c r="K504" s="5">
        <f>_xlfn.XLOOKUP(A504,'Monthly Sales'!$A$4:$A$949,'Monthly Sales'!$P$4:$P$949,0)</f>
        <v>0</v>
      </c>
    </row>
    <row r="505" spans="10:11" hidden="1" x14ac:dyDescent="0.2">
      <c r="J505" t="str">
        <f t="shared" si="8"/>
        <v/>
      </c>
      <c r="K505" s="5">
        <f>_xlfn.XLOOKUP(A505,'Monthly Sales'!$A$4:$A$949,'Monthly Sales'!$P$4:$P$949,0)</f>
        <v>0</v>
      </c>
    </row>
    <row r="506" spans="10:11" hidden="1" x14ac:dyDescent="0.2">
      <c r="J506" t="str">
        <f t="shared" si="8"/>
        <v/>
      </c>
      <c r="K506" s="5">
        <f>_xlfn.XLOOKUP(A506,'Monthly Sales'!$A$4:$A$949,'Monthly Sales'!$P$4:$P$949,0)</f>
        <v>0</v>
      </c>
    </row>
    <row r="507" spans="10:11" hidden="1" x14ac:dyDescent="0.2">
      <c r="J507" t="str">
        <f t="shared" si="8"/>
        <v/>
      </c>
      <c r="K507" s="5">
        <f>_xlfn.XLOOKUP(A507,'Monthly Sales'!$A$4:$A$949,'Monthly Sales'!$P$4:$P$949,0)</f>
        <v>0</v>
      </c>
    </row>
    <row r="508" spans="10:11" hidden="1" x14ac:dyDescent="0.2">
      <c r="J508" t="str">
        <f t="shared" si="8"/>
        <v/>
      </c>
      <c r="K508" s="5">
        <f>_xlfn.XLOOKUP(A508,'Monthly Sales'!$A$4:$A$949,'Monthly Sales'!$P$4:$P$949,0)</f>
        <v>0</v>
      </c>
    </row>
    <row r="509" spans="10:11" hidden="1" x14ac:dyDescent="0.2">
      <c r="J509" t="str">
        <f t="shared" si="8"/>
        <v/>
      </c>
      <c r="K509" s="5">
        <f>_xlfn.XLOOKUP(A509,'Monthly Sales'!$A$4:$A$949,'Monthly Sales'!$P$4:$P$949,0)</f>
        <v>0</v>
      </c>
    </row>
    <row r="510" spans="10:11" hidden="1" x14ac:dyDescent="0.2">
      <c r="J510" t="str">
        <f t="shared" si="8"/>
        <v/>
      </c>
      <c r="K510" s="5">
        <f>_xlfn.XLOOKUP(A510,'Monthly Sales'!$A$4:$A$949,'Monthly Sales'!$P$4:$P$949,0)</f>
        <v>0</v>
      </c>
    </row>
    <row r="511" spans="10:11" hidden="1" x14ac:dyDescent="0.2">
      <c r="J511" t="str">
        <f t="shared" si="8"/>
        <v/>
      </c>
      <c r="K511" s="5">
        <f>_xlfn.XLOOKUP(A511,'Monthly Sales'!$A$4:$A$949,'Monthly Sales'!$P$4:$P$949,0)</f>
        <v>0</v>
      </c>
    </row>
    <row r="512" spans="10:11" hidden="1" x14ac:dyDescent="0.2">
      <c r="J512" t="str">
        <f t="shared" si="8"/>
        <v/>
      </c>
      <c r="K512" s="5">
        <f>_xlfn.XLOOKUP(A512,'Monthly Sales'!$A$4:$A$949,'Monthly Sales'!$P$4:$P$949,0)</f>
        <v>0</v>
      </c>
    </row>
    <row r="513" spans="10:11" hidden="1" x14ac:dyDescent="0.2">
      <c r="J513" t="str">
        <f t="shared" si="8"/>
        <v/>
      </c>
      <c r="K513" s="5">
        <f>_xlfn.XLOOKUP(A513,'Monthly Sales'!$A$4:$A$949,'Monthly Sales'!$P$4:$P$949,0)</f>
        <v>0</v>
      </c>
    </row>
    <row r="514" spans="10:11" hidden="1" x14ac:dyDescent="0.2">
      <c r="J514" t="str">
        <f t="shared" si="8"/>
        <v/>
      </c>
      <c r="K514" s="5">
        <f>_xlfn.XLOOKUP(A514,'Monthly Sales'!$A$4:$A$949,'Monthly Sales'!$P$4:$P$949,0)</f>
        <v>0</v>
      </c>
    </row>
    <row r="515" spans="10:11" hidden="1" x14ac:dyDescent="0.2">
      <c r="J515" t="str">
        <f t="shared" si="8"/>
        <v/>
      </c>
      <c r="K515" s="5">
        <f>_xlfn.XLOOKUP(A515,'Monthly Sales'!$A$4:$A$949,'Monthly Sales'!$P$4:$P$949,0)</f>
        <v>0</v>
      </c>
    </row>
    <row r="516" spans="10:11" hidden="1" x14ac:dyDescent="0.2">
      <c r="J516" t="str">
        <f t="shared" si="8"/>
        <v/>
      </c>
      <c r="K516" s="5">
        <f>_xlfn.XLOOKUP(A516,'Monthly Sales'!$A$4:$A$949,'Monthly Sales'!$P$4:$P$949,0)</f>
        <v>0</v>
      </c>
    </row>
    <row r="517" spans="10:11" hidden="1" x14ac:dyDescent="0.2">
      <c r="J517" t="str">
        <f t="shared" ref="J517:J580" si="9">IF(OR(I517&gt;=7000,K517&gt;=7000),"GOLD",IF(OR(I517&gt;=2000,K517&gt;=2000),"SILVER",""))</f>
        <v/>
      </c>
      <c r="K517" s="5">
        <f>_xlfn.XLOOKUP(A517,'Monthly Sales'!$A$4:$A$949,'Monthly Sales'!$P$4:$P$949,0)</f>
        <v>0</v>
      </c>
    </row>
    <row r="518" spans="10:11" hidden="1" x14ac:dyDescent="0.2">
      <c r="J518" t="str">
        <f t="shared" si="9"/>
        <v/>
      </c>
      <c r="K518" s="5">
        <f>_xlfn.XLOOKUP(A518,'Monthly Sales'!$A$4:$A$949,'Monthly Sales'!$P$4:$P$949,0)</f>
        <v>0</v>
      </c>
    </row>
    <row r="519" spans="10:11" hidden="1" x14ac:dyDescent="0.2">
      <c r="J519" t="str">
        <f t="shared" si="9"/>
        <v/>
      </c>
      <c r="K519" s="5">
        <f>_xlfn.XLOOKUP(A519,'Monthly Sales'!$A$4:$A$949,'Monthly Sales'!$P$4:$P$949,0)</f>
        <v>0</v>
      </c>
    </row>
    <row r="520" spans="10:11" hidden="1" x14ac:dyDescent="0.2">
      <c r="J520" t="str">
        <f t="shared" si="9"/>
        <v/>
      </c>
      <c r="K520" s="5">
        <f>_xlfn.XLOOKUP(A520,'Monthly Sales'!$A$4:$A$949,'Monthly Sales'!$P$4:$P$949,0)</f>
        <v>0</v>
      </c>
    </row>
    <row r="521" spans="10:11" hidden="1" x14ac:dyDescent="0.2">
      <c r="J521" t="str">
        <f t="shared" si="9"/>
        <v/>
      </c>
      <c r="K521" s="5">
        <f>_xlfn.XLOOKUP(A521,'Monthly Sales'!$A$4:$A$949,'Monthly Sales'!$P$4:$P$949,0)</f>
        <v>0</v>
      </c>
    </row>
    <row r="522" spans="10:11" hidden="1" x14ac:dyDescent="0.2">
      <c r="J522" t="str">
        <f t="shared" si="9"/>
        <v/>
      </c>
      <c r="K522" s="5">
        <f>_xlfn.XLOOKUP(A522,'Monthly Sales'!$A$4:$A$949,'Monthly Sales'!$P$4:$P$949,0)</f>
        <v>0</v>
      </c>
    </row>
    <row r="523" spans="10:11" hidden="1" x14ac:dyDescent="0.2">
      <c r="J523" t="str">
        <f t="shared" si="9"/>
        <v/>
      </c>
      <c r="K523" s="5">
        <f>_xlfn.XLOOKUP(A523,'Monthly Sales'!$A$4:$A$949,'Monthly Sales'!$P$4:$P$949,0)</f>
        <v>0</v>
      </c>
    </row>
    <row r="524" spans="10:11" hidden="1" x14ac:dyDescent="0.2">
      <c r="J524" t="str">
        <f t="shared" si="9"/>
        <v/>
      </c>
      <c r="K524" s="5">
        <f>_xlfn.XLOOKUP(A524,'Monthly Sales'!$A$4:$A$949,'Monthly Sales'!$P$4:$P$949,0)</f>
        <v>0</v>
      </c>
    </row>
    <row r="525" spans="10:11" hidden="1" x14ac:dyDescent="0.2">
      <c r="J525" t="str">
        <f t="shared" si="9"/>
        <v/>
      </c>
      <c r="K525" s="5">
        <f>_xlfn.XLOOKUP(A525,'Monthly Sales'!$A$4:$A$949,'Monthly Sales'!$P$4:$P$949,0)</f>
        <v>0</v>
      </c>
    </row>
    <row r="526" spans="10:11" hidden="1" x14ac:dyDescent="0.2">
      <c r="J526" t="str">
        <f t="shared" si="9"/>
        <v/>
      </c>
      <c r="K526" s="5">
        <f>_xlfn.XLOOKUP(A526,'Monthly Sales'!$A$4:$A$949,'Monthly Sales'!$P$4:$P$949,0)</f>
        <v>0</v>
      </c>
    </row>
    <row r="527" spans="10:11" hidden="1" x14ac:dyDescent="0.2">
      <c r="J527" t="str">
        <f t="shared" si="9"/>
        <v/>
      </c>
      <c r="K527" s="5">
        <f>_xlfn.XLOOKUP(A527,'Monthly Sales'!$A$4:$A$949,'Monthly Sales'!$P$4:$P$949,0)</f>
        <v>0</v>
      </c>
    </row>
    <row r="528" spans="10:11" hidden="1" x14ac:dyDescent="0.2">
      <c r="J528" t="str">
        <f t="shared" si="9"/>
        <v/>
      </c>
      <c r="K528" s="5">
        <f>_xlfn.XLOOKUP(A528,'Monthly Sales'!$A$4:$A$949,'Monthly Sales'!$P$4:$P$949,0)</f>
        <v>0</v>
      </c>
    </row>
    <row r="529" spans="10:11" hidden="1" x14ac:dyDescent="0.2">
      <c r="J529" t="str">
        <f t="shared" si="9"/>
        <v/>
      </c>
      <c r="K529" s="5">
        <f>_xlfn.XLOOKUP(A529,'Monthly Sales'!$A$4:$A$949,'Monthly Sales'!$P$4:$P$949,0)</f>
        <v>0</v>
      </c>
    </row>
    <row r="530" spans="10:11" hidden="1" x14ac:dyDescent="0.2">
      <c r="J530" t="str">
        <f t="shared" si="9"/>
        <v/>
      </c>
      <c r="K530" s="5">
        <f>_xlfn.XLOOKUP(A530,'Monthly Sales'!$A$4:$A$949,'Monthly Sales'!$P$4:$P$949,0)</f>
        <v>0</v>
      </c>
    </row>
    <row r="531" spans="10:11" hidden="1" x14ac:dyDescent="0.2">
      <c r="J531" t="str">
        <f t="shared" si="9"/>
        <v/>
      </c>
      <c r="K531" s="5">
        <f>_xlfn.XLOOKUP(A531,'Monthly Sales'!$A$4:$A$949,'Monthly Sales'!$P$4:$P$949,0)</f>
        <v>0</v>
      </c>
    </row>
    <row r="532" spans="10:11" hidden="1" x14ac:dyDescent="0.2">
      <c r="J532" t="str">
        <f t="shared" si="9"/>
        <v/>
      </c>
      <c r="K532" s="5">
        <f>_xlfn.XLOOKUP(A532,'Monthly Sales'!$A$4:$A$949,'Monthly Sales'!$P$4:$P$949,0)</f>
        <v>0</v>
      </c>
    </row>
    <row r="533" spans="10:11" hidden="1" x14ac:dyDescent="0.2">
      <c r="J533" t="str">
        <f t="shared" si="9"/>
        <v/>
      </c>
      <c r="K533" s="5">
        <f>_xlfn.XLOOKUP(A533,'Monthly Sales'!$A$4:$A$949,'Monthly Sales'!$P$4:$P$949,0)</f>
        <v>0</v>
      </c>
    </row>
    <row r="534" spans="10:11" hidden="1" x14ac:dyDescent="0.2">
      <c r="J534" t="str">
        <f t="shared" si="9"/>
        <v/>
      </c>
      <c r="K534" s="5">
        <f>_xlfn.XLOOKUP(A534,'Monthly Sales'!$A$4:$A$949,'Monthly Sales'!$P$4:$P$949,0)</f>
        <v>0</v>
      </c>
    </row>
    <row r="535" spans="10:11" hidden="1" x14ac:dyDescent="0.2">
      <c r="J535" t="str">
        <f t="shared" si="9"/>
        <v/>
      </c>
      <c r="K535" s="5">
        <f>_xlfn.XLOOKUP(A535,'Monthly Sales'!$A$4:$A$949,'Monthly Sales'!$P$4:$P$949,0)</f>
        <v>0</v>
      </c>
    </row>
    <row r="536" spans="10:11" hidden="1" x14ac:dyDescent="0.2">
      <c r="J536" t="str">
        <f t="shared" si="9"/>
        <v/>
      </c>
      <c r="K536" s="5">
        <f>_xlfn.XLOOKUP(A536,'Monthly Sales'!$A$4:$A$949,'Monthly Sales'!$P$4:$P$949,0)</f>
        <v>0</v>
      </c>
    </row>
    <row r="537" spans="10:11" hidden="1" x14ac:dyDescent="0.2">
      <c r="J537" t="str">
        <f t="shared" si="9"/>
        <v/>
      </c>
      <c r="K537" s="5">
        <f>_xlfn.XLOOKUP(A537,'Monthly Sales'!$A$4:$A$949,'Monthly Sales'!$P$4:$P$949,0)</f>
        <v>0</v>
      </c>
    </row>
    <row r="538" spans="10:11" hidden="1" x14ac:dyDescent="0.2">
      <c r="J538" t="str">
        <f t="shared" si="9"/>
        <v/>
      </c>
      <c r="K538" s="5">
        <f>_xlfn.XLOOKUP(A538,'Monthly Sales'!$A$4:$A$949,'Monthly Sales'!$P$4:$P$949,0)</f>
        <v>0</v>
      </c>
    </row>
    <row r="539" spans="10:11" hidden="1" x14ac:dyDescent="0.2">
      <c r="J539" t="str">
        <f t="shared" si="9"/>
        <v/>
      </c>
      <c r="K539" s="5">
        <f>_xlfn.XLOOKUP(A539,'Monthly Sales'!$A$4:$A$949,'Monthly Sales'!$P$4:$P$949,0)</f>
        <v>0</v>
      </c>
    </row>
    <row r="540" spans="10:11" hidden="1" x14ac:dyDescent="0.2">
      <c r="J540" t="str">
        <f t="shared" si="9"/>
        <v/>
      </c>
      <c r="K540" s="5">
        <f>_xlfn.XLOOKUP(A540,'Monthly Sales'!$A$4:$A$949,'Monthly Sales'!$P$4:$P$949,0)</f>
        <v>0</v>
      </c>
    </row>
    <row r="541" spans="10:11" hidden="1" x14ac:dyDescent="0.2">
      <c r="J541" t="str">
        <f t="shared" si="9"/>
        <v/>
      </c>
      <c r="K541" s="5">
        <f>_xlfn.XLOOKUP(A541,'Monthly Sales'!$A$4:$A$949,'Monthly Sales'!$P$4:$P$949,0)</f>
        <v>0</v>
      </c>
    </row>
    <row r="542" spans="10:11" hidden="1" x14ac:dyDescent="0.2">
      <c r="J542" t="str">
        <f t="shared" si="9"/>
        <v/>
      </c>
      <c r="K542" s="5">
        <f>_xlfn.XLOOKUP(A542,'Monthly Sales'!$A$4:$A$949,'Monthly Sales'!$P$4:$P$949,0)</f>
        <v>0</v>
      </c>
    </row>
    <row r="543" spans="10:11" hidden="1" x14ac:dyDescent="0.2">
      <c r="J543" t="str">
        <f t="shared" si="9"/>
        <v/>
      </c>
      <c r="K543" s="5">
        <f>_xlfn.XLOOKUP(A543,'Monthly Sales'!$A$4:$A$949,'Monthly Sales'!$P$4:$P$949,0)</f>
        <v>0</v>
      </c>
    </row>
    <row r="544" spans="10:11" hidden="1" x14ac:dyDescent="0.2">
      <c r="J544" t="str">
        <f t="shared" si="9"/>
        <v/>
      </c>
      <c r="K544" s="5">
        <f>_xlfn.XLOOKUP(A544,'Monthly Sales'!$A$4:$A$949,'Monthly Sales'!$P$4:$P$949,0)</f>
        <v>0</v>
      </c>
    </row>
    <row r="545" spans="10:11" hidden="1" x14ac:dyDescent="0.2">
      <c r="J545" t="str">
        <f t="shared" si="9"/>
        <v/>
      </c>
      <c r="K545" s="5">
        <f>_xlfn.XLOOKUP(A545,'Monthly Sales'!$A$4:$A$949,'Monthly Sales'!$P$4:$P$949,0)</f>
        <v>0</v>
      </c>
    </row>
    <row r="546" spans="10:11" hidden="1" x14ac:dyDescent="0.2">
      <c r="J546" t="str">
        <f t="shared" si="9"/>
        <v/>
      </c>
      <c r="K546" s="5">
        <f>_xlfn.XLOOKUP(A546,'Monthly Sales'!$A$4:$A$949,'Monthly Sales'!$P$4:$P$949,0)</f>
        <v>0</v>
      </c>
    </row>
    <row r="547" spans="10:11" hidden="1" x14ac:dyDescent="0.2">
      <c r="J547" t="str">
        <f t="shared" si="9"/>
        <v/>
      </c>
      <c r="K547" s="5">
        <f>_xlfn.XLOOKUP(A547,'Monthly Sales'!$A$4:$A$949,'Monthly Sales'!$P$4:$P$949,0)</f>
        <v>0</v>
      </c>
    </row>
    <row r="548" spans="10:11" hidden="1" x14ac:dyDescent="0.2">
      <c r="J548" t="str">
        <f t="shared" si="9"/>
        <v/>
      </c>
      <c r="K548" s="5">
        <f>_xlfn.XLOOKUP(A548,'Monthly Sales'!$A$4:$A$949,'Monthly Sales'!$P$4:$P$949,0)</f>
        <v>0</v>
      </c>
    </row>
    <row r="549" spans="10:11" hidden="1" x14ac:dyDescent="0.2">
      <c r="J549" t="str">
        <f t="shared" si="9"/>
        <v/>
      </c>
      <c r="K549" s="5">
        <f>_xlfn.XLOOKUP(A549,'Monthly Sales'!$A$4:$A$949,'Monthly Sales'!$P$4:$P$949,0)</f>
        <v>0</v>
      </c>
    </row>
    <row r="550" spans="10:11" hidden="1" x14ac:dyDescent="0.2">
      <c r="J550" t="str">
        <f t="shared" si="9"/>
        <v/>
      </c>
      <c r="K550" s="5">
        <f>_xlfn.XLOOKUP(A550,'Monthly Sales'!$A$4:$A$949,'Monthly Sales'!$P$4:$P$949,0)</f>
        <v>0</v>
      </c>
    </row>
    <row r="551" spans="10:11" hidden="1" x14ac:dyDescent="0.2">
      <c r="J551" t="str">
        <f t="shared" si="9"/>
        <v/>
      </c>
      <c r="K551" s="5">
        <f>_xlfn.XLOOKUP(A551,'Monthly Sales'!$A$4:$A$949,'Monthly Sales'!$P$4:$P$949,0)</f>
        <v>0</v>
      </c>
    </row>
    <row r="552" spans="10:11" hidden="1" x14ac:dyDescent="0.2">
      <c r="J552" t="str">
        <f t="shared" si="9"/>
        <v/>
      </c>
      <c r="K552" s="5">
        <f>_xlfn.XLOOKUP(A552,'Monthly Sales'!$A$4:$A$949,'Monthly Sales'!$P$4:$P$949,0)</f>
        <v>0</v>
      </c>
    </row>
    <row r="553" spans="10:11" hidden="1" x14ac:dyDescent="0.2">
      <c r="J553" t="str">
        <f t="shared" si="9"/>
        <v/>
      </c>
      <c r="K553" s="5">
        <f>_xlfn.XLOOKUP(A553,'Monthly Sales'!$A$4:$A$949,'Monthly Sales'!$P$4:$P$949,0)</f>
        <v>0</v>
      </c>
    </row>
    <row r="554" spans="10:11" hidden="1" x14ac:dyDescent="0.2">
      <c r="J554" t="str">
        <f t="shared" si="9"/>
        <v/>
      </c>
      <c r="K554" s="5">
        <f>_xlfn.XLOOKUP(A554,'Monthly Sales'!$A$4:$A$949,'Monthly Sales'!$P$4:$P$949,0)</f>
        <v>0</v>
      </c>
    </row>
    <row r="555" spans="10:11" hidden="1" x14ac:dyDescent="0.2">
      <c r="J555" t="str">
        <f t="shared" si="9"/>
        <v/>
      </c>
      <c r="K555" s="5">
        <f>_xlfn.XLOOKUP(A555,'Monthly Sales'!$A$4:$A$949,'Monthly Sales'!$P$4:$P$949,0)</f>
        <v>0</v>
      </c>
    </row>
    <row r="556" spans="10:11" hidden="1" x14ac:dyDescent="0.2">
      <c r="J556" t="str">
        <f t="shared" si="9"/>
        <v/>
      </c>
      <c r="K556" s="5">
        <f>_xlfn.XLOOKUP(A556,'Monthly Sales'!$A$4:$A$949,'Monthly Sales'!$P$4:$P$949,0)</f>
        <v>0</v>
      </c>
    </row>
    <row r="557" spans="10:11" hidden="1" x14ac:dyDescent="0.2">
      <c r="J557" t="str">
        <f t="shared" si="9"/>
        <v/>
      </c>
      <c r="K557" s="5">
        <f>_xlfn.XLOOKUP(A557,'Monthly Sales'!$A$4:$A$949,'Monthly Sales'!$P$4:$P$949,0)</f>
        <v>0</v>
      </c>
    </row>
    <row r="558" spans="10:11" hidden="1" x14ac:dyDescent="0.2">
      <c r="J558" t="str">
        <f t="shared" si="9"/>
        <v/>
      </c>
      <c r="K558" s="5">
        <f>_xlfn.XLOOKUP(A558,'Monthly Sales'!$A$4:$A$949,'Monthly Sales'!$P$4:$P$949,0)</f>
        <v>0</v>
      </c>
    </row>
    <row r="559" spans="10:11" hidden="1" x14ac:dyDescent="0.2">
      <c r="J559" t="str">
        <f t="shared" si="9"/>
        <v/>
      </c>
      <c r="K559" s="5">
        <f>_xlfn.XLOOKUP(A559,'Monthly Sales'!$A$4:$A$949,'Monthly Sales'!$P$4:$P$949,0)</f>
        <v>0</v>
      </c>
    </row>
    <row r="560" spans="10:11" hidden="1" x14ac:dyDescent="0.2">
      <c r="J560" t="str">
        <f t="shared" si="9"/>
        <v/>
      </c>
      <c r="K560" s="5">
        <f>_xlfn.XLOOKUP(A560,'Monthly Sales'!$A$4:$A$949,'Monthly Sales'!$P$4:$P$949,0)</f>
        <v>0</v>
      </c>
    </row>
    <row r="561" spans="10:11" hidden="1" x14ac:dyDescent="0.2">
      <c r="J561" t="str">
        <f t="shared" si="9"/>
        <v/>
      </c>
      <c r="K561" s="5">
        <f>_xlfn.XLOOKUP(A561,'Monthly Sales'!$A$4:$A$949,'Monthly Sales'!$P$4:$P$949,0)</f>
        <v>0</v>
      </c>
    </row>
    <row r="562" spans="10:11" hidden="1" x14ac:dyDescent="0.2">
      <c r="J562" t="str">
        <f t="shared" si="9"/>
        <v/>
      </c>
      <c r="K562" s="5">
        <f>_xlfn.XLOOKUP(A562,'Monthly Sales'!$A$4:$A$949,'Monthly Sales'!$P$4:$P$949,0)</f>
        <v>0</v>
      </c>
    </row>
    <row r="563" spans="10:11" hidden="1" x14ac:dyDescent="0.2">
      <c r="J563" t="str">
        <f t="shared" si="9"/>
        <v/>
      </c>
      <c r="K563" s="5">
        <f>_xlfn.XLOOKUP(A563,'Monthly Sales'!$A$4:$A$949,'Monthly Sales'!$P$4:$P$949,0)</f>
        <v>0</v>
      </c>
    </row>
    <row r="564" spans="10:11" hidden="1" x14ac:dyDescent="0.2">
      <c r="J564" t="str">
        <f t="shared" si="9"/>
        <v/>
      </c>
      <c r="K564" s="5">
        <f>_xlfn.XLOOKUP(A564,'Monthly Sales'!$A$4:$A$949,'Monthly Sales'!$P$4:$P$949,0)</f>
        <v>0</v>
      </c>
    </row>
    <row r="565" spans="10:11" hidden="1" x14ac:dyDescent="0.2">
      <c r="J565" t="str">
        <f t="shared" si="9"/>
        <v/>
      </c>
      <c r="K565" s="5">
        <f>_xlfn.XLOOKUP(A565,'Monthly Sales'!$A$4:$A$949,'Monthly Sales'!$P$4:$P$949,0)</f>
        <v>0</v>
      </c>
    </row>
    <row r="566" spans="10:11" hidden="1" x14ac:dyDescent="0.2">
      <c r="J566" t="str">
        <f t="shared" si="9"/>
        <v/>
      </c>
      <c r="K566" s="5">
        <f>_xlfn.XLOOKUP(A566,'Monthly Sales'!$A$4:$A$949,'Monthly Sales'!$P$4:$P$949,0)</f>
        <v>0</v>
      </c>
    </row>
    <row r="567" spans="10:11" hidden="1" x14ac:dyDescent="0.2">
      <c r="J567" t="str">
        <f t="shared" si="9"/>
        <v/>
      </c>
      <c r="K567" s="5">
        <f>_xlfn.XLOOKUP(A567,'Monthly Sales'!$A$4:$A$949,'Monthly Sales'!$P$4:$P$949,0)</f>
        <v>0</v>
      </c>
    </row>
    <row r="568" spans="10:11" hidden="1" x14ac:dyDescent="0.2">
      <c r="J568" t="str">
        <f t="shared" si="9"/>
        <v/>
      </c>
      <c r="K568" s="5">
        <f>_xlfn.XLOOKUP(A568,'Monthly Sales'!$A$4:$A$949,'Monthly Sales'!$P$4:$P$949,0)</f>
        <v>0</v>
      </c>
    </row>
    <row r="569" spans="10:11" hidden="1" x14ac:dyDescent="0.2">
      <c r="J569" t="str">
        <f t="shared" si="9"/>
        <v/>
      </c>
      <c r="K569" s="5">
        <f>_xlfn.XLOOKUP(A569,'Monthly Sales'!$A$4:$A$949,'Monthly Sales'!$P$4:$P$949,0)</f>
        <v>0</v>
      </c>
    </row>
    <row r="570" spans="10:11" hidden="1" x14ac:dyDescent="0.2">
      <c r="J570" t="str">
        <f t="shared" si="9"/>
        <v/>
      </c>
      <c r="K570" s="5">
        <f>_xlfn.XLOOKUP(A570,'Monthly Sales'!$A$4:$A$949,'Monthly Sales'!$P$4:$P$949,0)</f>
        <v>0</v>
      </c>
    </row>
    <row r="571" spans="10:11" hidden="1" x14ac:dyDescent="0.2">
      <c r="J571" t="str">
        <f t="shared" si="9"/>
        <v/>
      </c>
      <c r="K571" s="5">
        <f>_xlfn.XLOOKUP(A571,'Monthly Sales'!$A$4:$A$949,'Monthly Sales'!$P$4:$P$949,0)</f>
        <v>0</v>
      </c>
    </row>
    <row r="572" spans="10:11" hidden="1" x14ac:dyDescent="0.2">
      <c r="J572" t="str">
        <f t="shared" si="9"/>
        <v/>
      </c>
      <c r="K572" s="5">
        <f>_xlfn.XLOOKUP(A572,'Monthly Sales'!$A$4:$A$949,'Monthly Sales'!$P$4:$P$949,0)</f>
        <v>0</v>
      </c>
    </row>
    <row r="573" spans="10:11" hidden="1" x14ac:dyDescent="0.2">
      <c r="J573" t="str">
        <f t="shared" si="9"/>
        <v/>
      </c>
      <c r="K573" s="5">
        <f>_xlfn.XLOOKUP(A573,'Monthly Sales'!$A$4:$A$949,'Monthly Sales'!$P$4:$P$949,0)</f>
        <v>0</v>
      </c>
    </row>
    <row r="574" spans="10:11" hidden="1" x14ac:dyDescent="0.2">
      <c r="J574" t="str">
        <f t="shared" si="9"/>
        <v/>
      </c>
      <c r="K574" s="5">
        <f>_xlfn.XLOOKUP(A574,'Monthly Sales'!$A$4:$A$949,'Monthly Sales'!$P$4:$P$949,0)</f>
        <v>0</v>
      </c>
    </row>
    <row r="575" spans="10:11" hidden="1" x14ac:dyDescent="0.2">
      <c r="J575" t="str">
        <f t="shared" si="9"/>
        <v/>
      </c>
      <c r="K575" s="5">
        <f>_xlfn.XLOOKUP(A575,'Monthly Sales'!$A$4:$A$949,'Monthly Sales'!$P$4:$P$949,0)</f>
        <v>0</v>
      </c>
    </row>
    <row r="576" spans="10:11" hidden="1" x14ac:dyDescent="0.2">
      <c r="J576" t="str">
        <f t="shared" si="9"/>
        <v/>
      </c>
      <c r="K576" s="5">
        <f>_xlfn.XLOOKUP(A576,'Monthly Sales'!$A$4:$A$949,'Monthly Sales'!$P$4:$P$949,0)</f>
        <v>0</v>
      </c>
    </row>
    <row r="577" spans="10:11" hidden="1" x14ac:dyDescent="0.2">
      <c r="J577" t="str">
        <f t="shared" si="9"/>
        <v/>
      </c>
      <c r="K577" s="5">
        <f>_xlfn.XLOOKUP(A577,'Monthly Sales'!$A$4:$A$949,'Monthly Sales'!$P$4:$P$949,0)</f>
        <v>0</v>
      </c>
    </row>
    <row r="578" spans="10:11" hidden="1" x14ac:dyDescent="0.2">
      <c r="J578" t="str">
        <f t="shared" si="9"/>
        <v/>
      </c>
      <c r="K578" s="5">
        <f>_xlfn.XLOOKUP(A578,'Monthly Sales'!$A$4:$A$949,'Monthly Sales'!$P$4:$P$949,0)</f>
        <v>0</v>
      </c>
    </row>
    <row r="579" spans="10:11" hidden="1" x14ac:dyDescent="0.2">
      <c r="J579" t="str">
        <f t="shared" si="9"/>
        <v/>
      </c>
      <c r="K579" s="5">
        <f>_xlfn.XLOOKUP(A579,'Monthly Sales'!$A$4:$A$949,'Monthly Sales'!$P$4:$P$949,0)</f>
        <v>0</v>
      </c>
    </row>
    <row r="580" spans="10:11" hidden="1" x14ac:dyDescent="0.2">
      <c r="J580" t="str">
        <f t="shared" si="9"/>
        <v/>
      </c>
      <c r="K580" s="5">
        <f>_xlfn.XLOOKUP(A580,'Monthly Sales'!$A$4:$A$949,'Monthly Sales'!$P$4:$P$949,0)</f>
        <v>0</v>
      </c>
    </row>
    <row r="581" spans="10:11" hidden="1" x14ac:dyDescent="0.2">
      <c r="J581" t="str">
        <f t="shared" ref="J581:J644" si="10">IF(OR(I581&gt;=7000,K581&gt;=7000),"GOLD",IF(OR(I581&gt;=2000,K581&gt;=2000),"SILVER",""))</f>
        <v/>
      </c>
      <c r="K581" s="5">
        <f>_xlfn.XLOOKUP(A581,'Monthly Sales'!$A$4:$A$949,'Monthly Sales'!$P$4:$P$949,0)</f>
        <v>0</v>
      </c>
    </row>
    <row r="582" spans="10:11" hidden="1" x14ac:dyDescent="0.2">
      <c r="J582" t="str">
        <f t="shared" si="10"/>
        <v/>
      </c>
      <c r="K582" s="5">
        <f>_xlfn.XLOOKUP(A582,'Monthly Sales'!$A$4:$A$949,'Monthly Sales'!$P$4:$P$949,0)</f>
        <v>0</v>
      </c>
    </row>
    <row r="583" spans="10:11" hidden="1" x14ac:dyDescent="0.2">
      <c r="J583" t="str">
        <f t="shared" si="10"/>
        <v/>
      </c>
      <c r="K583" s="5">
        <f>_xlfn.XLOOKUP(A583,'Monthly Sales'!$A$4:$A$949,'Monthly Sales'!$P$4:$P$949,0)</f>
        <v>0</v>
      </c>
    </row>
    <row r="584" spans="10:11" hidden="1" x14ac:dyDescent="0.2">
      <c r="J584" t="str">
        <f t="shared" si="10"/>
        <v/>
      </c>
      <c r="K584" s="5">
        <f>_xlfn.XLOOKUP(A584,'Monthly Sales'!$A$4:$A$949,'Monthly Sales'!$P$4:$P$949,0)</f>
        <v>0</v>
      </c>
    </row>
    <row r="585" spans="10:11" hidden="1" x14ac:dyDescent="0.2">
      <c r="J585" t="str">
        <f t="shared" si="10"/>
        <v/>
      </c>
      <c r="K585" s="5">
        <f>_xlfn.XLOOKUP(A585,'Monthly Sales'!$A$4:$A$949,'Monthly Sales'!$P$4:$P$949,0)</f>
        <v>0</v>
      </c>
    </row>
    <row r="586" spans="10:11" hidden="1" x14ac:dyDescent="0.2">
      <c r="J586" t="str">
        <f t="shared" si="10"/>
        <v/>
      </c>
      <c r="K586" s="5">
        <f>_xlfn.XLOOKUP(A586,'Monthly Sales'!$A$4:$A$949,'Monthly Sales'!$P$4:$P$949,0)</f>
        <v>0</v>
      </c>
    </row>
    <row r="587" spans="10:11" hidden="1" x14ac:dyDescent="0.2">
      <c r="J587" t="str">
        <f t="shared" si="10"/>
        <v/>
      </c>
      <c r="K587" s="5">
        <f>_xlfn.XLOOKUP(A587,'Monthly Sales'!$A$4:$A$949,'Monthly Sales'!$P$4:$P$949,0)</f>
        <v>0</v>
      </c>
    </row>
    <row r="588" spans="10:11" hidden="1" x14ac:dyDescent="0.2">
      <c r="J588" t="str">
        <f t="shared" si="10"/>
        <v/>
      </c>
      <c r="K588" s="5">
        <f>_xlfn.XLOOKUP(A588,'Monthly Sales'!$A$4:$A$949,'Monthly Sales'!$P$4:$P$949,0)</f>
        <v>0</v>
      </c>
    </row>
    <row r="589" spans="10:11" hidden="1" x14ac:dyDescent="0.2">
      <c r="J589" t="str">
        <f t="shared" si="10"/>
        <v/>
      </c>
      <c r="K589" s="5">
        <f>_xlfn.XLOOKUP(A589,'Monthly Sales'!$A$4:$A$949,'Monthly Sales'!$P$4:$P$949,0)</f>
        <v>0</v>
      </c>
    </row>
    <row r="590" spans="10:11" hidden="1" x14ac:dyDescent="0.2">
      <c r="J590" t="str">
        <f t="shared" si="10"/>
        <v/>
      </c>
      <c r="K590" s="5">
        <f>_xlfn.XLOOKUP(A590,'Monthly Sales'!$A$4:$A$949,'Monthly Sales'!$P$4:$P$949,0)</f>
        <v>0</v>
      </c>
    </row>
    <row r="591" spans="10:11" hidden="1" x14ac:dyDescent="0.2">
      <c r="J591" t="str">
        <f t="shared" si="10"/>
        <v/>
      </c>
      <c r="K591" s="5">
        <f>_xlfn.XLOOKUP(A591,'Monthly Sales'!$A$4:$A$949,'Monthly Sales'!$P$4:$P$949,0)</f>
        <v>0</v>
      </c>
    </row>
    <row r="592" spans="10:11" hidden="1" x14ac:dyDescent="0.2">
      <c r="J592" t="str">
        <f t="shared" si="10"/>
        <v/>
      </c>
      <c r="K592" s="5">
        <f>_xlfn.XLOOKUP(A592,'Monthly Sales'!$A$4:$A$949,'Monthly Sales'!$P$4:$P$949,0)</f>
        <v>0</v>
      </c>
    </row>
    <row r="593" spans="10:11" hidden="1" x14ac:dyDescent="0.2">
      <c r="J593" t="str">
        <f t="shared" si="10"/>
        <v/>
      </c>
      <c r="K593" s="5">
        <f>_xlfn.XLOOKUP(A593,'Monthly Sales'!$A$4:$A$949,'Monthly Sales'!$P$4:$P$949,0)</f>
        <v>0</v>
      </c>
    </row>
    <row r="594" spans="10:11" hidden="1" x14ac:dyDescent="0.2">
      <c r="J594" t="str">
        <f t="shared" si="10"/>
        <v/>
      </c>
      <c r="K594" s="5">
        <f>_xlfn.XLOOKUP(A594,'Monthly Sales'!$A$4:$A$949,'Monthly Sales'!$P$4:$P$949,0)</f>
        <v>0</v>
      </c>
    </row>
    <row r="595" spans="10:11" hidden="1" x14ac:dyDescent="0.2">
      <c r="J595" t="str">
        <f t="shared" si="10"/>
        <v/>
      </c>
      <c r="K595" s="5">
        <f>_xlfn.XLOOKUP(A595,'Monthly Sales'!$A$4:$A$949,'Monthly Sales'!$P$4:$P$949,0)</f>
        <v>0</v>
      </c>
    </row>
    <row r="596" spans="10:11" hidden="1" x14ac:dyDescent="0.2">
      <c r="J596" t="str">
        <f t="shared" si="10"/>
        <v/>
      </c>
      <c r="K596" s="5">
        <f>_xlfn.XLOOKUP(A596,'Monthly Sales'!$A$4:$A$949,'Monthly Sales'!$P$4:$P$949,0)</f>
        <v>0</v>
      </c>
    </row>
    <row r="597" spans="10:11" hidden="1" x14ac:dyDescent="0.2">
      <c r="J597" t="str">
        <f t="shared" si="10"/>
        <v/>
      </c>
      <c r="K597" s="5">
        <f>_xlfn.XLOOKUP(A597,'Monthly Sales'!$A$4:$A$949,'Monthly Sales'!$P$4:$P$949,0)</f>
        <v>0</v>
      </c>
    </row>
    <row r="598" spans="10:11" hidden="1" x14ac:dyDescent="0.2">
      <c r="J598" t="str">
        <f t="shared" si="10"/>
        <v/>
      </c>
      <c r="K598" s="5">
        <f>_xlfn.XLOOKUP(A598,'Monthly Sales'!$A$4:$A$949,'Monthly Sales'!$P$4:$P$949,0)</f>
        <v>0</v>
      </c>
    </row>
    <row r="599" spans="10:11" hidden="1" x14ac:dyDescent="0.2">
      <c r="J599" t="str">
        <f t="shared" si="10"/>
        <v/>
      </c>
      <c r="K599" s="5">
        <f>_xlfn.XLOOKUP(A599,'Monthly Sales'!$A$4:$A$949,'Monthly Sales'!$P$4:$P$949,0)</f>
        <v>0</v>
      </c>
    </row>
    <row r="600" spans="10:11" hidden="1" x14ac:dyDescent="0.2">
      <c r="J600" t="str">
        <f t="shared" si="10"/>
        <v/>
      </c>
      <c r="K600" s="5">
        <f>_xlfn.XLOOKUP(A600,'Monthly Sales'!$A$4:$A$949,'Monthly Sales'!$P$4:$P$949,0)</f>
        <v>0</v>
      </c>
    </row>
    <row r="601" spans="10:11" hidden="1" x14ac:dyDescent="0.2">
      <c r="J601" t="str">
        <f t="shared" si="10"/>
        <v/>
      </c>
      <c r="K601" s="5">
        <f>_xlfn.XLOOKUP(A601,'Monthly Sales'!$A$4:$A$949,'Monthly Sales'!$P$4:$P$949,0)</f>
        <v>0</v>
      </c>
    </row>
    <row r="602" spans="10:11" hidden="1" x14ac:dyDescent="0.2">
      <c r="J602" t="str">
        <f t="shared" si="10"/>
        <v/>
      </c>
      <c r="K602" s="5">
        <f>_xlfn.XLOOKUP(A602,'Monthly Sales'!$A$4:$A$949,'Monthly Sales'!$P$4:$P$949,0)</f>
        <v>0</v>
      </c>
    </row>
    <row r="603" spans="10:11" hidden="1" x14ac:dyDescent="0.2">
      <c r="J603" t="str">
        <f t="shared" si="10"/>
        <v/>
      </c>
      <c r="K603" s="5">
        <f>_xlfn.XLOOKUP(A603,'Monthly Sales'!$A$4:$A$949,'Monthly Sales'!$P$4:$P$949,0)</f>
        <v>0</v>
      </c>
    </row>
    <row r="604" spans="10:11" hidden="1" x14ac:dyDescent="0.2">
      <c r="J604" t="str">
        <f t="shared" si="10"/>
        <v/>
      </c>
      <c r="K604" s="5">
        <f>_xlfn.XLOOKUP(A604,'Monthly Sales'!$A$4:$A$949,'Monthly Sales'!$P$4:$P$949,0)</f>
        <v>0</v>
      </c>
    </row>
    <row r="605" spans="10:11" hidden="1" x14ac:dyDescent="0.2">
      <c r="J605" t="str">
        <f t="shared" si="10"/>
        <v/>
      </c>
      <c r="K605" s="5">
        <f>_xlfn.XLOOKUP(A605,'Monthly Sales'!$A$4:$A$949,'Monthly Sales'!$P$4:$P$949,0)</f>
        <v>0</v>
      </c>
    </row>
    <row r="606" spans="10:11" hidden="1" x14ac:dyDescent="0.2">
      <c r="J606" t="str">
        <f t="shared" si="10"/>
        <v/>
      </c>
      <c r="K606" s="5">
        <f>_xlfn.XLOOKUP(A606,'Monthly Sales'!$A$4:$A$949,'Monthly Sales'!$P$4:$P$949,0)</f>
        <v>0</v>
      </c>
    </row>
    <row r="607" spans="10:11" hidden="1" x14ac:dyDescent="0.2">
      <c r="J607" t="str">
        <f t="shared" si="10"/>
        <v/>
      </c>
      <c r="K607" s="5">
        <f>_xlfn.XLOOKUP(A607,'Monthly Sales'!$A$4:$A$949,'Monthly Sales'!$P$4:$P$949,0)</f>
        <v>0</v>
      </c>
    </row>
    <row r="608" spans="10:11" hidden="1" x14ac:dyDescent="0.2">
      <c r="J608" t="str">
        <f t="shared" si="10"/>
        <v/>
      </c>
      <c r="K608" s="5">
        <f>_xlfn.XLOOKUP(A608,'Monthly Sales'!$A$4:$A$949,'Monthly Sales'!$P$4:$P$949,0)</f>
        <v>0</v>
      </c>
    </row>
    <row r="609" spans="10:11" hidden="1" x14ac:dyDescent="0.2">
      <c r="J609" t="str">
        <f t="shared" si="10"/>
        <v/>
      </c>
      <c r="K609" s="5">
        <f>_xlfn.XLOOKUP(A609,'Monthly Sales'!$A$4:$A$949,'Monthly Sales'!$P$4:$P$949,0)</f>
        <v>0</v>
      </c>
    </row>
    <row r="610" spans="10:11" hidden="1" x14ac:dyDescent="0.2">
      <c r="J610" t="str">
        <f t="shared" si="10"/>
        <v/>
      </c>
      <c r="K610" s="5">
        <f>_xlfn.XLOOKUP(A610,'Monthly Sales'!$A$4:$A$949,'Monthly Sales'!$P$4:$P$949,0)</f>
        <v>0</v>
      </c>
    </row>
    <row r="611" spans="10:11" hidden="1" x14ac:dyDescent="0.2">
      <c r="J611" t="str">
        <f t="shared" si="10"/>
        <v/>
      </c>
      <c r="K611" s="5">
        <f>_xlfn.XLOOKUP(A611,'Monthly Sales'!$A$4:$A$949,'Monthly Sales'!$P$4:$P$949,0)</f>
        <v>0</v>
      </c>
    </row>
    <row r="612" spans="10:11" hidden="1" x14ac:dyDescent="0.2">
      <c r="J612" t="str">
        <f t="shared" si="10"/>
        <v/>
      </c>
      <c r="K612" s="5">
        <f>_xlfn.XLOOKUP(A612,'Monthly Sales'!$A$4:$A$949,'Monthly Sales'!$P$4:$P$949,0)</f>
        <v>0</v>
      </c>
    </row>
    <row r="613" spans="10:11" hidden="1" x14ac:dyDescent="0.2">
      <c r="J613" t="str">
        <f t="shared" si="10"/>
        <v/>
      </c>
      <c r="K613" s="5">
        <f>_xlfn.XLOOKUP(A613,'Monthly Sales'!$A$4:$A$949,'Monthly Sales'!$P$4:$P$949,0)</f>
        <v>0</v>
      </c>
    </row>
    <row r="614" spans="10:11" hidden="1" x14ac:dyDescent="0.2">
      <c r="J614" t="str">
        <f t="shared" si="10"/>
        <v/>
      </c>
      <c r="K614" s="5">
        <f>_xlfn.XLOOKUP(A614,'Monthly Sales'!$A$4:$A$949,'Monthly Sales'!$P$4:$P$949,0)</f>
        <v>0</v>
      </c>
    </row>
    <row r="615" spans="10:11" hidden="1" x14ac:dyDescent="0.2">
      <c r="J615" t="str">
        <f t="shared" si="10"/>
        <v/>
      </c>
      <c r="K615" s="5">
        <f>_xlfn.XLOOKUP(A615,'Monthly Sales'!$A$4:$A$949,'Monthly Sales'!$P$4:$P$949,0)</f>
        <v>0</v>
      </c>
    </row>
    <row r="616" spans="10:11" hidden="1" x14ac:dyDescent="0.2">
      <c r="J616" t="str">
        <f t="shared" si="10"/>
        <v/>
      </c>
      <c r="K616" s="5">
        <f>_xlfn.XLOOKUP(A616,'Monthly Sales'!$A$4:$A$949,'Monthly Sales'!$P$4:$P$949,0)</f>
        <v>0</v>
      </c>
    </row>
    <row r="617" spans="10:11" hidden="1" x14ac:dyDescent="0.2">
      <c r="J617" t="str">
        <f t="shared" si="10"/>
        <v/>
      </c>
      <c r="K617" s="5">
        <f>_xlfn.XLOOKUP(A617,'Monthly Sales'!$A$4:$A$949,'Monthly Sales'!$P$4:$P$949,0)</f>
        <v>0</v>
      </c>
    </row>
    <row r="618" spans="10:11" hidden="1" x14ac:dyDescent="0.2">
      <c r="J618" t="str">
        <f t="shared" si="10"/>
        <v/>
      </c>
      <c r="K618" s="5">
        <f>_xlfn.XLOOKUP(A618,'Monthly Sales'!$A$4:$A$949,'Monthly Sales'!$P$4:$P$949,0)</f>
        <v>0</v>
      </c>
    </row>
    <row r="619" spans="10:11" hidden="1" x14ac:dyDescent="0.2">
      <c r="J619" t="str">
        <f t="shared" si="10"/>
        <v/>
      </c>
      <c r="K619" s="5">
        <f>_xlfn.XLOOKUP(A619,'Monthly Sales'!$A$4:$A$949,'Monthly Sales'!$P$4:$P$949,0)</f>
        <v>0</v>
      </c>
    </row>
    <row r="620" spans="10:11" hidden="1" x14ac:dyDescent="0.2">
      <c r="J620" t="str">
        <f t="shared" si="10"/>
        <v/>
      </c>
      <c r="K620" s="5">
        <f>_xlfn.XLOOKUP(A620,'Monthly Sales'!$A$4:$A$949,'Monthly Sales'!$P$4:$P$949,0)</f>
        <v>0</v>
      </c>
    </row>
    <row r="621" spans="10:11" hidden="1" x14ac:dyDescent="0.2">
      <c r="J621" t="str">
        <f t="shared" si="10"/>
        <v/>
      </c>
      <c r="K621" s="5">
        <f>_xlfn.XLOOKUP(A621,'Monthly Sales'!$A$4:$A$949,'Monthly Sales'!$P$4:$P$949,0)</f>
        <v>0</v>
      </c>
    </row>
    <row r="622" spans="10:11" hidden="1" x14ac:dyDescent="0.2">
      <c r="J622" t="str">
        <f t="shared" si="10"/>
        <v/>
      </c>
      <c r="K622" s="5">
        <f>_xlfn.XLOOKUP(A622,'Monthly Sales'!$A$4:$A$949,'Monthly Sales'!$P$4:$P$949,0)</f>
        <v>0</v>
      </c>
    </row>
    <row r="623" spans="10:11" hidden="1" x14ac:dyDescent="0.2">
      <c r="J623" t="str">
        <f t="shared" si="10"/>
        <v/>
      </c>
      <c r="K623" s="5">
        <f>_xlfn.XLOOKUP(A623,'Monthly Sales'!$A$4:$A$949,'Monthly Sales'!$P$4:$P$949,0)</f>
        <v>0</v>
      </c>
    </row>
    <row r="624" spans="10:11" hidden="1" x14ac:dyDescent="0.2">
      <c r="J624" t="str">
        <f t="shared" si="10"/>
        <v/>
      </c>
      <c r="K624" s="5">
        <f>_xlfn.XLOOKUP(A624,'Monthly Sales'!$A$4:$A$949,'Monthly Sales'!$P$4:$P$949,0)</f>
        <v>0</v>
      </c>
    </row>
    <row r="625" spans="10:11" hidden="1" x14ac:dyDescent="0.2">
      <c r="J625" t="str">
        <f t="shared" si="10"/>
        <v/>
      </c>
      <c r="K625" s="5">
        <f>_xlfn.XLOOKUP(A625,'Monthly Sales'!$A$4:$A$949,'Monthly Sales'!$P$4:$P$949,0)</f>
        <v>0</v>
      </c>
    </row>
    <row r="626" spans="10:11" hidden="1" x14ac:dyDescent="0.2">
      <c r="J626" t="str">
        <f t="shared" si="10"/>
        <v/>
      </c>
      <c r="K626" s="5">
        <f>_xlfn.XLOOKUP(A626,'Monthly Sales'!$A$4:$A$949,'Monthly Sales'!$P$4:$P$949,0)</f>
        <v>0</v>
      </c>
    </row>
    <row r="627" spans="10:11" hidden="1" x14ac:dyDescent="0.2">
      <c r="J627" t="str">
        <f t="shared" si="10"/>
        <v/>
      </c>
      <c r="K627" s="5">
        <f>_xlfn.XLOOKUP(A627,'Monthly Sales'!$A$4:$A$949,'Monthly Sales'!$P$4:$P$949,0)</f>
        <v>0</v>
      </c>
    </row>
    <row r="628" spans="10:11" hidden="1" x14ac:dyDescent="0.2">
      <c r="J628" t="str">
        <f t="shared" si="10"/>
        <v/>
      </c>
      <c r="K628" s="5">
        <f>_xlfn.XLOOKUP(A628,'Monthly Sales'!$A$4:$A$949,'Monthly Sales'!$P$4:$P$949,0)</f>
        <v>0</v>
      </c>
    </row>
    <row r="629" spans="10:11" hidden="1" x14ac:dyDescent="0.2">
      <c r="J629" t="str">
        <f t="shared" si="10"/>
        <v/>
      </c>
      <c r="K629" s="5">
        <f>_xlfn.XLOOKUP(A629,'Monthly Sales'!$A$4:$A$949,'Monthly Sales'!$P$4:$P$949,0)</f>
        <v>0</v>
      </c>
    </row>
    <row r="630" spans="10:11" hidden="1" x14ac:dyDescent="0.2">
      <c r="J630" t="str">
        <f t="shared" si="10"/>
        <v/>
      </c>
      <c r="K630" s="5">
        <f>_xlfn.XLOOKUP(A630,'Monthly Sales'!$A$4:$A$949,'Monthly Sales'!$P$4:$P$949,0)</f>
        <v>0</v>
      </c>
    </row>
    <row r="631" spans="10:11" hidden="1" x14ac:dyDescent="0.2">
      <c r="J631" t="str">
        <f t="shared" si="10"/>
        <v/>
      </c>
      <c r="K631" s="5">
        <f>_xlfn.XLOOKUP(A631,'Monthly Sales'!$A$4:$A$949,'Monthly Sales'!$P$4:$P$949,0)</f>
        <v>0</v>
      </c>
    </row>
    <row r="632" spans="10:11" hidden="1" x14ac:dyDescent="0.2">
      <c r="J632" t="str">
        <f t="shared" si="10"/>
        <v/>
      </c>
      <c r="K632" s="5">
        <f>_xlfn.XLOOKUP(A632,'Monthly Sales'!$A$4:$A$949,'Monthly Sales'!$P$4:$P$949,0)</f>
        <v>0</v>
      </c>
    </row>
    <row r="633" spans="10:11" hidden="1" x14ac:dyDescent="0.2">
      <c r="J633" t="str">
        <f t="shared" si="10"/>
        <v/>
      </c>
      <c r="K633" s="5">
        <f>_xlfn.XLOOKUP(A633,'Monthly Sales'!$A$4:$A$949,'Monthly Sales'!$P$4:$P$949,0)</f>
        <v>0</v>
      </c>
    </row>
    <row r="634" spans="10:11" hidden="1" x14ac:dyDescent="0.2">
      <c r="J634" t="str">
        <f t="shared" si="10"/>
        <v/>
      </c>
      <c r="K634" s="5">
        <f>_xlfn.XLOOKUP(A634,'Monthly Sales'!$A$4:$A$949,'Monthly Sales'!$P$4:$P$949,0)</f>
        <v>0</v>
      </c>
    </row>
    <row r="635" spans="10:11" hidden="1" x14ac:dyDescent="0.2">
      <c r="J635" t="str">
        <f t="shared" si="10"/>
        <v/>
      </c>
      <c r="K635" s="5">
        <f>_xlfn.XLOOKUP(A635,'Monthly Sales'!$A$4:$A$949,'Monthly Sales'!$P$4:$P$949,0)</f>
        <v>0</v>
      </c>
    </row>
    <row r="636" spans="10:11" hidden="1" x14ac:dyDescent="0.2">
      <c r="J636" t="str">
        <f t="shared" si="10"/>
        <v/>
      </c>
      <c r="K636" s="5">
        <f>_xlfn.XLOOKUP(A636,'Monthly Sales'!$A$4:$A$949,'Monthly Sales'!$P$4:$P$949,0)</f>
        <v>0</v>
      </c>
    </row>
    <row r="637" spans="10:11" hidden="1" x14ac:dyDescent="0.2">
      <c r="J637" t="str">
        <f t="shared" si="10"/>
        <v/>
      </c>
      <c r="K637" s="5">
        <f>_xlfn.XLOOKUP(A637,'Monthly Sales'!$A$4:$A$949,'Monthly Sales'!$P$4:$P$949,0)</f>
        <v>0</v>
      </c>
    </row>
    <row r="638" spans="10:11" hidden="1" x14ac:dyDescent="0.2">
      <c r="J638" t="str">
        <f t="shared" si="10"/>
        <v/>
      </c>
      <c r="K638" s="5">
        <f>_xlfn.XLOOKUP(A638,'Monthly Sales'!$A$4:$A$949,'Monthly Sales'!$P$4:$P$949,0)</f>
        <v>0</v>
      </c>
    </row>
    <row r="639" spans="10:11" hidden="1" x14ac:dyDescent="0.2">
      <c r="J639" t="str">
        <f t="shared" si="10"/>
        <v/>
      </c>
      <c r="K639" s="5">
        <f>_xlfn.XLOOKUP(A639,'Monthly Sales'!$A$4:$A$949,'Monthly Sales'!$P$4:$P$949,0)</f>
        <v>0</v>
      </c>
    </row>
    <row r="640" spans="10:11" hidden="1" x14ac:dyDescent="0.2">
      <c r="J640" t="str">
        <f t="shared" si="10"/>
        <v/>
      </c>
      <c r="K640" s="5">
        <f>_xlfn.XLOOKUP(A640,'Monthly Sales'!$A$4:$A$949,'Monthly Sales'!$P$4:$P$949,0)</f>
        <v>0</v>
      </c>
    </row>
    <row r="641" spans="10:11" hidden="1" x14ac:dyDescent="0.2">
      <c r="J641" t="str">
        <f t="shared" si="10"/>
        <v/>
      </c>
      <c r="K641" s="5">
        <f>_xlfn.XLOOKUP(A641,'Monthly Sales'!$A$4:$A$949,'Monthly Sales'!$P$4:$P$949,0)</f>
        <v>0</v>
      </c>
    </row>
    <row r="642" spans="10:11" hidden="1" x14ac:dyDescent="0.2">
      <c r="J642" t="str">
        <f t="shared" si="10"/>
        <v/>
      </c>
      <c r="K642" s="5">
        <f>_xlfn.XLOOKUP(A642,'Monthly Sales'!$A$4:$A$949,'Monthly Sales'!$P$4:$P$949,0)</f>
        <v>0</v>
      </c>
    </row>
    <row r="643" spans="10:11" hidden="1" x14ac:dyDescent="0.2">
      <c r="J643" t="str">
        <f t="shared" si="10"/>
        <v/>
      </c>
      <c r="K643" s="5">
        <f>_xlfn.XLOOKUP(A643,'Monthly Sales'!$A$4:$A$949,'Monthly Sales'!$P$4:$P$949,0)</f>
        <v>0</v>
      </c>
    </row>
    <row r="644" spans="10:11" hidden="1" x14ac:dyDescent="0.2">
      <c r="J644" t="str">
        <f t="shared" si="10"/>
        <v/>
      </c>
      <c r="K644" s="5">
        <f>_xlfn.XLOOKUP(A644,'Monthly Sales'!$A$4:$A$949,'Monthly Sales'!$P$4:$P$949,0)</f>
        <v>0</v>
      </c>
    </row>
    <row r="645" spans="10:11" hidden="1" x14ac:dyDescent="0.2">
      <c r="J645" t="str">
        <f t="shared" ref="J645:J708" si="11">IF(OR(I645&gt;=7000,K645&gt;=7000),"GOLD",IF(OR(I645&gt;=2000,K645&gt;=2000),"SILVER",""))</f>
        <v/>
      </c>
      <c r="K645" s="5">
        <f>_xlfn.XLOOKUP(A645,'Monthly Sales'!$A$4:$A$949,'Monthly Sales'!$P$4:$P$949,0)</f>
        <v>0</v>
      </c>
    </row>
    <row r="646" spans="10:11" hidden="1" x14ac:dyDescent="0.2">
      <c r="J646" t="str">
        <f t="shared" si="11"/>
        <v/>
      </c>
      <c r="K646" s="5">
        <f>_xlfn.XLOOKUP(A646,'Monthly Sales'!$A$4:$A$949,'Monthly Sales'!$P$4:$P$949,0)</f>
        <v>0</v>
      </c>
    </row>
    <row r="647" spans="10:11" hidden="1" x14ac:dyDescent="0.2">
      <c r="J647" t="str">
        <f t="shared" si="11"/>
        <v/>
      </c>
      <c r="K647" s="5">
        <f>_xlfn.XLOOKUP(A647,'Monthly Sales'!$A$4:$A$949,'Monthly Sales'!$P$4:$P$949,0)</f>
        <v>0</v>
      </c>
    </row>
    <row r="648" spans="10:11" hidden="1" x14ac:dyDescent="0.2">
      <c r="J648" t="str">
        <f t="shared" si="11"/>
        <v/>
      </c>
      <c r="K648" s="5">
        <f>_xlfn.XLOOKUP(A648,'Monthly Sales'!$A$4:$A$949,'Monthly Sales'!$P$4:$P$949,0)</f>
        <v>0</v>
      </c>
    </row>
    <row r="649" spans="10:11" hidden="1" x14ac:dyDescent="0.2">
      <c r="J649" t="str">
        <f t="shared" si="11"/>
        <v/>
      </c>
      <c r="K649" s="5">
        <f>_xlfn.XLOOKUP(A649,'Monthly Sales'!$A$4:$A$949,'Monthly Sales'!$P$4:$P$949,0)</f>
        <v>0</v>
      </c>
    </row>
    <row r="650" spans="10:11" hidden="1" x14ac:dyDescent="0.2">
      <c r="J650" t="str">
        <f t="shared" si="11"/>
        <v/>
      </c>
      <c r="K650" s="5">
        <f>_xlfn.XLOOKUP(A650,'Monthly Sales'!$A$4:$A$949,'Monthly Sales'!$P$4:$P$949,0)</f>
        <v>0</v>
      </c>
    </row>
    <row r="651" spans="10:11" hidden="1" x14ac:dyDescent="0.2">
      <c r="J651" t="str">
        <f t="shared" si="11"/>
        <v/>
      </c>
      <c r="K651" s="5">
        <f>_xlfn.XLOOKUP(A651,'Monthly Sales'!$A$4:$A$949,'Monthly Sales'!$P$4:$P$949,0)</f>
        <v>0</v>
      </c>
    </row>
    <row r="652" spans="10:11" hidden="1" x14ac:dyDescent="0.2">
      <c r="J652" t="str">
        <f t="shared" si="11"/>
        <v/>
      </c>
      <c r="K652" s="5">
        <f>_xlfn.XLOOKUP(A652,'Monthly Sales'!$A$4:$A$949,'Monthly Sales'!$P$4:$P$949,0)</f>
        <v>0</v>
      </c>
    </row>
    <row r="653" spans="10:11" hidden="1" x14ac:dyDescent="0.2">
      <c r="J653" t="str">
        <f t="shared" si="11"/>
        <v/>
      </c>
      <c r="K653" s="5">
        <f>_xlfn.XLOOKUP(A653,'Monthly Sales'!$A$4:$A$949,'Monthly Sales'!$P$4:$P$949,0)</f>
        <v>0</v>
      </c>
    </row>
    <row r="654" spans="10:11" hidden="1" x14ac:dyDescent="0.2">
      <c r="J654" t="str">
        <f t="shared" si="11"/>
        <v/>
      </c>
      <c r="K654" s="5">
        <f>_xlfn.XLOOKUP(A654,'Monthly Sales'!$A$4:$A$949,'Monthly Sales'!$P$4:$P$949,0)</f>
        <v>0</v>
      </c>
    </row>
    <row r="655" spans="10:11" hidden="1" x14ac:dyDescent="0.2">
      <c r="J655" t="str">
        <f t="shared" si="11"/>
        <v/>
      </c>
      <c r="K655" s="5">
        <f>_xlfn.XLOOKUP(A655,'Monthly Sales'!$A$4:$A$949,'Monthly Sales'!$P$4:$P$949,0)</f>
        <v>0</v>
      </c>
    </row>
    <row r="656" spans="10:11" hidden="1" x14ac:dyDescent="0.2">
      <c r="J656" t="str">
        <f t="shared" si="11"/>
        <v/>
      </c>
      <c r="K656" s="5">
        <f>_xlfn.XLOOKUP(A656,'Monthly Sales'!$A$4:$A$949,'Monthly Sales'!$P$4:$P$949,0)</f>
        <v>0</v>
      </c>
    </row>
    <row r="657" spans="10:11" hidden="1" x14ac:dyDescent="0.2">
      <c r="J657" t="str">
        <f t="shared" si="11"/>
        <v/>
      </c>
      <c r="K657" s="5">
        <f>_xlfn.XLOOKUP(A657,'Monthly Sales'!$A$4:$A$949,'Monthly Sales'!$P$4:$P$949,0)</f>
        <v>0</v>
      </c>
    </row>
    <row r="658" spans="10:11" hidden="1" x14ac:dyDescent="0.2">
      <c r="J658" t="str">
        <f t="shared" si="11"/>
        <v/>
      </c>
      <c r="K658" s="5">
        <f>_xlfn.XLOOKUP(A658,'Monthly Sales'!$A$4:$A$949,'Monthly Sales'!$P$4:$P$949,0)</f>
        <v>0</v>
      </c>
    </row>
    <row r="659" spans="10:11" hidden="1" x14ac:dyDescent="0.2">
      <c r="J659" t="str">
        <f t="shared" si="11"/>
        <v/>
      </c>
      <c r="K659" s="5">
        <f>_xlfn.XLOOKUP(A659,'Monthly Sales'!$A$4:$A$949,'Monthly Sales'!$P$4:$P$949,0)</f>
        <v>0</v>
      </c>
    </row>
    <row r="660" spans="10:11" hidden="1" x14ac:dyDescent="0.2">
      <c r="J660" t="str">
        <f t="shared" si="11"/>
        <v/>
      </c>
      <c r="K660" s="5">
        <f>_xlfn.XLOOKUP(A660,'Monthly Sales'!$A$4:$A$949,'Monthly Sales'!$P$4:$P$949,0)</f>
        <v>0</v>
      </c>
    </row>
    <row r="661" spans="10:11" hidden="1" x14ac:dyDescent="0.2">
      <c r="J661" t="str">
        <f t="shared" si="11"/>
        <v/>
      </c>
      <c r="K661" s="5">
        <f>_xlfn.XLOOKUP(A661,'Monthly Sales'!$A$4:$A$949,'Monthly Sales'!$P$4:$P$949,0)</f>
        <v>0</v>
      </c>
    </row>
    <row r="662" spans="10:11" hidden="1" x14ac:dyDescent="0.2">
      <c r="J662" t="str">
        <f t="shared" si="11"/>
        <v/>
      </c>
      <c r="K662" s="5">
        <f>_xlfn.XLOOKUP(A662,'Monthly Sales'!$A$4:$A$949,'Monthly Sales'!$P$4:$P$949,0)</f>
        <v>0</v>
      </c>
    </row>
    <row r="663" spans="10:11" hidden="1" x14ac:dyDescent="0.2">
      <c r="J663" t="str">
        <f t="shared" si="11"/>
        <v/>
      </c>
      <c r="K663" s="5">
        <f>_xlfn.XLOOKUP(A663,'Monthly Sales'!$A$4:$A$949,'Monthly Sales'!$P$4:$P$949,0)</f>
        <v>0</v>
      </c>
    </row>
    <row r="664" spans="10:11" hidden="1" x14ac:dyDescent="0.2">
      <c r="J664" t="str">
        <f t="shared" si="11"/>
        <v/>
      </c>
      <c r="K664" s="5">
        <f>_xlfn.XLOOKUP(A664,'Monthly Sales'!$A$4:$A$949,'Monthly Sales'!$P$4:$P$949,0)</f>
        <v>0</v>
      </c>
    </row>
    <row r="665" spans="10:11" hidden="1" x14ac:dyDescent="0.2">
      <c r="J665" t="str">
        <f t="shared" si="11"/>
        <v/>
      </c>
      <c r="K665" s="5">
        <f>_xlfn.XLOOKUP(A665,'Monthly Sales'!$A$4:$A$949,'Monthly Sales'!$P$4:$P$949,0)</f>
        <v>0</v>
      </c>
    </row>
    <row r="666" spans="10:11" hidden="1" x14ac:dyDescent="0.2">
      <c r="J666" t="str">
        <f t="shared" si="11"/>
        <v/>
      </c>
      <c r="K666" s="5">
        <f>_xlfn.XLOOKUP(A666,'Monthly Sales'!$A$4:$A$949,'Monthly Sales'!$P$4:$P$949,0)</f>
        <v>0</v>
      </c>
    </row>
    <row r="667" spans="10:11" hidden="1" x14ac:dyDescent="0.2">
      <c r="J667" t="str">
        <f t="shared" si="11"/>
        <v/>
      </c>
      <c r="K667" s="5">
        <f>_xlfn.XLOOKUP(A667,'Monthly Sales'!$A$4:$A$949,'Monthly Sales'!$P$4:$P$949,0)</f>
        <v>0</v>
      </c>
    </row>
    <row r="668" spans="10:11" hidden="1" x14ac:dyDescent="0.2">
      <c r="J668" t="str">
        <f t="shared" si="11"/>
        <v/>
      </c>
      <c r="K668" s="5">
        <f>_xlfn.XLOOKUP(A668,'Monthly Sales'!$A$4:$A$949,'Monthly Sales'!$P$4:$P$949,0)</f>
        <v>0</v>
      </c>
    </row>
    <row r="669" spans="10:11" hidden="1" x14ac:dyDescent="0.2">
      <c r="J669" t="str">
        <f t="shared" si="11"/>
        <v/>
      </c>
      <c r="K669" s="5">
        <f>_xlfn.XLOOKUP(A669,'Monthly Sales'!$A$4:$A$949,'Monthly Sales'!$P$4:$P$949,0)</f>
        <v>0</v>
      </c>
    </row>
    <row r="670" spans="10:11" hidden="1" x14ac:dyDescent="0.2">
      <c r="J670" t="str">
        <f t="shared" si="11"/>
        <v/>
      </c>
      <c r="K670" s="5">
        <f>_xlfn.XLOOKUP(A670,'Monthly Sales'!$A$4:$A$949,'Monthly Sales'!$P$4:$P$949,0)</f>
        <v>0</v>
      </c>
    </row>
    <row r="671" spans="10:11" hidden="1" x14ac:dyDescent="0.2">
      <c r="J671" t="str">
        <f t="shared" si="11"/>
        <v/>
      </c>
      <c r="K671" s="5">
        <f>_xlfn.XLOOKUP(A671,'Monthly Sales'!$A$4:$A$949,'Monthly Sales'!$P$4:$P$949,0)</f>
        <v>0</v>
      </c>
    </row>
    <row r="672" spans="10:11" hidden="1" x14ac:dyDescent="0.2">
      <c r="J672" t="str">
        <f t="shared" si="11"/>
        <v/>
      </c>
      <c r="K672" s="5">
        <f>_xlfn.XLOOKUP(A672,'Monthly Sales'!$A$4:$A$949,'Monthly Sales'!$P$4:$P$949,0)</f>
        <v>0</v>
      </c>
    </row>
    <row r="673" spans="10:11" hidden="1" x14ac:dyDescent="0.2">
      <c r="J673" t="str">
        <f t="shared" si="11"/>
        <v/>
      </c>
      <c r="K673" s="5">
        <f>_xlfn.XLOOKUP(A673,'Monthly Sales'!$A$4:$A$949,'Monthly Sales'!$P$4:$P$949,0)</f>
        <v>0</v>
      </c>
    </row>
    <row r="674" spans="10:11" hidden="1" x14ac:dyDescent="0.2">
      <c r="J674" t="str">
        <f t="shared" si="11"/>
        <v/>
      </c>
      <c r="K674" s="5">
        <f>_xlfn.XLOOKUP(A674,'Monthly Sales'!$A$4:$A$949,'Monthly Sales'!$P$4:$P$949,0)</f>
        <v>0</v>
      </c>
    </row>
    <row r="675" spans="10:11" hidden="1" x14ac:dyDescent="0.2">
      <c r="J675" t="str">
        <f t="shared" si="11"/>
        <v/>
      </c>
      <c r="K675" s="5">
        <f>_xlfn.XLOOKUP(A675,'Monthly Sales'!$A$4:$A$949,'Monthly Sales'!$P$4:$P$949,0)</f>
        <v>0</v>
      </c>
    </row>
    <row r="676" spans="10:11" hidden="1" x14ac:dyDescent="0.2">
      <c r="J676" t="str">
        <f t="shared" si="11"/>
        <v/>
      </c>
      <c r="K676" s="5">
        <f>_xlfn.XLOOKUP(A676,'Monthly Sales'!$A$4:$A$949,'Monthly Sales'!$P$4:$P$949,0)</f>
        <v>0</v>
      </c>
    </row>
    <row r="677" spans="10:11" hidden="1" x14ac:dyDescent="0.2">
      <c r="J677" t="str">
        <f t="shared" si="11"/>
        <v/>
      </c>
      <c r="K677" s="5">
        <f>_xlfn.XLOOKUP(A677,'Monthly Sales'!$A$4:$A$949,'Monthly Sales'!$P$4:$P$949,0)</f>
        <v>0</v>
      </c>
    </row>
    <row r="678" spans="10:11" hidden="1" x14ac:dyDescent="0.2">
      <c r="J678" t="str">
        <f t="shared" si="11"/>
        <v/>
      </c>
      <c r="K678" s="5">
        <f>_xlfn.XLOOKUP(A678,'Monthly Sales'!$A$4:$A$949,'Monthly Sales'!$P$4:$P$949,0)</f>
        <v>0</v>
      </c>
    </row>
    <row r="679" spans="10:11" hidden="1" x14ac:dyDescent="0.2">
      <c r="J679" t="str">
        <f t="shared" si="11"/>
        <v/>
      </c>
      <c r="K679" s="5">
        <f>_xlfn.XLOOKUP(A679,'Monthly Sales'!$A$4:$A$949,'Monthly Sales'!$P$4:$P$949,0)</f>
        <v>0</v>
      </c>
    </row>
    <row r="680" spans="10:11" hidden="1" x14ac:dyDescent="0.2">
      <c r="J680" t="str">
        <f t="shared" si="11"/>
        <v/>
      </c>
      <c r="K680" s="5">
        <f>_xlfn.XLOOKUP(A680,'Monthly Sales'!$A$4:$A$949,'Monthly Sales'!$P$4:$P$949,0)</f>
        <v>0</v>
      </c>
    </row>
    <row r="681" spans="10:11" hidden="1" x14ac:dyDescent="0.2">
      <c r="J681" t="str">
        <f t="shared" si="11"/>
        <v/>
      </c>
      <c r="K681" s="5">
        <f>_xlfn.XLOOKUP(A681,'Monthly Sales'!$A$4:$A$949,'Monthly Sales'!$P$4:$P$949,0)</f>
        <v>0</v>
      </c>
    </row>
    <row r="682" spans="10:11" hidden="1" x14ac:dyDescent="0.2">
      <c r="J682" t="str">
        <f t="shared" si="11"/>
        <v/>
      </c>
      <c r="K682" s="5">
        <f>_xlfn.XLOOKUP(A682,'Monthly Sales'!$A$4:$A$949,'Monthly Sales'!$P$4:$P$949,0)</f>
        <v>0</v>
      </c>
    </row>
    <row r="683" spans="10:11" hidden="1" x14ac:dyDescent="0.2">
      <c r="J683" t="str">
        <f t="shared" si="11"/>
        <v/>
      </c>
      <c r="K683" s="5">
        <f>_xlfn.XLOOKUP(A683,'Monthly Sales'!$A$4:$A$949,'Monthly Sales'!$P$4:$P$949,0)</f>
        <v>0</v>
      </c>
    </row>
    <row r="684" spans="10:11" hidden="1" x14ac:dyDescent="0.2">
      <c r="J684" t="str">
        <f t="shared" si="11"/>
        <v/>
      </c>
      <c r="K684" s="5">
        <f>_xlfn.XLOOKUP(A684,'Monthly Sales'!$A$4:$A$949,'Monthly Sales'!$P$4:$P$949,0)</f>
        <v>0</v>
      </c>
    </row>
    <row r="685" spans="10:11" hidden="1" x14ac:dyDescent="0.2">
      <c r="J685" t="str">
        <f t="shared" si="11"/>
        <v/>
      </c>
      <c r="K685" s="5">
        <f>_xlfn.XLOOKUP(A685,'Monthly Sales'!$A$4:$A$949,'Monthly Sales'!$P$4:$P$949,0)</f>
        <v>0</v>
      </c>
    </row>
    <row r="686" spans="10:11" hidden="1" x14ac:dyDescent="0.2">
      <c r="J686" t="str">
        <f t="shared" si="11"/>
        <v/>
      </c>
      <c r="K686" s="5">
        <f>_xlfn.XLOOKUP(A686,'Monthly Sales'!$A$4:$A$949,'Monthly Sales'!$P$4:$P$949,0)</f>
        <v>0</v>
      </c>
    </row>
    <row r="687" spans="10:11" hidden="1" x14ac:dyDescent="0.2">
      <c r="J687" t="str">
        <f t="shared" si="11"/>
        <v/>
      </c>
      <c r="K687" s="5">
        <f>_xlfn.XLOOKUP(A687,'Monthly Sales'!$A$4:$A$949,'Monthly Sales'!$P$4:$P$949,0)</f>
        <v>0</v>
      </c>
    </row>
    <row r="688" spans="10:11" hidden="1" x14ac:dyDescent="0.2">
      <c r="J688" t="str">
        <f t="shared" si="11"/>
        <v/>
      </c>
      <c r="K688" s="5">
        <f>_xlfn.XLOOKUP(A688,'Monthly Sales'!$A$4:$A$949,'Monthly Sales'!$P$4:$P$949,0)</f>
        <v>0</v>
      </c>
    </row>
    <row r="689" spans="10:11" hidden="1" x14ac:dyDescent="0.2">
      <c r="J689" t="str">
        <f t="shared" si="11"/>
        <v/>
      </c>
      <c r="K689" s="5">
        <f>_xlfn.XLOOKUP(A689,'Monthly Sales'!$A$4:$A$949,'Monthly Sales'!$P$4:$P$949,0)</f>
        <v>0</v>
      </c>
    </row>
    <row r="690" spans="10:11" hidden="1" x14ac:dyDescent="0.2">
      <c r="J690" t="str">
        <f t="shared" si="11"/>
        <v/>
      </c>
      <c r="K690" s="5">
        <f>_xlfn.XLOOKUP(A690,'Monthly Sales'!$A$4:$A$949,'Monthly Sales'!$P$4:$P$949,0)</f>
        <v>0</v>
      </c>
    </row>
    <row r="691" spans="10:11" hidden="1" x14ac:dyDescent="0.2">
      <c r="J691" t="str">
        <f t="shared" si="11"/>
        <v/>
      </c>
      <c r="K691" s="5">
        <f>_xlfn.XLOOKUP(A691,'Monthly Sales'!$A$4:$A$949,'Monthly Sales'!$P$4:$P$949,0)</f>
        <v>0</v>
      </c>
    </row>
    <row r="692" spans="10:11" hidden="1" x14ac:dyDescent="0.2">
      <c r="J692" t="str">
        <f t="shared" si="11"/>
        <v/>
      </c>
      <c r="K692" s="5">
        <f>_xlfn.XLOOKUP(A692,'Monthly Sales'!$A$4:$A$949,'Monthly Sales'!$P$4:$P$949,0)</f>
        <v>0</v>
      </c>
    </row>
    <row r="693" spans="10:11" hidden="1" x14ac:dyDescent="0.2">
      <c r="J693" t="str">
        <f t="shared" si="11"/>
        <v/>
      </c>
      <c r="K693" s="5">
        <f>_xlfn.XLOOKUP(A693,'Monthly Sales'!$A$4:$A$949,'Monthly Sales'!$P$4:$P$949,0)</f>
        <v>0</v>
      </c>
    </row>
    <row r="694" spans="10:11" hidden="1" x14ac:dyDescent="0.2">
      <c r="J694" t="str">
        <f t="shared" si="11"/>
        <v/>
      </c>
      <c r="K694" s="5">
        <f>_xlfn.XLOOKUP(A694,'Monthly Sales'!$A$4:$A$949,'Monthly Sales'!$P$4:$P$949,0)</f>
        <v>0</v>
      </c>
    </row>
    <row r="695" spans="10:11" hidden="1" x14ac:dyDescent="0.2">
      <c r="J695" t="str">
        <f t="shared" si="11"/>
        <v/>
      </c>
      <c r="K695" s="5">
        <f>_xlfn.XLOOKUP(A695,'Monthly Sales'!$A$4:$A$949,'Monthly Sales'!$P$4:$P$949,0)</f>
        <v>0</v>
      </c>
    </row>
    <row r="696" spans="10:11" hidden="1" x14ac:dyDescent="0.2">
      <c r="J696" t="str">
        <f t="shared" si="11"/>
        <v/>
      </c>
      <c r="K696" s="5">
        <f>_xlfn.XLOOKUP(A696,'Monthly Sales'!$A$4:$A$949,'Monthly Sales'!$P$4:$P$949,0)</f>
        <v>0</v>
      </c>
    </row>
    <row r="697" spans="10:11" hidden="1" x14ac:dyDescent="0.2">
      <c r="J697" t="str">
        <f t="shared" si="11"/>
        <v/>
      </c>
      <c r="K697" s="5">
        <f>_xlfn.XLOOKUP(A697,'Monthly Sales'!$A$4:$A$949,'Monthly Sales'!$P$4:$P$949,0)</f>
        <v>0</v>
      </c>
    </row>
    <row r="698" spans="10:11" hidden="1" x14ac:dyDescent="0.2">
      <c r="J698" t="str">
        <f t="shared" si="11"/>
        <v/>
      </c>
      <c r="K698" s="5">
        <f>_xlfn.XLOOKUP(A698,'Monthly Sales'!$A$4:$A$949,'Monthly Sales'!$P$4:$P$949,0)</f>
        <v>0</v>
      </c>
    </row>
    <row r="699" spans="10:11" hidden="1" x14ac:dyDescent="0.2">
      <c r="J699" t="str">
        <f t="shared" si="11"/>
        <v/>
      </c>
      <c r="K699" s="5">
        <f>_xlfn.XLOOKUP(A699,'Monthly Sales'!$A$4:$A$949,'Monthly Sales'!$P$4:$P$949,0)</f>
        <v>0</v>
      </c>
    </row>
    <row r="700" spans="10:11" hidden="1" x14ac:dyDescent="0.2">
      <c r="J700" t="str">
        <f t="shared" si="11"/>
        <v/>
      </c>
      <c r="K700" s="5">
        <f>_xlfn.XLOOKUP(A700,'Monthly Sales'!$A$4:$A$949,'Monthly Sales'!$P$4:$P$949,0)</f>
        <v>0</v>
      </c>
    </row>
    <row r="701" spans="10:11" hidden="1" x14ac:dyDescent="0.2">
      <c r="J701" t="str">
        <f t="shared" si="11"/>
        <v/>
      </c>
      <c r="K701" s="5">
        <f>_xlfn.XLOOKUP(A701,'Monthly Sales'!$A$4:$A$949,'Monthly Sales'!$P$4:$P$949,0)</f>
        <v>0</v>
      </c>
    </row>
    <row r="702" spans="10:11" hidden="1" x14ac:dyDescent="0.2">
      <c r="J702" t="str">
        <f t="shared" si="11"/>
        <v/>
      </c>
      <c r="K702" s="5">
        <f>_xlfn.XLOOKUP(A702,'Monthly Sales'!$A$4:$A$949,'Monthly Sales'!$P$4:$P$949,0)</f>
        <v>0</v>
      </c>
    </row>
    <row r="703" spans="10:11" hidden="1" x14ac:dyDescent="0.2">
      <c r="J703" t="str">
        <f t="shared" si="11"/>
        <v/>
      </c>
      <c r="K703" s="5">
        <f>_xlfn.XLOOKUP(A703,'Monthly Sales'!$A$4:$A$949,'Monthly Sales'!$P$4:$P$949,0)</f>
        <v>0</v>
      </c>
    </row>
    <row r="704" spans="10:11" hidden="1" x14ac:dyDescent="0.2">
      <c r="J704" t="str">
        <f t="shared" si="11"/>
        <v/>
      </c>
      <c r="K704" s="5">
        <f>_xlfn.XLOOKUP(A704,'Monthly Sales'!$A$4:$A$949,'Monthly Sales'!$P$4:$P$949,0)</f>
        <v>0</v>
      </c>
    </row>
    <row r="705" spans="10:11" hidden="1" x14ac:dyDescent="0.2">
      <c r="J705" t="str">
        <f t="shared" si="11"/>
        <v/>
      </c>
      <c r="K705" s="5">
        <f>_xlfn.XLOOKUP(A705,'Monthly Sales'!$A$4:$A$949,'Monthly Sales'!$P$4:$P$949,0)</f>
        <v>0</v>
      </c>
    </row>
    <row r="706" spans="10:11" hidden="1" x14ac:dyDescent="0.2">
      <c r="J706" t="str">
        <f t="shared" si="11"/>
        <v/>
      </c>
      <c r="K706" s="5">
        <f>_xlfn.XLOOKUP(A706,'Monthly Sales'!$A$4:$A$949,'Monthly Sales'!$P$4:$P$949,0)</f>
        <v>0</v>
      </c>
    </row>
    <row r="707" spans="10:11" hidden="1" x14ac:dyDescent="0.2">
      <c r="J707" t="str">
        <f t="shared" si="11"/>
        <v/>
      </c>
      <c r="K707" s="5">
        <f>_xlfn.XLOOKUP(A707,'Monthly Sales'!$A$4:$A$949,'Monthly Sales'!$P$4:$P$949,0)</f>
        <v>0</v>
      </c>
    </row>
    <row r="708" spans="10:11" hidden="1" x14ac:dyDescent="0.2">
      <c r="J708" t="str">
        <f t="shared" si="11"/>
        <v/>
      </c>
      <c r="K708" s="5">
        <f>_xlfn.XLOOKUP(A708,'Monthly Sales'!$A$4:$A$949,'Monthly Sales'!$P$4:$P$949,0)</f>
        <v>0</v>
      </c>
    </row>
    <row r="709" spans="10:11" hidden="1" x14ac:dyDescent="0.2">
      <c r="J709" t="str">
        <f t="shared" ref="J709:J772" si="12">IF(OR(I709&gt;=7000,K709&gt;=7000),"GOLD",IF(OR(I709&gt;=2000,K709&gt;=2000),"SILVER",""))</f>
        <v/>
      </c>
      <c r="K709" s="5">
        <f>_xlfn.XLOOKUP(A709,'Monthly Sales'!$A$4:$A$949,'Monthly Sales'!$P$4:$P$949,0)</f>
        <v>0</v>
      </c>
    </row>
    <row r="710" spans="10:11" hidden="1" x14ac:dyDescent="0.2">
      <c r="J710" t="str">
        <f t="shared" si="12"/>
        <v/>
      </c>
      <c r="K710" s="5">
        <f>_xlfn.XLOOKUP(A710,'Monthly Sales'!$A$4:$A$949,'Monthly Sales'!$P$4:$P$949,0)</f>
        <v>0</v>
      </c>
    </row>
    <row r="711" spans="10:11" hidden="1" x14ac:dyDescent="0.2">
      <c r="J711" t="str">
        <f t="shared" si="12"/>
        <v/>
      </c>
      <c r="K711" s="5">
        <f>_xlfn.XLOOKUP(A711,'Monthly Sales'!$A$4:$A$949,'Monthly Sales'!$P$4:$P$949,0)</f>
        <v>0</v>
      </c>
    </row>
    <row r="712" spans="10:11" hidden="1" x14ac:dyDescent="0.2">
      <c r="J712" t="str">
        <f t="shared" si="12"/>
        <v/>
      </c>
      <c r="K712" s="5">
        <f>_xlfn.XLOOKUP(A712,'Monthly Sales'!$A$4:$A$949,'Monthly Sales'!$P$4:$P$949,0)</f>
        <v>0</v>
      </c>
    </row>
    <row r="713" spans="10:11" hidden="1" x14ac:dyDescent="0.2">
      <c r="J713" t="str">
        <f t="shared" si="12"/>
        <v/>
      </c>
      <c r="K713" s="5">
        <f>_xlfn.XLOOKUP(A713,'Monthly Sales'!$A$4:$A$949,'Monthly Sales'!$P$4:$P$949,0)</f>
        <v>0</v>
      </c>
    </row>
    <row r="714" spans="10:11" hidden="1" x14ac:dyDescent="0.2">
      <c r="J714" t="str">
        <f t="shared" si="12"/>
        <v/>
      </c>
      <c r="K714" s="5">
        <f>_xlfn.XLOOKUP(A714,'Monthly Sales'!$A$4:$A$949,'Monthly Sales'!$P$4:$P$949,0)</f>
        <v>0</v>
      </c>
    </row>
    <row r="715" spans="10:11" hidden="1" x14ac:dyDescent="0.2">
      <c r="J715" t="str">
        <f t="shared" si="12"/>
        <v/>
      </c>
      <c r="K715" s="5">
        <f>_xlfn.XLOOKUP(A715,'Monthly Sales'!$A$4:$A$949,'Monthly Sales'!$P$4:$P$949,0)</f>
        <v>0</v>
      </c>
    </row>
    <row r="716" spans="10:11" hidden="1" x14ac:dyDescent="0.2">
      <c r="J716" t="str">
        <f t="shared" si="12"/>
        <v/>
      </c>
      <c r="K716" s="5">
        <f>_xlfn.XLOOKUP(A716,'Monthly Sales'!$A$4:$A$949,'Monthly Sales'!$P$4:$P$949,0)</f>
        <v>0</v>
      </c>
    </row>
    <row r="717" spans="10:11" hidden="1" x14ac:dyDescent="0.2">
      <c r="J717" t="str">
        <f t="shared" si="12"/>
        <v/>
      </c>
      <c r="K717" s="5">
        <f>_xlfn.XLOOKUP(A717,'Monthly Sales'!$A$4:$A$949,'Monthly Sales'!$P$4:$P$949,0)</f>
        <v>0</v>
      </c>
    </row>
    <row r="718" spans="10:11" hidden="1" x14ac:dyDescent="0.2">
      <c r="J718" t="str">
        <f t="shared" si="12"/>
        <v/>
      </c>
      <c r="K718" s="5">
        <f>_xlfn.XLOOKUP(A718,'Monthly Sales'!$A$4:$A$949,'Monthly Sales'!$P$4:$P$949,0)</f>
        <v>0</v>
      </c>
    </row>
    <row r="719" spans="10:11" hidden="1" x14ac:dyDescent="0.2">
      <c r="J719" t="str">
        <f t="shared" si="12"/>
        <v/>
      </c>
      <c r="K719" s="5">
        <f>_xlfn.XLOOKUP(A719,'Monthly Sales'!$A$4:$A$949,'Monthly Sales'!$P$4:$P$949,0)</f>
        <v>0</v>
      </c>
    </row>
    <row r="720" spans="10:11" hidden="1" x14ac:dyDescent="0.2">
      <c r="J720" t="str">
        <f t="shared" si="12"/>
        <v/>
      </c>
      <c r="K720" s="5">
        <f>_xlfn.XLOOKUP(A720,'Monthly Sales'!$A$4:$A$949,'Monthly Sales'!$P$4:$P$949,0)</f>
        <v>0</v>
      </c>
    </row>
    <row r="721" spans="10:11" hidden="1" x14ac:dyDescent="0.2">
      <c r="J721" t="str">
        <f t="shared" si="12"/>
        <v/>
      </c>
      <c r="K721" s="5">
        <f>_xlfn.XLOOKUP(A721,'Monthly Sales'!$A$4:$A$949,'Monthly Sales'!$P$4:$P$949,0)</f>
        <v>0</v>
      </c>
    </row>
    <row r="722" spans="10:11" hidden="1" x14ac:dyDescent="0.2">
      <c r="J722" t="str">
        <f t="shared" si="12"/>
        <v/>
      </c>
      <c r="K722" s="5">
        <f>_xlfn.XLOOKUP(A722,'Monthly Sales'!$A$4:$A$949,'Monthly Sales'!$P$4:$P$949,0)</f>
        <v>0</v>
      </c>
    </row>
    <row r="723" spans="10:11" hidden="1" x14ac:dyDescent="0.2">
      <c r="J723" t="str">
        <f t="shared" si="12"/>
        <v/>
      </c>
      <c r="K723" s="5">
        <f>_xlfn.XLOOKUP(A723,'Monthly Sales'!$A$4:$A$949,'Monthly Sales'!$P$4:$P$949,0)</f>
        <v>0</v>
      </c>
    </row>
    <row r="724" spans="10:11" hidden="1" x14ac:dyDescent="0.2">
      <c r="J724" t="str">
        <f t="shared" si="12"/>
        <v/>
      </c>
      <c r="K724" s="5">
        <f>_xlfn.XLOOKUP(A724,'Monthly Sales'!$A$4:$A$949,'Monthly Sales'!$P$4:$P$949,0)</f>
        <v>0</v>
      </c>
    </row>
    <row r="725" spans="10:11" hidden="1" x14ac:dyDescent="0.2">
      <c r="J725" t="str">
        <f t="shared" si="12"/>
        <v/>
      </c>
      <c r="K725" s="5">
        <f>_xlfn.XLOOKUP(A725,'Monthly Sales'!$A$4:$A$949,'Monthly Sales'!$P$4:$P$949,0)</f>
        <v>0</v>
      </c>
    </row>
    <row r="726" spans="10:11" hidden="1" x14ac:dyDescent="0.2">
      <c r="J726" t="str">
        <f t="shared" si="12"/>
        <v/>
      </c>
      <c r="K726" s="5">
        <f>_xlfn.XLOOKUP(A726,'Monthly Sales'!$A$4:$A$949,'Monthly Sales'!$P$4:$P$949,0)</f>
        <v>0</v>
      </c>
    </row>
    <row r="727" spans="10:11" hidden="1" x14ac:dyDescent="0.2">
      <c r="J727" t="str">
        <f t="shared" si="12"/>
        <v/>
      </c>
      <c r="K727" s="5">
        <f>_xlfn.XLOOKUP(A727,'Monthly Sales'!$A$4:$A$949,'Monthly Sales'!$P$4:$P$949,0)</f>
        <v>0</v>
      </c>
    </row>
    <row r="728" spans="10:11" hidden="1" x14ac:dyDescent="0.2">
      <c r="J728" t="str">
        <f t="shared" si="12"/>
        <v/>
      </c>
      <c r="K728" s="5">
        <f>_xlfn.XLOOKUP(A728,'Monthly Sales'!$A$4:$A$949,'Monthly Sales'!$P$4:$P$949,0)</f>
        <v>0</v>
      </c>
    </row>
    <row r="729" spans="10:11" hidden="1" x14ac:dyDescent="0.2">
      <c r="J729" t="str">
        <f t="shared" si="12"/>
        <v/>
      </c>
      <c r="K729" s="5">
        <f>_xlfn.XLOOKUP(A729,'Monthly Sales'!$A$4:$A$949,'Monthly Sales'!$P$4:$P$949,0)</f>
        <v>0</v>
      </c>
    </row>
    <row r="730" spans="10:11" hidden="1" x14ac:dyDescent="0.2">
      <c r="J730" t="str">
        <f t="shared" si="12"/>
        <v/>
      </c>
      <c r="K730" s="5">
        <f>_xlfn.XLOOKUP(A730,'Monthly Sales'!$A$4:$A$949,'Monthly Sales'!$P$4:$P$949,0)</f>
        <v>0</v>
      </c>
    </row>
    <row r="731" spans="10:11" hidden="1" x14ac:dyDescent="0.2">
      <c r="J731" t="str">
        <f t="shared" si="12"/>
        <v/>
      </c>
      <c r="K731" s="5">
        <f>_xlfn.XLOOKUP(A731,'Monthly Sales'!$A$4:$A$949,'Monthly Sales'!$P$4:$P$949,0)</f>
        <v>0</v>
      </c>
    </row>
    <row r="732" spans="10:11" hidden="1" x14ac:dyDescent="0.2">
      <c r="J732" t="str">
        <f t="shared" si="12"/>
        <v/>
      </c>
      <c r="K732" s="5">
        <f>_xlfn.XLOOKUP(A732,'Monthly Sales'!$A$4:$A$949,'Monthly Sales'!$P$4:$P$949,0)</f>
        <v>0</v>
      </c>
    </row>
    <row r="733" spans="10:11" hidden="1" x14ac:dyDescent="0.2">
      <c r="J733" t="str">
        <f t="shared" si="12"/>
        <v/>
      </c>
      <c r="K733" s="5">
        <f>_xlfn.XLOOKUP(A733,'Monthly Sales'!$A$4:$A$949,'Monthly Sales'!$P$4:$P$949,0)</f>
        <v>0</v>
      </c>
    </row>
    <row r="734" spans="10:11" hidden="1" x14ac:dyDescent="0.2">
      <c r="J734" t="str">
        <f t="shared" si="12"/>
        <v/>
      </c>
      <c r="K734" s="5">
        <f>_xlfn.XLOOKUP(A734,'Monthly Sales'!$A$4:$A$949,'Monthly Sales'!$P$4:$P$949,0)</f>
        <v>0</v>
      </c>
    </row>
    <row r="735" spans="10:11" hidden="1" x14ac:dyDescent="0.2">
      <c r="J735" t="str">
        <f t="shared" si="12"/>
        <v/>
      </c>
      <c r="K735" s="5">
        <f>_xlfn.XLOOKUP(A735,'Monthly Sales'!$A$4:$A$949,'Monthly Sales'!$P$4:$P$949,0)</f>
        <v>0</v>
      </c>
    </row>
    <row r="736" spans="10:11" hidden="1" x14ac:dyDescent="0.2">
      <c r="J736" t="str">
        <f t="shared" si="12"/>
        <v/>
      </c>
      <c r="K736" s="5">
        <f>_xlfn.XLOOKUP(A736,'Monthly Sales'!$A$4:$A$949,'Monthly Sales'!$P$4:$P$949,0)</f>
        <v>0</v>
      </c>
    </row>
    <row r="737" spans="10:11" hidden="1" x14ac:dyDescent="0.2">
      <c r="J737" t="str">
        <f t="shared" si="12"/>
        <v/>
      </c>
      <c r="K737" s="5">
        <f>_xlfn.XLOOKUP(A737,'Monthly Sales'!$A$4:$A$949,'Monthly Sales'!$P$4:$P$949,0)</f>
        <v>0</v>
      </c>
    </row>
    <row r="738" spans="10:11" hidden="1" x14ac:dyDescent="0.2">
      <c r="J738" t="str">
        <f t="shared" si="12"/>
        <v/>
      </c>
      <c r="K738" s="5">
        <f>_xlfn.XLOOKUP(A738,'Monthly Sales'!$A$4:$A$949,'Monthly Sales'!$P$4:$P$949,0)</f>
        <v>0</v>
      </c>
    </row>
    <row r="739" spans="10:11" hidden="1" x14ac:dyDescent="0.2">
      <c r="J739" t="str">
        <f t="shared" si="12"/>
        <v/>
      </c>
      <c r="K739" s="5">
        <f>_xlfn.XLOOKUP(A739,'Monthly Sales'!$A$4:$A$949,'Monthly Sales'!$P$4:$P$949,0)</f>
        <v>0</v>
      </c>
    </row>
    <row r="740" spans="10:11" hidden="1" x14ac:dyDescent="0.2">
      <c r="J740" t="str">
        <f t="shared" si="12"/>
        <v/>
      </c>
      <c r="K740" s="5">
        <f>_xlfn.XLOOKUP(A740,'Monthly Sales'!$A$4:$A$949,'Monthly Sales'!$P$4:$P$949,0)</f>
        <v>0</v>
      </c>
    </row>
    <row r="741" spans="10:11" hidden="1" x14ac:dyDescent="0.2">
      <c r="J741" t="str">
        <f t="shared" si="12"/>
        <v/>
      </c>
      <c r="K741" s="5">
        <f>_xlfn.XLOOKUP(A741,'Monthly Sales'!$A$4:$A$949,'Monthly Sales'!$P$4:$P$949,0)</f>
        <v>0</v>
      </c>
    </row>
    <row r="742" spans="10:11" hidden="1" x14ac:dyDescent="0.2">
      <c r="J742" t="str">
        <f t="shared" si="12"/>
        <v/>
      </c>
      <c r="K742" s="5">
        <f>_xlfn.XLOOKUP(A742,'Monthly Sales'!$A$4:$A$949,'Monthly Sales'!$P$4:$P$949,0)</f>
        <v>0</v>
      </c>
    </row>
    <row r="743" spans="10:11" hidden="1" x14ac:dyDescent="0.2">
      <c r="J743" t="str">
        <f t="shared" si="12"/>
        <v/>
      </c>
      <c r="K743" s="5">
        <f>_xlfn.XLOOKUP(A743,'Monthly Sales'!$A$4:$A$949,'Monthly Sales'!$P$4:$P$949,0)</f>
        <v>0</v>
      </c>
    </row>
    <row r="744" spans="10:11" hidden="1" x14ac:dyDescent="0.2">
      <c r="J744" t="str">
        <f t="shared" si="12"/>
        <v/>
      </c>
      <c r="K744" s="5">
        <f>_xlfn.XLOOKUP(A744,'Monthly Sales'!$A$4:$A$949,'Monthly Sales'!$P$4:$P$949,0)</f>
        <v>0</v>
      </c>
    </row>
    <row r="745" spans="10:11" hidden="1" x14ac:dyDescent="0.2">
      <c r="J745" t="str">
        <f t="shared" si="12"/>
        <v/>
      </c>
      <c r="K745" s="5">
        <f>_xlfn.XLOOKUP(A745,'Monthly Sales'!$A$4:$A$949,'Monthly Sales'!$P$4:$P$949,0)</f>
        <v>0</v>
      </c>
    </row>
    <row r="746" spans="10:11" hidden="1" x14ac:dyDescent="0.2">
      <c r="J746" t="str">
        <f t="shared" si="12"/>
        <v/>
      </c>
      <c r="K746" s="5">
        <f>_xlfn.XLOOKUP(A746,'Monthly Sales'!$A$4:$A$949,'Monthly Sales'!$P$4:$P$949,0)</f>
        <v>0</v>
      </c>
    </row>
    <row r="747" spans="10:11" hidden="1" x14ac:dyDescent="0.2">
      <c r="J747" t="str">
        <f t="shared" si="12"/>
        <v/>
      </c>
      <c r="K747" s="5">
        <f>_xlfn.XLOOKUP(A747,'Monthly Sales'!$A$4:$A$949,'Monthly Sales'!$P$4:$P$949,0)</f>
        <v>0</v>
      </c>
    </row>
    <row r="748" spans="10:11" hidden="1" x14ac:dyDescent="0.2">
      <c r="J748" t="str">
        <f t="shared" si="12"/>
        <v/>
      </c>
      <c r="K748" s="5">
        <f>_xlfn.XLOOKUP(A748,'Monthly Sales'!$A$4:$A$949,'Monthly Sales'!$P$4:$P$949,0)</f>
        <v>0</v>
      </c>
    </row>
    <row r="749" spans="10:11" hidden="1" x14ac:dyDescent="0.2">
      <c r="J749" t="str">
        <f t="shared" si="12"/>
        <v/>
      </c>
      <c r="K749" s="5">
        <f>_xlfn.XLOOKUP(A749,'Monthly Sales'!$A$4:$A$949,'Monthly Sales'!$P$4:$P$949,0)</f>
        <v>0</v>
      </c>
    </row>
    <row r="750" spans="10:11" hidden="1" x14ac:dyDescent="0.2">
      <c r="J750" t="str">
        <f t="shared" si="12"/>
        <v/>
      </c>
      <c r="K750" s="5">
        <f>_xlfn.XLOOKUP(A750,'Monthly Sales'!$A$4:$A$949,'Monthly Sales'!$P$4:$P$949,0)</f>
        <v>0</v>
      </c>
    </row>
    <row r="751" spans="10:11" hidden="1" x14ac:dyDescent="0.2">
      <c r="J751" t="str">
        <f t="shared" si="12"/>
        <v/>
      </c>
      <c r="K751" s="5">
        <f>_xlfn.XLOOKUP(A751,'Monthly Sales'!$A$4:$A$949,'Monthly Sales'!$P$4:$P$949,0)</f>
        <v>0</v>
      </c>
    </row>
    <row r="752" spans="10:11" hidden="1" x14ac:dyDescent="0.2">
      <c r="J752" t="str">
        <f t="shared" si="12"/>
        <v/>
      </c>
      <c r="K752" s="5">
        <f>_xlfn.XLOOKUP(A752,'Monthly Sales'!$A$4:$A$949,'Monthly Sales'!$P$4:$P$949,0)</f>
        <v>0</v>
      </c>
    </row>
    <row r="753" spans="10:11" hidden="1" x14ac:dyDescent="0.2">
      <c r="J753" t="str">
        <f t="shared" si="12"/>
        <v/>
      </c>
      <c r="K753" s="5">
        <f>_xlfn.XLOOKUP(A753,'Monthly Sales'!$A$4:$A$949,'Monthly Sales'!$P$4:$P$949,0)</f>
        <v>0</v>
      </c>
    </row>
    <row r="754" spans="10:11" hidden="1" x14ac:dyDescent="0.2">
      <c r="J754" t="str">
        <f t="shared" si="12"/>
        <v/>
      </c>
      <c r="K754" s="5">
        <f>_xlfn.XLOOKUP(A754,'Monthly Sales'!$A$4:$A$949,'Monthly Sales'!$P$4:$P$949,0)</f>
        <v>0</v>
      </c>
    </row>
    <row r="755" spans="10:11" hidden="1" x14ac:dyDescent="0.2">
      <c r="J755" t="str">
        <f t="shared" si="12"/>
        <v/>
      </c>
      <c r="K755" s="5">
        <f>_xlfn.XLOOKUP(A755,'Monthly Sales'!$A$4:$A$949,'Monthly Sales'!$P$4:$P$949,0)</f>
        <v>0</v>
      </c>
    </row>
    <row r="756" spans="10:11" hidden="1" x14ac:dyDescent="0.2">
      <c r="J756" t="str">
        <f t="shared" si="12"/>
        <v/>
      </c>
      <c r="K756" s="5">
        <f>_xlfn.XLOOKUP(A756,'Monthly Sales'!$A$4:$A$949,'Monthly Sales'!$P$4:$P$949,0)</f>
        <v>0</v>
      </c>
    </row>
    <row r="757" spans="10:11" hidden="1" x14ac:dyDescent="0.2">
      <c r="J757" t="str">
        <f t="shared" si="12"/>
        <v/>
      </c>
      <c r="K757" s="5">
        <f>_xlfn.XLOOKUP(A757,'Monthly Sales'!$A$4:$A$949,'Monthly Sales'!$P$4:$P$949,0)</f>
        <v>0</v>
      </c>
    </row>
    <row r="758" spans="10:11" hidden="1" x14ac:dyDescent="0.2">
      <c r="J758" t="str">
        <f t="shared" si="12"/>
        <v/>
      </c>
      <c r="K758" s="5">
        <f>_xlfn.XLOOKUP(A758,'Monthly Sales'!$A$4:$A$949,'Monthly Sales'!$P$4:$P$949,0)</f>
        <v>0</v>
      </c>
    </row>
    <row r="759" spans="10:11" hidden="1" x14ac:dyDescent="0.2">
      <c r="J759" t="str">
        <f t="shared" si="12"/>
        <v/>
      </c>
      <c r="K759" s="5">
        <f>_xlfn.XLOOKUP(A759,'Monthly Sales'!$A$4:$A$949,'Monthly Sales'!$P$4:$P$949,0)</f>
        <v>0</v>
      </c>
    </row>
    <row r="760" spans="10:11" hidden="1" x14ac:dyDescent="0.2">
      <c r="J760" t="str">
        <f t="shared" si="12"/>
        <v/>
      </c>
      <c r="K760" s="5">
        <f>_xlfn.XLOOKUP(A760,'Monthly Sales'!$A$4:$A$949,'Monthly Sales'!$P$4:$P$949,0)</f>
        <v>0</v>
      </c>
    </row>
    <row r="761" spans="10:11" hidden="1" x14ac:dyDescent="0.2">
      <c r="J761" t="str">
        <f t="shared" si="12"/>
        <v/>
      </c>
      <c r="K761" s="5">
        <f>_xlfn.XLOOKUP(A761,'Monthly Sales'!$A$4:$A$949,'Monthly Sales'!$P$4:$P$949,0)</f>
        <v>0</v>
      </c>
    </row>
    <row r="762" spans="10:11" hidden="1" x14ac:dyDescent="0.2">
      <c r="J762" t="str">
        <f t="shared" si="12"/>
        <v/>
      </c>
      <c r="K762" s="5">
        <f>_xlfn.XLOOKUP(A762,'Monthly Sales'!$A$4:$A$949,'Monthly Sales'!$P$4:$P$949,0)</f>
        <v>0</v>
      </c>
    </row>
    <row r="763" spans="10:11" hidden="1" x14ac:dyDescent="0.2">
      <c r="J763" t="str">
        <f t="shared" si="12"/>
        <v/>
      </c>
      <c r="K763" s="5">
        <f>_xlfn.XLOOKUP(A763,'Monthly Sales'!$A$4:$A$949,'Monthly Sales'!$P$4:$P$949,0)</f>
        <v>0</v>
      </c>
    </row>
    <row r="764" spans="10:11" hidden="1" x14ac:dyDescent="0.2">
      <c r="J764" t="str">
        <f t="shared" si="12"/>
        <v/>
      </c>
      <c r="K764" s="5">
        <f>_xlfn.XLOOKUP(A764,'Monthly Sales'!$A$4:$A$949,'Monthly Sales'!$P$4:$P$949,0)</f>
        <v>0</v>
      </c>
    </row>
    <row r="765" spans="10:11" hidden="1" x14ac:dyDescent="0.2">
      <c r="J765" t="str">
        <f t="shared" si="12"/>
        <v/>
      </c>
      <c r="K765" s="5">
        <f>_xlfn.XLOOKUP(A765,'Monthly Sales'!$A$4:$A$949,'Monthly Sales'!$P$4:$P$949,0)</f>
        <v>0</v>
      </c>
    </row>
    <row r="766" spans="10:11" hidden="1" x14ac:dyDescent="0.2">
      <c r="J766" t="str">
        <f t="shared" si="12"/>
        <v/>
      </c>
      <c r="K766" s="5">
        <f>_xlfn.XLOOKUP(A766,'Monthly Sales'!$A$4:$A$949,'Monthly Sales'!$P$4:$P$949,0)</f>
        <v>0</v>
      </c>
    </row>
    <row r="767" spans="10:11" hidden="1" x14ac:dyDescent="0.2">
      <c r="J767" t="str">
        <f t="shared" si="12"/>
        <v/>
      </c>
      <c r="K767" s="5">
        <f>_xlfn.XLOOKUP(A767,'Monthly Sales'!$A$4:$A$949,'Monthly Sales'!$P$4:$P$949,0)</f>
        <v>0</v>
      </c>
    </row>
    <row r="768" spans="10:11" hidden="1" x14ac:dyDescent="0.2">
      <c r="J768" t="str">
        <f t="shared" si="12"/>
        <v/>
      </c>
      <c r="K768" s="5">
        <f>_xlfn.XLOOKUP(A768,'Monthly Sales'!$A$4:$A$949,'Monthly Sales'!$P$4:$P$949,0)</f>
        <v>0</v>
      </c>
    </row>
    <row r="769" spans="10:11" hidden="1" x14ac:dyDescent="0.2">
      <c r="J769" t="str">
        <f t="shared" si="12"/>
        <v/>
      </c>
      <c r="K769" s="5">
        <f>_xlfn.XLOOKUP(A769,'Monthly Sales'!$A$4:$A$949,'Monthly Sales'!$P$4:$P$949,0)</f>
        <v>0</v>
      </c>
    </row>
    <row r="770" spans="10:11" hidden="1" x14ac:dyDescent="0.2">
      <c r="J770" t="str">
        <f t="shared" si="12"/>
        <v/>
      </c>
      <c r="K770" s="5">
        <f>_xlfn.XLOOKUP(A770,'Monthly Sales'!$A$4:$A$949,'Monthly Sales'!$P$4:$P$949,0)</f>
        <v>0</v>
      </c>
    </row>
    <row r="771" spans="10:11" hidden="1" x14ac:dyDescent="0.2">
      <c r="J771" t="str">
        <f t="shared" si="12"/>
        <v/>
      </c>
      <c r="K771" s="5">
        <f>_xlfn.XLOOKUP(A771,'Monthly Sales'!$A$4:$A$949,'Monthly Sales'!$P$4:$P$949,0)</f>
        <v>0</v>
      </c>
    </row>
    <row r="772" spans="10:11" hidden="1" x14ac:dyDescent="0.2">
      <c r="J772" t="str">
        <f t="shared" si="12"/>
        <v/>
      </c>
      <c r="K772" s="5">
        <f>_xlfn.XLOOKUP(A772,'Monthly Sales'!$A$4:$A$949,'Monthly Sales'!$P$4:$P$949,0)</f>
        <v>0</v>
      </c>
    </row>
    <row r="773" spans="10:11" hidden="1" x14ac:dyDescent="0.2">
      <c r="J773" t="str">
        <f t="shared" ref="J773:J836" si="13">IF(OR(I773&gt;=7000,K773&gt;=7000),"GOLD",IF(OR(I773&gt;=2000,K773&gt;=2000),"SILVER",""))</f>
        <v/>
      </c>
      <c r="K773" s="5">
        <f>_xlfn.XLOOKUP(A773,'Monthly Sales'!$A$4:$A$949,'Monthly Sales'!$P$4:$P$949,0)</f>
        <v>0</v>
      </c>
    </row>
    <row r="774" spans="10:11" hidden="1" x14ac:dyDescent="0.2">
      <c r="J774" t="str">
        <f t="shared" si="13"/>
        <v/>
      </c>
      <c r="K774" s="5">
        <f>_xlfn.XLOOKUP(A774,'Monthly Sales'!$A$4:$A$949,'Monthly Sales'!$P$4:$P$949,0)</f>
        <v>0</v>
      </c>
    </row>
    <row r="775" spans="10:11" hidden="1" x14ac:dyDescent="0.2">
      <c r="J775" t="str">
        <f t="shared" si="13"/>
        <v/>
      </c>
      <c r="K775" s="5">
        <f>_xlfn.XLOOKUP(A775,'Monthly Sales'!$A$4:$A$949,'Monthly Sales'!$P$4:$P$949,0)</f>
        <v>0</v>
      </c>
    </row>
    <row r="776" spans="10:11" hidden="1" x14ac:dyDescent="0.2">
      <c r="J776" t="str">
        <f t="shared" si="13"/>
        <v/>
      </c>
      <c r="K776" s="5">
        <f>_xlfn.XLOOKUP(A776,'Monthly Sales'!$A$4:$A$949,'Monthly Sales'!$P$4:$P$949,0)</f>
        <v>0</v>
      </c>
    </row>
    <row r="777" spans="10:11" hidden="1" x14ac:dyDescent="0.2">
      <c r="J777" t="str">
        <f t="shared" si="13"/>
        <v/>
      </c>
      <c r="K777" s="5">
        <f>_xlfn.XLOOKUP(A777,'Monthly Sales'!$A$4:$A$949,'Monthly Sales'!$P$4:$P$949,0)</f>
        <v>0</v>
      </c>
    </row>
    <row r="778" spans="10:11" hidden="1" x14ac:dyDescent="0.2">
      <c r="J778" t="str">
        <f t="shared" si="13"/>
        <v/>
      </c>
      <c r="K778" s="5">
        <f>_xlfn.XLOOKUP(A778,'Monthly Sales'!$A$4:$A$949,'Monthly Sales'!$P$4:$P$949,0)</f>
        <v>0</v>
      </c>
    </row>
    <row r="779" spans="10:11" hidden="1" x14ac:dyDescent="0.2">
      <c r="J779" t="str">
        <f t="shared" si="13"/>
        <v/>
      </c>
      <c r="K779" s="5">
        <f>_xlfn.XLOOKUP(A779,'Monthly Sales'!$A$4:$A$949,'Monthly Sales'!$P$4:$P$949,0)</f>
        <v>0</v>
      </c>
    </row>
    <row r="780" spans="10:11" hidden="1" x14ac:dyDescent="0.2">
      <c r="J780" t="str">
        <f t="shared" si="13"/>
        <v/>
      </c>
      <c r="K780" s="5">
        <f>_xlfn.XLOOKUP(A780,'Monthly Sales'!$A$4:$A$949,'Monthly Sales'!$P$4:$P$949,0)</f>
        <v>0</v>
      </c>
    </row>
    <row r="781" spans="10:11" hidden="1" x14ac:dyDescent="0.2">
      <c r="J781" t="str">
        <f t="shared" si="13"/>
        <v/>
      </c>
      <c r="K781" s="5">
        <f>_xlfn.XLOOKUP(A781,'Monthly Sales'!$A$4:$A$949,'Monthly Sales'!$P$4:$P$949,0)</f>
        <v>0</v>
      </c>
    </row>
    <row r="782" spans="10:11" hidden="1" x14ac:dyDescent="0.2">
      <c r="J782" t="str">
        <f t="shared" si="13"/>
        <v/>
      </c>
      <c r="K782" s="5">
        <f>_xlfn.XLOOKUP(A782,'Monthly Sales'!$A$4:$A$949,'Monthly Sales'!$P$4:$P$949,0)</f>
        <v>0</v>
      </c>
    </row>
    <row r="783" spans="10:11" hidden="1" x14ac:dyDescent="0.2">
      <c r="J783" t="str">
        <f t="shared" si="13"/>
        <v/>
      </c>
      <c r="K783" s="5">
        <f>_xlfn.XLOOKUP(A783,'Monthly Sales'!$A$4:$A$949,'Monthly Sales'!$P$4:$P$949,0)</f>
        <v>0</v>
      </c>
    </row>
    <row r="784" spans="10:11" hidden="1" x14ac:dyDescent="0.2">
      <c r="J784" t="str">
        <f t="shared" si="13"/>
        <v/>
      </c>
      <c r="K784" s="5">
        <f>_xlfn.XLOOKUP(A784,'Monthly Sales'!$A$4:$A$949,'Monthly Sales'!$P$4:$P$949,0)</f>
        <v>0</v>
      </c>
    </row>
    <row r="785" spans="10:11" hidden="1" x14ac:dyDescent="0.2">
      <c r="J785" t="str">
        <f t="shared" si="13"/>
        <v/>
      </c>
      <c r="K785" s="5">
        <f>_xlfn.XLOOKUP(A785,'Monthly Sales'!$A$4:$A$949,'Monthly Sales'!$P$4:$P$949,0)</f>
        <v>0</v>
      </c>
    </row>
    <row r="786" spans="10:11" hidden="1" x14ac:dyDescent="0.2">
      <c r="J786" t="str">
        <f t="shared" si="13"/>
        <v/>
      </c>
      <c r="K786" s="5">
        <f>_xlfn.XLOOKUP(A786,'Monthly Sales'!$A$4:$A$949,'Monthly Sales'!$P$4:$P$949,0)</f>
        <v>0</v>
      </c>
    </row>
    <row r="787" spans="10:11" hidden="1" x14ac:dyDescent="0.2">
      <c r="J787" t="str">
        <f t="shared" si="13"/>
        <v/>
      </c>
      <c r="K787" s="5">
        <f>_xlfn.XLOOKUP(A787,'Monthly Sales'!$A$4:$A$949,'Monthly Sales'!$P$4:$P$949,0)</f>
        <v>0</v>
      </c>
    </row>
    <row r="788" spans="10:11" hidden="1" x14ac:dyDescent="0.2">
      <c r="J788" t="str">
        <f t="shared" si="13"/>
        <v/>
      </c>
      <c r="K788" s="5">
        <f>_xlfn.XLOOKUP(A788,'Monthly Sales'!$A$4:$A$949,'Monthly Sales'!$P$4:$P$949,0)</f>
        <v>0</v>
      </c>
    </row>
    <row r="789" spans="10:11" hidden="1" x14ac:dyDescent="0.2">
      <c r="J789" t="str">
        <f t="shared" si="13"/>
        <v/>
      </c>
      <c r="K789" s="5">
        <f>_xlfn.XLOOKUP(A789,'Monthly Sales'!$A$4:$A$949,'Monthly Sales'!$P$4:$P$949,0)</f>
        <v>0</v>
      </c>
    </row>
    <row r="790" spans="10:11" hidden="1" x14ac:dyDescent="0.2">
      <c r="J790" t="str">
        <f t="shared" si="13"/>
        <v/>
      </c>
      <c r="K790" s="5">
        <f>_xlfn.XLOOKUP(A790,'Monthly Sales'!$A$4:$A$949,'Monthly Sales'!$P$4:$P$949,0)</f>
        <v>0</v>
      </c>
    </row>
    <row r="791" spans="10:11" hidden="1" x14ac:dyDescent="0.2">
      <c r="J791" t="str">
        <f t="shared" si="13"/>
        <v/>
      </c>
      <c r="K791" s="5">
        <f>_xlfn.XLOOKUP(A791,'Monthly Sales'!$A$4:$A$949,'Monthly Sales'!$P$4:$P$949,0)</f>
        <v>0</v>
      </c>
    </row>
    <row r="792" spans="10:11" hidden="1" x14ac:dyDescent="0.2">
      <c r="J792" t="str">
        <f t="shared" si="13"/>
        <v/>
      </c>
      <c r="K792" s="5">
        <f>_xlfn.XLOOKUP(A792,'Monthly Sales'!$A$4:$A$949,'Monthly Sales'!$P$4:$P$949,0)</f>
        <v>0</v>
      </c>
    </row>
    <row r="793" spans="10:11" hidden="1" x14ac:dyDescent="0.2">
      <c r="J793" t="str">
        <f t="shared" si="13"/>
        <v/>
      </c>
      <c r="K793" s="5">
        <f>_xlfn.XLOOKUP(A793,'Monthly Sales'!$A$4:$A$949,'Monthly Sales'!$P$4:$P$949,0)</f>
        <v>0</v>
      </c>
    </row>
    <row r="794" spans="10:11" hidden="1" x14ac:dyDescent="0.2">
      <c r="J794" t="str">
        <f t="shared" si="13"/>
        <v/>
      </c>
      <c r="K794" s="5">
        <f>_xlfn.XLOOKUP(A794,'Monthly Sales'!$A$4:$A$949,'Monthly Sales'!$P$4:$P$949,0)</f>
        <v>0</v>
      </c>
    </row>
    <row r="795" spans="10:11" hidden="1" x14ac:dyDescent="0.2">
      <c r="J795" t="str">
        <f t="shared" si="13"/>
        <v/>
      </c>
      <c r="K795" s="5">
        <f>_xlfn.XLOOKUP(A795,'Monthly Sales'!$A$4:$A$949,'Monthly Sales'!$P$4:$P$949,0)</f>
        <v>0</v>
      </c>
    </row>
    <row r="796" spans="10:11" hidden="1" x14ac:dyDescent="0.2">
      <c r="J796" t="str">
        <f t="shared" si="13"/>
        <v/>
      </c>
      <c r="K796" s="5">
        <f>_xlfn.XLOOKUP(A796,'Monthly Sales'!$A$4:$A$949,'Monthly Sales'!$P$4:$P$949,0)</f>
        <v>0</v>
      </c>
    </row>
    <row r="797" spans="10:11" hidden="1" x14ac:dyDescent="0.2">
      <c r="J797" t="str">
        <f t="shared" si="13"/>
        <v/>
      </c>
      <c r="K797" s="5">
        <f>_xlfn.XLOOKUP(A797,'Monthly Sales'!$A$4:$A$949,'Monthly Sales'!$P$4:$P$949,0)</f>
        <v>0</v>
      </c>
    </row>
    <row r="798" spans="10:11" hidden="1" x14ac:dyDescent="0.2">
      <c r="J798" t="str">
        <f t="shared" si="13"/>
        <v/>
      </c>
      <c r="K798" s="5">
        <f>_xlfn.XLOOKUP(A798,'Monthly Sales'!$A$4:$A$949,'Monthly Sales'!$P$4:$P$949,0)</f>
        <v>0</v>
      </c>
    </row>
    <row r="799" spans="10:11" hidden="1" x14ac:dyDescent="0.2">
      <c r="J799" t="str">
        <f t="shared" si="13"/>
        <v/>
      </c>
      <c r="K799" s="5">
        <f>_xlfn.XLOOKUP(A799,'Monthly Sales'!$A$4:$A$949,'Monthly Sales'!$P$4:$P$949,0)</f>
        <v>0</v>
      </c>
    </row>
    <row r="800" spans="10:11" hidden="1" x14ac:dyDescent="0.2">
      <c r="J800" t="str">
        <f t="shared" si="13"/>
        <v/>
      </c>
      <c r="K800" s="5">
        <f>_xlfn.XLOOKUP(A800,'Monthly Sales'!$A$4:$A$949,'Monthly Sales'!$P$4:$P$949,0)</f>
        <v>0</v>
      </c>
    </row>
    <row r="801" spans="10:11" hidden="1" x14ac:dyDescent="0.2">
      <c r="J801" t="str">
        <f t="shared" si="13"/>
        <v/>
      </c>
      <c r="K801" s="5">
        <f>_xlfn.XLOOKUP(A801,'Monthly Sales'!$A$4:$A$949,'Monthly Sales'!$P$4:$P$949,0)</f>
        <v>0</v>
      </c>
    </row>
    <row r="802" spans="10:11" hidden="1" x14ac:dyDescent="0.2">
      <c r="J802" t="str">
        <f t="shared" si="13"/>
        <v/>
      </c>
      <c r="K802" s="5">
        <f>_xlfn.XLOOKUP(A802,'Monthly Sales'!$A$4:$A$949,'Monthly Sales'!$P$4:$P$949,0)</f>
        <v>0</v>
      </c>
    </row>
    <row r="803" spans="10:11" hidden="1" x14ac:dyDescent="0.2">
      <c r="J803" t="str">
        <f t="shared" si="13"/>
        <v/>
      </c>
      <c r="K803" s="5">
        <f>_xlfn.XLOOKUP(A803,'Monthly Sales'!$A$4:$A$949,'Monthly Sales'!$P$4:$P$949,0)</f>
        <v>0</v>
      </c>
    </row>
    <row r="804" spans="10:11" hidden="1" x14ac:dyDescent="0.2">
      <c r="J804" t="str">
        <f t="shared" si="13"/>
        <v/>
      </c>
      <c r="K804" s="5">
        <f>_xlfn.XLOOKUP(A804,'Monthly Sales'!$A$4:$A$949,'Monthly Sales'!$P$4:$P$949,0)</f>
        <v>0</v>
      </c>
    </row>
    <row r="805" spans="10:11" hidden="1" x14ac:dyDescent="0.2">
      <c r="J805" t="str">
        <f t="shared" si="13"/>
        <v/>
      </c>
      <c r="K805" s="5">
        <f>_xlfn.XLOOKUP(A805,'Monthly Sales'!$A$4:$A$949,'Monthly Sales'!$P$4:$P$949,0)</f>
        <v>0</v>
      </c>
    </row>
    <row r="806" spans="10:11" hidden="1" x14ac:dyDescent="0.2">
      <c r="J806" t="str">
        <f t="shared" si="13"/>
        <v/>
      </c>
      <c r="K806" s="5">
        <f>_xlfn.XLOOKUP(A806,'Monthly Sales'!$A$4:$A$949,'Monthly Sales'!$P$4:$P$949,0)</f>
        <v>0</v>
      </c>
    </row>
    <row r="807" spans="10:11" hidden="1" x14ac:dyDescent="0.2">
      <c r="J807" t="str">
        <f t="shared" si="13"/>
        <v/>
      </c>
      <c r="K807" s="5">
        <f>_xlfn.XLOOKUP(A807,'Monthly Sales'!$A$4:$A$949,'Monthly Sales'!$P$4:$P$949,0)</f>
        <v>0</v>
      </c>
    </row>
    <row r="808" spans="10:11" hidden="1" x14ac:dyDescent="0.2">
      <c r="J808" t="str">
        <f t="shared" si="13"/>
        <v/>
      </c>
      <c r="K808" s="5">
        <f>_xlfn.XLOOKUP(A808,'Monthly Sales'!$A$4:$A$949,'Monthly Sales'!$P$4:$P$949,0)</f>
        <v>0</v>
      </c>
    </row>
    <row r="809" spans="10:11" hidden="1" x14ac:dyDescent="0.2">
      <c r="J809" t="str">
        <f t="shared" si="13"/>
        <v/>
      </c>
      <c r="K809" s="5">
        <f>_xlfn.XLOOKUP(A809,'Monthly Sales'!$A$4:$A$949,'Monthly Sales'!$P$4:$P$949,0)</f>
        <v>0</v>
      </c>
    </row>
    <row r="810" spans="10:11" hidden="1" x14ac:dyDescent="0.2">
      <c r="J810" t="str">
        <f t="shared" si="13"/>
        <v/>
      </c>
      <c r="K810" s="5">
        <f>_xlfn.XLOOKUP(A810,'Monthly Sales'!$A$4:$A$949,'Monthly Sales'!$P$4:$P$949,0)</f>
        <v>0</v>
      </c>
    </row>
    <row r="811" spans="10:11" hidden="1" x14ac:dyDescent="0.2">
      <c r="J811" t="str">
        <f t="shared" si="13"/>
        <v/>
      </c>
      <c r="K811" s="5">
        <f>_xlfn.XLOOKUP(A811,'Monthly Sales'!$A$4:$A$949,'Monthly Sales'!$P$4:$P$949,0)</f>
        <v>0</v>
      </c>
    </row>
    <row r="812" spans="10:11" hidden="1" x14ac:dyDescent="0.2">
      <c r="J812" t="str">
        <f t="shared" si="13"/>
        <v/>
      </c>
      <c r="K812" s="5">
        <f>_xlfn.XLOOKUP(A812,'Monthly Sales'!$A$4:$A$949,'Monthly Sales'!$P$4:$P$949,0)</f>
        <v>0</v>
      </c>
    </row>
    <row r="813" spans="10:11" hidden="1" x14ac:dyDescent="0.2">
      <c r="J813" t="str">
        <f t="shared" si="13"/>
        <v/>
      </c>
      <c r="K813" s="5">
        <f>_xlfn.XLOOKUP(A813,'Monthly Sales'!$A$4:$A$949,'Monthly Sales'!$P$4:$P$949,0)</f>
        <v>0</v>
      </c>
    </row>
    <row r="814" spans="10:11" hidden="1" x14ac:dyDescent="0.2">
      <c r="J814" t="str">
        <f t="shared" si="13"/>
        <v/>
      </c>
      <c r="K814" s="5">
        <f>_xlfn.XLOOKUP(A814,'Monthly Sales'!$A$4:$A$949,'Monthly Sales'!$P$4:$P$949,0)</f>
        <v>0</v>
      </c>
    </row>
    <row r="815" spans="10:11" hidden="1" x14ac:dyDescent="0.2">
      <c r="J815" t="str">
        <f t="shared" si="13"/>
        <v/>
      </c>
      <c r="K815" s="5">
        <f>_xlfn.XLOOKUP(A815,'Monthly Sales'!$A$4:$A$949,'Monthly Sales'!$P$4:$P$949,0)</f>
        <v>0</v>
      </c>
    </row>
    <row r="816" spans="10:11" hidden="1" x14ac:dyDescent="0.2">
      <c r="J816" t="str">
        <f t="shared" si="13"/>
        <v/>
      </c>
      <c r="K816" s="5">
        <f>_xlfn.XLOOKUP(A816,'Monthly Sales'!$A$4:$A$949,'Monthly Sales'!$P$4:$P$949,0)</f>
        <v>0</v>
      </c>
    </row>
    <row r="817" spans="10:11" hidden="1" x14ac:dyDescent="0.2">
      <c r="J817" t="str">
        <f t="shared" si="13"/>
        <v/>
      </c>
      <c r="K817" s="5">
        <f>_xlfn.XLOOKUP(A817,'Monthly Sales'!$A$4:$A$949,'Monthly Sales'!$P$4:$P$949,0)</f>
        <v>0</v>
      </c>
    </row>
    <row r="818" spans="10:11" hidden="1" x14ac:dyDescent="0.2">
      <c r="J818" t="str">
        <f t="shared" si="13"/>
        <v/>
      </c>
      <c r="K818" s="5">
        <f>_xlfn.XLOOKUP(A818,'Monthly Sales'!$A$4:$A$949,'Monthly Sales'!$P$4:$P$949,0)</f>
        <v>0</v>
      </c>
    </row>
    <row r="819" spans="10:11" hidden="1" x14ac:dyDescent="0.2">
      <c r="J819" t="str">
        <f t="shared" si="13"/>
        <v/>
      </c>
      <c r="K819" s="5">
        <f>_xlfn.XLOOKUP(A819,'Monthly Sales'!$A$4:$A$949,'Monthly Sales'!$P$4:$P$949,0)</f>
        <v>0</v>
      </c>
    </row>
    <row r="820" spans="10:11" hidden="1" x14ac:dyDescent="0.2">
      <c r="J820" t="str">
        <f t="shared" si="13"/>
        <v/>
      </c>
      <c r="K820" s="5">
        <f>_xlfn.XLOOKUP(A820,'Monthly Sales'!$A$4:$A$949,'Monthly Sales'!$P$4:$P$949,0)</f>
        <v>0</v>
      </c>
    </row>
    <row r="821" spans="10:11" hidden="1" x14ac:dyDescent="0.2">
      <c r="J821" t="str">
        <f t="shared" si="13"/>
        <v/>
      </c>
      <c r="K821" s="5">
        <f>_xlfn.XLOOKUP(A821,'Monthly Sales'!$A$4:$A$949,'Monthly Sales'!$P$4:$P$949,0)</f>
        <v>0</v>
      </c>
    </row>
    <row r="822" spans="10:11" hidden="1" x14ac:dyDescent="0.2">
      <c r="J822" t="str">
        <f t="shared" si="13"/>
        <v/>
      </c>
      <c r="K822" s="5">
        <f>_xlfn.XLOOKUP(A822,'Monthly Sales'!$A$4:$A$949,'Monthly Sales'!$P$4:$P$949,0)</f>
        <v>0</v>
      </c>
    </row>
    <row r="823" spans="10:11" hidden="1" x14ac:dyDescent="0.2">
      <c r="J823" t="str">
        <f t="shared" si="13"/>
        <v/>
      </c>
      <c r="K823" s="5">
        <f>_xlfn.XLOOKUP(A823,'Monthly Sales'!$A$4:$A$949,'Monthly Sales'!$P$4:$P$949,0)</f>
        <v>0</v>
      </c>
    </row>
    <row r="824" spans="10:11" hidden="1" x14ac:dyDescent="0.2">
      <c r="J824" t="str">
        <f t="shared" si="13"/>
        <v/>
      </c>
      <c r="K824" s="5">
        <f>_xlfn.XLOOKUP(A824,'Monthly Sales'!$A$4:$A$949,'Monthly Sales'!$P$4:$P$949,0)</f>
        <v>0</v>
      </c>
    </row>
    <row r="825" spans="10:11" hidden="1" x14ac:dyDescent="0.2">
      <c r="J825" t="str">
        <f t="shared" si="13"/>
        <v/>
      </c>
      <c r="K825" s="5">
        <f>_xlfn.XLOOKUP(A825,'Monthly Sales'!$A$4:$A$949,'Monthly Sales'!$P$4:$P$949,0)</f>
        <v>0</v>
      </c>
    </row>
    <row r="826" spans="10:11" hidden="1" x14ac:dyDescent="0.2">
      <c r="J826" t="str">
        <f t="shared" si="13"/>
        <v/>
      </c>
      <c r="K826" s="5">
        <f>_xlfn.XLOOKUP(A826,'Monthly Sales'!$A$4:$A$949,'Monthly Sales'!$P$4:$P$949,0)</f>
        <v>0</v>
      </c>
    </row>
    <row r="827" spans="10:11" hidden="1" x14ac:dyDescent="0.2">
      <c r="J827" t="str">
        <f t="shared" si="13"/>
        <v/>
      </c>
      <c r="K827" s="5">
        <f>_xlfn.XLOOKUP(A827,'Monthly Sales'!$A$4:$A$949,'Monthly Sales'!$P$4:$P$949,0)</f>
        <v>0</v>
      </c>
    </row>
    <row r="828" spans="10:11" hidden="1" x14ac:dyDescent="0.2">
      <c r="J828" t="str">
        <f t="shared" si="13"/>
        <v/>
      </c>
      <c r="K828" s="5">
        <f>_xlfn.XLOOKUP(A828,'Monthly Sales'!$A$4:$A$949,'Monthly Sales'!$P$4:$P$949,0)</f>
        <v>0</v>
      </c>
    </row>
    <row r="829" spans="10:11" hidden="1" x14ac:dyDescent="0.2">
      <c r="J829" t="str">
        <f t="shared" si="13"/>
        <v/>
      </c>
      <c r="K829" s="5">
        <f>_xlfn.XLOOKUP(A829,'Monthly Sales'!$A$4:$A$949,'Monthly Sales'!$P$4:$P$949,0)</f>
        <v>0</v>
      </c>
    </row>
    <row r="830" spans="10:11" hidden="1" x14ac:dyDescent="0.2">
      <c r="J830" t="str">
        <f t="shared" si="13"/>
        <v/>
      </c>
      <c r="K830" s="5">
        <f>_xlfn.XLOOKUP(A830,'Monthly Sales'!$A$4:$A$949,'Monthly Sales'!$P$4:$P$949,0)</f>
        <v>0</v>
      </c>
    </row>
    <row r="831" spans="10:11" hidden="1" x14ac:dyDescent="0.2">
      <c r="J831" t="str">
        <f t="shared" si="13"/>
        <v/>
      </c>
      <c r="K831" s="5">
        <f>_xlfn.XLOOKUP(A831,'Monthly Sales'!$A$4:$A$949,'Monthly Sales'!$P$4:$P$949,0)</f>
        <v>0</v>
      </c>
    </row>
    <row r="832" spans="10:11" hidden="1" x14ac:dyDescent="0.2">
      <c r="J832" t="str">
        <f t="shared" si="13"/>
        <v/>
      </c>
      <c r="K832" s="5">
        <f>_xlfn.XLOOKUP(A832,'Monthly Sales'!$A$4:$A$949,'Monthly Sales'!$P$4:$P$949,0)</f>
        <v>0</v>
      </c>
    </row>
    <row r="833" spans="10:11" hidden="1" x14ac:dyDescent="0.2">
      <c r="J833" t="str">
        <f t="shared" si="13"/>
        <v/>
      </c>
      <c r="K833" s="5">
        <f>_xlfn.XLOOKUP(A833,'Monthly Sales'!$A$4:$A$949,'Monthly Sales'!$P$4:$P$949,0)</f>
        <v>0</v>
      </c>
    </row>
    <row r="834" spans="10:11" hidden="1" x14ac:dyDescent="0.2">
      <c r="J834" t="str">
        <f t="shared" si="13"/>
        <v/>
      </c>
      <c r="K834" s="5">
        <f>_xlfn.XLOOKUP(A834,'Monthly Sales'!$A$4:$A$949,'Monthly Sales'!$P$4:$P$949,0)</f>
        <v>0</v>
      </c>
    </row>
    <row r="835" spans="10:11" hidden="1" x14ac:dyDescent="0.2">
      <c r="J835" t="str">
        <f t="shared" si="13"/>
        <v/>
      </c>
      <c r="K835" s="5">
        <f>_xlfn.XLOOKUP(A835,'Monthly Sales'!$A$4:$A$949,'Monthly Sales'!$P$4:$P$949,0)</f>
        <v>0</v>
      </c>
    </row>
    <row r="836" spans="10:11" hidden="1" x14ac:dyDescent="0.2">
      <c r="J836" t="str">
        <f t="shared" si="13"/>
        <v/>
      </c>
      <c r="K836" s="5">
        <f>_xlfn.XLOOKUP(A836,'Monthly Sales'!$A$4:$A$949,'Monthly Sales'!$P$4:$P$949,0)</f>
        <v>0</v>
      </c>
    </row>
    <row r="837" spans="10:11" hidden="1" x14ac:dyDescent="0.2">
      <c r="J837" t="str">
        <f t="shared" ref="J837:J900" si="14">IF(OR(I837&gt;=7000,K837&gt;=7000),"GOLD",IF(OR(I837&gt;=2000,K837&gt;=2000),"SILVER",""))</f>
        <v/>
      </c>
      <c r="K837" s="5">
        <f>_xlfn.XLOOKUP(A837,'Monthly Sales'!$A$4:$A$949,'Monthly Sales'!$P$4:$P$949,0)</f>
        <v>0</v>
      </c>
    </row>
    <row r="838" spans="10:11" hidden="1" x14ac:dyDescent="0.2">
      <c r="J838" t="str">
        <f t="shared" si="14"/>
        <v/>
      </c>
      <c r="K838" s="5">
        <f>_xlfn.XLOOKUP(A838,'Monthly Sales'!$A$4:$A$949,'Monthly Sales'!$P$4:$P$949,0)</f>
        <v>0</v>
      </c>
    </row>
    <row r="839" spans="10:11" hidden="1" x14ac:dyDescent="0.2">
      <c r="J839" t="str">
        <f t="shared" si="14"/>
        <v/>
      </c>
      <c r="K839" s="5">
        <f>_xlfn.XLOOKUP(A839,'Monthly Sales'!$A$4:$A$949,'Monthly Sales'!$P$4:$P$949,0)</f>
        <v>0</v>
      </c>
    </row>
    <row r="840" spans="10:11" hidden="1" x14ac:dyDescent="0.2">
      <c r="J840" t="str">
        <f t="shared" si="14"/>
        <v/>
      </c>
      <c r="K840" s="5">
        <f>_xlfn.XLOOKUP(A840,'Monthly Sales'!$A$4:$A$949,'Monthly Sales'!$P$4:$P$949,0)</f>
        <v>0</v>
      </c>
    </row>
    <row r="841" spans="10:11" hidden="1" x14ac:dyDescent="0.2">
      <c r="J841" t="str">
        <f t="shared" si="14"/>
        <v/>
      </c>
      <c r="K841" s="5">
        <f>_xlfn.XLOOKUP(A841,'Monthly Sales'!$A$4:$A$949,'Monthly Sales'!$P$4:$P$949,0)</f>
        <v>0</v>
      </c>
    </row>
    <row r="842" spans="10:11" hidden="1" x14ac:dyDescent="0.2">
      <c r="J842" t="str">
        <f t="shared" si="14"/>
        <v/>
      </c>
      <c r="K842" s="5">
        <f>_xlfn.XLOOKUP(A842,'Monthly Sales'!$A$4:$A$949,'Monthly Sales'!$P$4:$P$949,0)</f>
        <v>0</v>
      </c>
    </row>
    <row r="843" spans="10:11" hidden="1" x14ac:dyDescent="0.2">
      <c r="J843" t="str">
        <f t="shared" si="14"/>
        <v/>
      </c>
      <c r="K843" s="5">
        <f>_xlfn.XLOOKUP(A843,'Monthly Sales'!$A$4:$A$949,'Monthly Sales'!$P$4:$P$949,0)</f>
        <v>0</v>
      </c>
    </row>
    <row r="844" spans="10:11" hidden="1" x14ac:dyDescent="0.2">
      <c r="J844" t="str">
        <f t="shared" si="14"/>
        <v/>
      </c>
      <c r="K844" s="5">
        <f>_xlfn.XLOOKUP(A844,'Monthly Sales'!$A$4:$A$949,'Monthly Sales'!$P$4:$P$949,0)</f>
        <v>0</v>
      </c>
    </row>
    <row r="845" spans="10:11" hidden="1" x14ac:dyDescent="0.2">
      <c r="J845" t="str">
        <f t="shared" si="14"/>
        <v/>
      </c>
      <c r="K845" s="5">
        <f>_xlfn.XLOOKUP(A845,'Monthly Sales'!$A$4:$A$949,'Monthly Sales'!$P$4:$P$949,0)</f>
        <v>0</v>
      </c>
    </row>
    <row r="846" spans="10:11" hidden="1" x14ac:dyDescent="0.2">
      <c r="J846" t="str">
        <f t="shared" si="14"/>
        <v/>
      </c>
      <c r="K846" s="5">
        <f>_xlfn.XLOOKUP(A846,'Monthly Sales'!$A$4:$A$949,'Monthly Sales'!$P$4:$P$949,0)</f>
        <v>0</v>
      </c>
    </row>
    <row r="847" spans="10:11" hidden="1" x14ac:dyDescent="0.2">
      <c r="J847" t="str">
        <f t="shared" si="14"/>
        <v/>
      </c>
      <c r="K847" s="5">
        <f>_xlfn.XLOOKUP(A847,'Monthly Sales'!$A$4:$A$949,'Monthly Sales'!$P$4:$P$949,0)</f>
        <v>0</v>
      </c>
    </row>
    <row r="848" spans="10:11" hidden="1" x14ac:dyDescent="0.2">
      <c r="J848" t="str">
        <f t="shared" si="14"/>
        <v/>
      </c>
      <c r="K848" s="5">
        <f>_xlfn.XLOOKUP(A848,'Monthly Sales'!$A$4:$A$949,'Monthly Sales'!$P$4:$P$949,0)</f>
        <v>0</v>
      </c>
    </row>
    <row r="849" spans="10:11" hidden="1" x14ac:dyDescent="0.2">
      <c r="J849" t="str">
        <f t="shared" si="14"/>
        <v/>
      </c>
      <c r="K849" s="5">
        <f>_xlfn.XLOOKUP(A849,'Monthly Sales'!$A$4:$A$949,'Monthly Sales'!$P$4:$P$949,0)</f>
        <v>0</v>
      </c>
    </row>
    <row r="850" spans="10:11" hidden="1" x14ac:dyDescent="0.2">
      <c r="J850" t="str">
        <f t="shared" si="14"/>
        <v/>
      </c>
      <c r="K850" s="5">
        <f>_xlfn.XLOOKUP(A850,'Monthly Sales'!$A$4:$A$949,'Monthly Sales'!$P$4:$P$949,0)</f>
        <v>0</v>
      </c>
    </row>
    <row r="851" spans="10:11" hidden="1" x14ac:dyDescent="0.2">
      <c r="J851" t="str">
        <f t="shared" si="14"/>
        <v/>
      </c>
      <c r="K851" s="5">
        <f>_xlfn.XLOOKUP(A851,'Monthly Sales'!$A$4:$A$949,'Monthly Sales'!$P$4:$P$949,0)</f>
        <v>0</v>
      </c>
    </row>
    <row r="852" spans="10:11" hidden="1" x14ac:dyDescent="0.2">
      <c r="J852" t="str">
        <f t="shared" si="14"/>
        <v/>
      </c>
      <c r="K852" s="5">
        <f>_xlfn.XLOOKUP(A852,'Monthly Sales'!$A$4:$A$949,'Monthly Sales'!$P$4:$P$949,0)</f>
        <v>0</v>
      </c>
    </row>
    <row r="853" spans="10:11" hidden="1" x14ac:dyDescent="0.2">
      <c r="J853" t="str">
        <f t="shared" si="14"/>
        <v/>
      </c>
      <c r="K853" s="5">
        <f>_xlfn.XLOOKUP(A853,'Monthly Sales'!$A$4:$A$949,'Monthly Sales'!$P$4:$P$949,0)</f>
        <v>0</v>
      </c>
    </row>
    <row r="854" spans="10:11" hidden="1" x14ac:dyDescent="0.2">
      <c r="J854" t="str">
        <f t="shared" si="14"/>
        <v/>
      </c>
      <c r="K854" s="5">
        <f>_xlfn.XLOOKUP(A854,'Monthly Sales'!$A$4:$A$949,'Monthly Sales'!$P$4:$P$949,0)</f>
        <v>0</v>
      </c>
    </row>
    <row r="855" spans="10:11" hidden="1" x14ac:dyDescent="0.2">
      <c r="J855" t="str">
        <f t="shared" si="14"/>
        <v/>
      </c>
      <c r="K855" s="5">
        <f>_xlfn.XLOOKUP(A855,'Monthly Sales'!$A$4:$A$949,'Monthly Sales'!$P$4:$P$949,0)</f>
        <v>0</v>
      </c>
    </row>
    <row r="856" spans="10:11" hidden="1" x14ac:dyDescent="0.2">
      <c r="J856" t="str">
        <f t="shared" si="14"/>
        <v/>
      </c>
      <c r="K856" s="5">
        <f>_xlfn.XLOOKUP(A856,'Monthly Sales'!$A$4:$A$949,'Monthly Sales'!$P$4:$P$949,0)</f>
        <v>0</v>
      </c>
    </row>
    <row r="857" spans="10:11" hidden="1" x14ac:dyDescent="0.2">
      <c r="J857" t="str">
        <f t="shared" si="14"/>
        <v/>
      </c>
      <c r="K857" s="5">
        <f>_xlfn.XLOOKUP(A857,'Monthly Sales'!$A$4:$A$949,'Monthly Sales'!$P$4:$P$949,0)</f>
        <v>0</v>
      </c>
    </row>
    <row r="858" spans="10:11" hidden="1" x14ac:dyDescent="0.2">
      <c r="J858" t="str">
        <f t="shared" si="14"/>
        <v/>
      </c>
      <c r="K858" s="5">
        <f>_xlfn.XLOOKUP(A858,'Monthly Sales'!$A$4:$A$949,'Monthly Sales'!$P$4:$P$949,0)</f>
        <v>0</v>
      </c>
    </row>
    <row r="859" spans="10:11" hidden="1" x14ac:dyDescent="0.2">
      <c r="J859" t="str">
        <f t="shared" si="14"/>
        <v/>
      </c>
      <c r="K859" s="5">
        <f>_xlfn.XLOOKUP(A859,'Monthly Sales'!$A$4:$A$949,'Monthly Sales'!$P$4:$P$949,0)</f>
        <v>0</v>
      </c>
    </row>
    <row r="860" spans="10:11" hidden="1" x14ac:dyDescent="0.2">
      <c r="J860" t="str">
        <f t="shared" si="14"/>
        <v/>
      </c>
      <c r="K860" s="5">
        <f>_xlfn.XLOOKUP(A860,'Monthly Sales'!$A$4:$A$949,'Monthly Sales'!$P$4:$P$949,0)</f>
        <v>0</v>
      </c>
    </row>
    <row r="861" spans="10:11" hidden="1" x14ac:dyDescent="0.2">
      <c r="J861" t="str">
        <f t="shared" si="14"/>
        <v/>
      </c>
      <c r="K861" s="5">
        <f>_xlfn.XLOOKUP(A861,'Monthly Sales'!$A$4:$A$949,'Monthly Sales'!$P$4:$P$949,0)</f>
        <v>0</v>
      </c>
    </row>
    <row r="862" spans="10:11" hidden="1" x14ac:dyDescent="0.2">
      <c r="J862" t="str">
        <f t="shared" si="14"/>
        <v/>
      </c>
      <c r="K862" s="5">
        <f>_xlfn.XLOOKUP(A862,'Monthly Sales'!$A$4:$A$949,'Monthly Sales'!$P$4:$P$949,0)</f>
        <v>0</v>
      </c>
    </row>
    <row r="863" spans="10:11" hidden="1" x14ac:dyDescent="0.2">
      <c r="J863" t="str">
        <f t="shared" si="14"/>
        <v/>
      </c>
      <c r="K863" s="5">
        <f>_xlfn.XLOOKUP(A863,'Monthly Sales'!$A$4:$A$949,'Monthly Sales'!$P$4:$P$949,0)</f>
        <v>0</v>
      </c>
    </row>
    <row r="864" spans="10:11" hidden="1" x14ac:dyDescent="0.2">
      <c r="J864" t="str">
        <f t="shared" si="14"/>
        <v/>
      </c>
      <c r="K864" s="5">
        <f>_xlfn.XLOOKUP(A864,'Monthly Sales'!$A$4:$A$949,'Monthly Sales'!$P$4:$P$949,0)</f>
        <v>0</v>
      </c>
    </row>
    <row r="865" spans="10:11" hidden="1" x14ac:dyDescent="0.2">
      <c r="J865" t="str">
        <f t="shared" si="14"/>
        <v/>
      </c>
      <c r="K865" s="5">
        <f>_xlfn.XLOOKUP(A865,'Monthly Sales'!$A$4:$A$949,'Monthly Sales'!$P$4:$P$949,0)</f>
        <v>0</v>
      </c>
    </row>
    <row r="866" spans="10:11" hidden="1" x14ac:dyDescent="0.2">
      <c r="J866" t="str">
        <f t="shared" si="14"/>
        <v/>
      </c>
      <c r="K866" s="5">
        <f>_xlfn.XLOOKUP(A866,'Monthly Sales'!$A$4:$A$949,'Monthly Sales'!$P$4:$P$949,0)</f>
        <v>0</v>
      </c>
    </row>
    <row r="867" spans="10:11" hidden="1" x14ac:dyDescent="0.2">
      <c r="J867" t="str">
        <f t="shared" si="14"/>
        <v/>
      </c>
      <c r="K867" s="5">
        <f>_xlfn.XLOOKUP(A867,'Monthly Sales'!$A$4:$A$949,'Monthly Sales'!$P$4:$P$949,0)</f>
        <v>0</v>
      </c>
    </row>
    <row r="868" spans="10:11" hidden="1" x14ac:dyDescent="0.2">
      <c r="J868" t="str">
        <f t="shared" si="14"/>
        <v/>
      </c>
      <c r="K868" s="5">
        <f>_xlfn.XLOOKUP(A868,'Monthly Sales'!$A$4:$A$949,'Monthly Sales'!$P$4:$P$949,0)</f>
        <v>0</v>
      </c>
    </row>
    <row r="869" spans="10:11" hidden="1" x14ac:dyDescent="0.2">
      <c r="J869" t="str">
        <f t="shared" si="14"/>
        <v/>
      </c>
      <c r="K869" s="5">
        <f>_xlfn.XLOOKUP(A869,'Monthly Sales'!$A$4:$A$949,'Monthly Sales'!$P$4:$P$949,0)</f>
        <v>0</v>
      </c>
    </row>
    <row r="870" spans="10:11" hidden="1" x14ac:dyDescent="0.2">
      <c r="J870" t="str">
        <f t="shared" si="14"/>
        <v/>
      </c>
      <c r="K870" s="5">
        <f>_xlfn.XLOOKUP(A870,'Monthly Sales'!$A$4:$A$949,'Monthly Sales'!$P$4:$P$949,0)</f>
        <v>0</v>
      </c>
    </row>
    <row r="871" spans="10:11" hidden="1" x14ac:dyDescent="0.2">
      <c r="J871" t="str">
        <f t="shared" si="14"/>
        <v/>
      </c>
      <c r="K871" s="5">
        <f>_xlfn.XLOOKUP(A871,'Monthly Sales'!$A$4:$A$949,'Monthly Sales'!$P$4:$P$949,0)</f>
        <v>0</v>
      </c>
    </row>
    <row r="872" spans="10:11" hidden="1" x14ac:dyDescent="0.2">
      <c r="J872" t="str">
        <f t="shared" si="14"/>
        <v/>
      </c>
      <c r="K872" s="5">
        <f>_xlfn.XLOOKUP(A872,'Monthly Sales'!$A$4:$A$949,'Monthly Sales'!$P$4:$P$949,0)</f>
        <v>0</v>
      </c>
    </row>
    <row r="873" spans="10:11" hidden="1" x14ac:dyDescent="0.2">
      <c r="J873" t="str">
        <f t="shared" si="14"/>
        <v/>
      </c>
      <c r="K873" s="5">
        <f>_xlfn.XLOOKUP(A873,'Monthly Sales'!$A$4:$A$949,'Monthly Sales'!$P$4:$P$949,0)</f>
        <v>0</v>
      </c>
    </row>
    <row r="874" spans="10:11" hidden="1" x14ac:dyDescent="0.2">
      <c r="J874" t="str">
        <f t="shared" si="14"/>
        <v/>
      </c>
      <c r="K874" s="5">
        <f>_xlfn.XLOOKUP(A874,'Monthly Sales'!$A$4:$A$949,'Monthly Sales'!$P$4:$P$949,0)</f>
        <v>0</v>
      </c>
    </row>
    <row r="875" spans="10:11" hidden="1" x14ac:dyDescent="0.2">
      <c r="J875" t="str">
        <f t="shared" si="14"/>
        <v/>
      </c>
      <c r="K875" s="5">
        <f>_xlfn.XLOOKUP(A875,'Monthly Sales'!$A$4:$A$949,'Monthly Sales'!$P$4:$P$949,0)</f>
        <v>0</v>
      </c>
    </row>
    <row r="876" spans="10:11" hidden="1" x14ac:dyDescent="0.2">
      <c r="J876" t="str">
        <f t="shared" si="14"/>
        <v/>
      </c>
      <c r="K876" s="5">
        <f>_xlfn.XLOOKUP(A876,'Monthly Sales'!$A$4:$A$949,'Monthly Sales'!$P$4:$P$949,0)</f>
        <v>0</v>
      </c>
    </row>
    <row r="877" spans="10:11" hidden="1" x14ac:dyDescent="0.2">
      <c r="J877" t="str">
        <f t="shared" si="14"/>
        <v/>
      </c>
      <c r="K877" s="5">
        <f>_xlfn.XLOOKUP(A877,'Monthly Sales'!$A$4:$A$949,'Monthly Sales'!$P$4:$P$949,0)</f>
        <v>0</v>
      </c>
    </row>
    <row r="878" spans="10:11" hidden="1" x14ac:dyDescent="0.2">
      <c r="J878" t="str">
        <f t="shared" si="14"/>
        <v/>
      </c>
      <c r="K878" s="5">
        <f>_xlfn.XLOOKUP(A878,'Monthly Sales'!$A$4:$A$949,'Monthly Sales'!$P$4:$P$949,0)</f>
        <v>0</v>
      </c>
    </row>
    <row r="879" spans="10:11" hidden="1" x14ac:dyDescent="0.2">
      <c r="J879" t="str">
        <f t="shared" si="14"/>
        <v/>
      </c>
      <c r="K879" s="5">
        <f>_xlfn.XLOOKUP(A879,'Monthly Sales'!$A$4:$A$949,'Monthly Sales'!$P$4:$P$949,0)</f>
        <v>0</v>
      </c>
    </row>
    <row r="880" spans="10:11" hidden="1" x14ac:dyDescent="0.2">
      <c r="J880" t="str">
        <f t="shared" si="14"/>
        <v/>
      </c>
      <c r="K880" s="5">
        <f>_xlfn.XLOOKUP(A880,'Monthly Sales'!$A$4:$A$949,'Monthly Sales'!$P$4:$P$949,0)</f>
        <v>0</v>
      </c>
    </row>
    <row r="881" spans="10:11" hidden="1" x14ac:dyDescent="0.2">
      <c r="J881" t="str">
        <f t="shared" si="14"/>
        <v/>
      </c>
      <c r="K881" s="5">
        <f>_xlfn.XLOOKUP(A881,'Monthly Sales'!$A$4:$A$949,'Monthly Sales'!$P$4:$P$949,0)</f>
        <v>0</v>
      </c>
    </row>
    <row r="882" spans="10:11" hidden="1" x14ac:dyDescent="0.2">
      <c r="J882" t="str">
        <f t="shared" si="14"/>
        <v/>
      </c>
      <c r="K882" s="5">
        <f>_xlfn.XLOOKUP(A882,'Monthly Sales'!$A$4:$A$949,'Monthly Sales'!$P$4:$P$949,0)</f>
        <v>0</v>
      </c>
    </row>
    <row r="883" spans="10:11" hidden="1" x14ac:dyDescent="0.2">
      <c r="J883" t="str">
        <f t="shared" si="14"/>
        <v/>
      </c>
      <c r="K883" s="5">
        <f>_xlfn.XLOOKUP(A883,'Monthly Sales'!$A$4:$A$949,'Monthly Sales'!$P$4:$P$949,0)</f>
        <v>0</v>
      </c>
    </row>
    <row r="884" spans="10:11" hidden="1" x14ac:dyDescent="0.2">
      <c r="J884" t="str">
        <f t="shared" si="14"/>
        <v/>
      </c>
      <c r="K884" s="5">
        <f>_xlfn.XLOOKUP(A884,'Monthly Sales'!$A$4:$A$949,'Monthly Sales'!$P$4:$P$949,0)</f>
        <v>0</v>
      </c>
    </row>
    <row r="885" spans="10:11" hidden="1" x14ac:dyDescent="0.2">
      <c r="J885" t="str">
        <f t="shared" si="14"/>
        <v/>
      </c>
      <c r="K885" s="5">
        <f>_xlfn.XLOOKUP(A885,'Monthly Sales'!$A$4:$A$949,'Monthly Sales'!$P$4:$P$949,0)</f>
        <v>0</v>
      </c>
    </row>
    <row r="886" spans="10:11" hidden="1" x14ac:dyDescent="0.2">
      <c r="J886" t="str">
        <f t="shared" si="14"/>
        <v/>
      </c>
      <c r="K886" s="5">
        <f>_xlfn.XLOOKUP(A886,'Monthly Sales'!$A$4:$A$949,'Monthly Sales'!$P$4:$P$949,0)</f>
        <v>0</v>
      </c>
    </row>
    <row r="887" spans="10:11" hidden="1" x14ac:dyDescent="0.2">
      <c r="J887" t="str">
        <f t="shared" si="14"/>
        <v/>
      </c>
      <c r="K887" s="5">
        <f>_xlfn.XLOOKUP(A887,'Monthly Sales'!$A$4:$A$949,'Monthly Sales'!$P$4:$P$949,0)</f>
        <v>0</v>
      </c>
    </row>
    <row r="888" spans="10:11" hidden="1" x14ac:dyDescent="0.2">
      <c r="J888" t="str">
        <f t="shared" si="14"/>
        <v/>
      </c>
      <c r="K888" s="5">
        <f>_xlfn.XLOOKUP(A888,'Monthly Sales'!$A$4:$A$949,'Monthly Sales'!$P$4:$P$949,0)</f>
        <v>0</v>
      </c>
    </row>
    <row r="889" spans="10:11" hidden="1" x14ac:dyDescent="0.2">
      <c r="J889" t="str">
        <f t="shared" si="14"/>
        <v/>
      </c>
      <c r="K889" s="5">
        <f>_xlfn.XLOOKUP(A889,'Monthly Sales'!$A$4:$A$949,'Monthly Sales'!$P$4:$P$949,0)</f>
        <v>0</v>
      </c>
    </row>
    <row r="890" spans="10:11" hidden="1" x14ac:dyDescent="0.2">
      <c r="J890" t="str">
        <f t="shared" si="14"/>
        <v/>
      </c>
      <c r="K890" s="5">
        <f>_xlfn.XLOOKUP(A890,'Monthly Sales'!$A$4:$A$949,'Monthly Sales'!$P$4:$P$949,0)</f>
        <v>0</v>
      </c>
    </row>
    <row r="891" spans="10:11" hidden="1" x14ac:dyDescent="0.2">
      <c r="J891" t="str">
        <f t="shared" si="14"/>
        <v/>
      </c>
      <c r="K891" s="5">
        <f>_xlfn.XLOOKUP(A891,'Monthly Sales'!$A$4:$A$949,'Monthly Sales'!$P$4:$P$949,0)</f>
        <v>0</v>
      </c>
    </row>
    <row r="892" spans="10:11" hidden="1" x14ac:dyDescent="0.2">
      <c r="J892" t="str">
        <f t="shared" si="14"/>
        <v/>
      </c>
      <c r="K892" s="5">
        <f>_xlfn.XLOOKUP(A892,'Monthly Sales'!$A$4:$A$949,'Monthly Sales'!$P$4:$P$949,0)</f>
        <v>0</v>
      </c>
    </row>
    <row r="893" spans="10:11" hidden="1" x14ac:dyDescent="0.2">
      <c r="J893" t="str">
        <f t="shared" si="14"/>
        <v/>
      </c>
      <c r="K893" s="5">
        <f>_xlfn.XLOOKUP(A893,'Monthly Sales'!$A$4:$A$949,'Monthly Sales'!$P$4:$P$949,0)</f>
        <v>0</v>
      </c>
    </row>
    <row r="894" spans="10:11" hidden="1" x14ac:dyDescent="0.2">
      <c r="J894" t="str">
        <f t="shared" si="14"/>
        <v/>
      </c>
      <c r="K894" s="5">
        <f>_xlfn.XLOOKUP(A894,'Monthly Sales'!$A$4:$A$949,'Monthly Sales'!$P$4:$P$949,0)</f>
        <v>0</v>
      </c>
    </row>
    <row r="895" spans="10:11" hidden="1" x14ac:dyDescent="0.2">
      <c r="J895" t="str">
        <f t="shared" si="14"/>
        <v/>
      </c>
      <c r="K895" s="5">
        <f>_xlfn.XLOOKUP(A895,'Monthly Sales'!$A$4:$A$949,'Monthly Sales'!$P$4:$P$949,0)</f>
        <v>0</v>
      </c>
    </row>
    <row r="896" spans="10:11" hidden="1" x14ac:dyDescent="0.2">
      <c r="J896" t="str">
        <f t="shared" si="14"/>
        <v/>
      </c>
      <c r="K896" s="5">
        <f>_xlfn.XLOOKUP(A896,'Monthly Sales'!$A$4:$A$949,'Monthly Sales'!$P$4:$P$949,0)</f>
        <v>0</v>
      </c>
    </row>
    <row r="897" spans="10:11" hidden="1" x14ac:dyDescent="0.2">
      <c r="J897" t="str">
        <f t="shared" si="14"/>
        <v/>
      </c>
      <c r="K897" s="5">
        <f>_xlfn.XLOOKUP(A897,'Monthly Sales'!$A$4:$A$949,'Monthly Sales'!$P$4:$P$949,0)</f>
        <v>0</v>
      </c>
    </row>
    <row r="898" spans="10:11" hidden="1" x14ac:dyDescent="0.2">
      <c r="J898" t="str">
        <f t="shared" si="14"/>
        <v/>
      </c>
      <c r="K898" s="5">
        <f>_xlfn.XLOOKUP(A898,'Monthly Sales'!$A$4:$A$949,'Monthly Sales'!$P$4:$P$949,0)</f>
        <v>0</v>
      </c>
    </row>
    <row r="899" spans="10:11" hidden="1" x14ac:dyDescent="0.2">
      <c r="J899" t="str">
        <f t="shared" si="14"/>
        <v/>
      </c>
      <c r="K899" s="5">
        <f>_xlfn.XLOOKUP(A899,'Monthly Sales'!$A$4:$A$949,'Monthly Sales'!$P$4:$P$949,0)</f>
        <v>0</v>
      </c>
    </row>
    <row r="900" spans="10:11" hidden="1" x14ac:dyDescent="0.2">
      <c r="J900" t="str">
        <f t="shared" si="14"/>
        <v/>
      </c>
      <c r="K900" s="5">
        <f>_xlfn.XLOOKUP(A900,'Monthly Sales'!$A$4:$A$949,'Monthly Sales'!$P$4:$P$949,0)</f>
        <v>0</v>
      </c>
    </row>
    <row r="901" spans="10:11" hidden="1" x14ac:dyDescent="0.2">
      <c r="J901" t="str">
        <f t="shared" ref="J901:J949" si="15">IF(OR(I901&gt;=7000,K901&gt;=7000),"GOLD",IF(OR(I901&gt;=2000,K901&gt;=2000),"SILVER",""))</f>
        <v/>
      </c>
      <c r="K901" s="5">
        <f>_xlfn.XLOOKUP(A901,'Monthly Sales'!$A$4:$A$949,'Monthly Sales'!$P$4:$P$949,0)</f>
        <v>0</v>
      </c>
    </row>
    <row r="902" spans="10:11" hidden="1" x14ac:dyDescent="0.2">
      <c r="J902" t="str">
        <f t="shared" si="15"/>
        <v/>
      </c>
      <c r="K902" s="5">
        <f>_xlfn.XLOOKUP(A902,'Monthly Sales'!$A$4:$A$949,'Monthly Sales'!$P$4:$P$949,0)</f>
        <v>0</v>
      </c>
    </row>
    <row r="903" spans="10:11" hidden="1" x14ac:dyDescent="0.2">
      <c r="J903" t="str">
        <f t="shared" si="15"/>
        <v/>
      </c>
      <c r="K903" s="5">
        <f>_xlfn.XLOOKUP(A903,'Monthly Sales'!$A$4:$A$949,'Monthly Sales'!$P$4:$P$949,0)</f>
        <v>0</v>
      </c>
    </row>
    <row r="904" spans="10:11" hidden="1" x14ac:dyDescent="0.2">
      <c r="J904" t="str">
        <f t="shared" si="15"/>
        <v/>
      </c>
      <c r="K904" s="5">
        <f>_xlfn.XLOOKUP(A904,'Monthly Sales'!$A$4:$A$949,'Monthly Sales'!$P$4:$P$949,0)</f>
        <v>0</v>
      </c>
    </row>
    <row r="905" spans="10:11" hidden="1" x14ac:dyDescent="0.2">
      <c r="J905" t="str">
        <f t="shared" si="15"/>
        <v/>
      </c>
      <c r="K905" s="5">
        <f>_xlfn.XLOOKUP(A905,'Monthly Sales'!$A$4:$A$949,'Monthly Sales'!$P$4:$P$949,0)</f>
        <v>0</v>
      </c>
    </row>
    <row r="906" spans="10:11" hidden="1" x14ac:dyDescent="0.2">
      <c r="J906" t="str">
        <f t="shared" si="15"/>
        <v/>
      </c>
      <c r="K906" s="5">
        <f>_xlfn.XLOOKUP(A906,'Monthly Sales'!$A$4:$A$949,'Monthly Sales'!$P$4:$P$949,0)</f>
        <v>0</v>
      </c>
    </row>
    <row r="907" spans="10:11" hidden="1" x14ac:dyDescent="0.2">
      <c r="J907" t="str">
        <f t="shared" si="15"/>
        <v/>
      </c>
      <c r="K907" s="5">
        <f>_xlfn.XLOOKUP(A907,'Monthly Sales'!$A$4:$A$949,'Monthly Sales'!$P$4:$P$949,0)</f>
        <v>0</v>
      </c>
    </row>
    <row r="908" spans="10:11" hidden="1" x14ac:dyDescent="0.2">
      <c r="J908" t="str">
        <f t="shared" si="15"/>
        <v/>
      </c>
      <c r="K908" s="5">
        <f>_xlfn.XLOOKUP(A908,'Monthly Sales'!$A$4:$A$949,'Monthly Sales'!$P$4:$P$949,0)</f>
        <v>0</v>
      </c>
    </row>
    <row r="909" spans="10:11" hidden="1" x14ac:dyDescent="0.2">
      <c r="J909" t="str">
        <f t="shared" si="15"/>
        <v/>
      </c>
      <c r="K909" s="5">
        <f>_xlfn.XLOOKUP(A909,'Monthly Sales'!$A$4:$A$949,'Monthly Sales'!$P$4:$P$949,0)</f>
        <v>0</v>
      </c>
    </row>
    <row r="910" spans="10:11" hidden="1" x14ac:dyDescent="0.2">
      <c r="J910" t="str">
        <f t="shared" si="15"/>
        <v/>
      </c>
      <c r="K910" s="5">
        <f>_xlfn.XLOOKUP(A910,'Monthly Sales'!$A$4:$A$949,'Monthly Sales'!$P$4:$P$949,0)</f>
        <v>0</v>
      </c>
    </row>
    <row r="911" spans="10:11" hidden="1" x14ac:dyDescent="0.2">
      <c r="J911" t="str">
        <f t="shared" si="15"/>
        <v/>
      </c>
      <c r="K911" s="5">
        <f>_xlfn.XLOOKUP(A911,'Monthly Sales'!$A$4:$A$949,'Monthly Sales'!$P$4:$P$949,0)</f>
        <v>0</v>
      </c>
    </row>
    <row r="912" spans="10:11" hidden="1" x14ac:dyDescent="0.2">
      <c r="J912" t="str">
        <f t="shared" si="15"/>
        <v/>
      </c>
      <c r="K912" s="5">
        <f>_xlfn.XLOOKUP(A912,'Monthly Sales'!$A$4:$A$949,'Monthly Sales'!$P$4:$P$949,0)</f>
        <v>0</v>
      </c>
    </row>
    <row r="913" spans="10:11" hidden="1" x14ac:dyDescent="0.2">
      <c r="J913" t="str">
        <f t="shared" si="15"/>
        <v/>
      </c>
      <c r="K913" s="5">
        <f>_xlfn.XLOOKUP(A913,'Monthly Sales'!$A$4:$A$949,'Monthly Sales'!$P$4:$P$949,0)</f>
        <v>0</v>
      </c>
    </row>
    <row r="914" spans="10:11" hidden="1" x14ac:dyDescent="0.2">
      <c r="J914" t="str">
        <f t="shared" si="15"/>
        <v/>
      </c>
      <c r="K914" s="5">
        <f>_xlfn.XLOOKUP(A914,'Monthly Sales'!$A$4:$A$949,'Monthly Sales'!$P$4:$P$949,0)</f>
        <v>0</v>
      </c>
    </row>
    <row r="915" spans="10:11" hidden="1" x14ac:dyDescent="0.2">
      <c r="J915" t="str">
        <f t="shared" si="15"/>
        <v/>
      </c>
      <c r="K915" s="5">
        <f>_xlfn.XLOOKUP(A915,'Monthly Sales'!$A$4:$A$949,'Monthly Sales'!$P$4:$P$949,0)</f>
        <v>0</v>
      </c>
    </row>
    <row r="916" spans="10:11" hidden="1" x14ac:dyDescent="0.2">
      <c r="J916" t="str">
        <f t="shared" si="15"/>
        <v/>
      </c>
      <c r="K916" s="5">
        <f>_xlfn.XLOOKUP(A916,'Monthly Sales'!$A$4:$A$949,'Monthly Sales'!$P$4:$P$949,0)</f>
        <v>0</v>
      </c>
    </row>
    <row r="917" spans="10:11" hidden="1" x14ac:dyDescent="0.2">
      <c r="J917" t="str">
        <f t="shared" si="15"/>
        <v/>
      </c>
      <c r="K917" s="5">
        <f>_xlfn.XLOOKUP(A917,'Monthly Sales'!$A$4:$A$949,'Monthly Sales'!$P$4:$P$949,0)</f>
        <v>0</v>
      </c>
    </row>
    <row r="918" spans="10:11" hidden="1" x14ac:dyDescent="0.2">
      <c r="J918" t="str">
        <f t="shared" si="15"/>
        <v/>
      </c>
      <c r="K918" s="5">
        <f>_xlfn.XLOOKUP(A918,'Monthly Sales'!$A$4:$A$949,'Monthly Sales'!$P$4:$P$949,0)</f>
        <v>0</v>
      </c>
    </row>
    <row r="919" spans="10:11" hidden="1" x14ac:dyDescent="0.2">
      <c r="J919" t="str">
        <f t="shared" si="15"/>
        <v/>
      </c>
      <c r="K919" s="5">
        <f>_xlfn.XLOOKUP(A919,'Monthly Sales'!$A$4:$A$949,'Monthly Sales'!$P$4:$P$949,0)</f>
        <v>0</v>
      </c>
    </row>
    <row r="920" spans="10:11" hidden="1" x14ac:dyDescent="0.2">
      <c r="J920" t="str">
        <f t="shared" si="15"/>
        <v/>
      </c>
      <c r="K920" s="5">
        <f>_xlfn.XLOOKUP(A920,'Monthly Sales'!$A$4:$A$949,'Monthly Sales'!$P$4:$P$949,0)</f>
        <v>0</v>
      </c>
    </row>
    <row r="921" spans="10:11" hidden="1" x14ac:dyDescent="0.2">
      <c r="J921" t="str">
        <f t="shared" si="15"/>
        <v/>
      </c>
      <c r="K921" s="5">
        <f>_xlfn.XLOOKUP(A921,'Monthly Sales'!$A$4:$A$949,'Monthly Sales'!$P$4:$P$949,0)</f>
        <v>0</v>
      </c>
    </row>
    <row r="922" spans="10:11" hidden="1" x14ac:dyDescent="0.2">
      <c r="J922" t="str">
        <f t="shared" si="15"/>
        <v/>
      </c>
      <c r="K922" s="5">
        <f>_xlfn.XLOOKUP(A922,'Monthly Sales'!$A$4:$A$949,'Monthly Sales'!$P$4:$P$949,0)</f>
        <v>0</v>
      </c>
    </row>
    <row r="923" spans="10:11" hidden="1" x14ac:dyDescent="0.2">
      <c r="J923" t="str">
        <f t="shared" si="15"/>
        <v/>
      </c>
      <c r="K923" s="5">
        <f>_xlfn.XLOOKUP(A923,'Monthly Sales'!$A$4:$A$949,'Monthly Sales'!$P$4:$P$949,0)</f>
        <v>0</v>
      </c>
    </row>
    <row r="924" spans="10:11" hidden="1" x14ac:dyDescent="0.2">
      <c r="J924" t="str">
        <f t="shared" si="15"/>
        <v/>
      </c>
      <c r="K924" s="5">
        <f>_xlfn.XLOOKUP(A924,'Monthly Sales'!$A$4:$A$949,'Monthly Sales'!$P$4:$P$949,0)</f>
        <v>0</v>
      </c>
    </row>
    <row r="925" spans="10:11" hidden="1" x14ac:dyDescent="0.2">
      <c r="J925" t="str">
        <f t="shared" si="15"/>
        <v/>
      </c>
      <c r="K925" s="5">
        <f>_xlfn.XLOOKUP(A925,'Monthly Sales'!$A$4:$A$949,'Monthly Sales'!$P$4:$P$949,0)</f>
        <v>0</v>
      </c>
    </row>
    <row r="926" spans="10:11" hidden="1" x14ac:dyDescent="0.2">
      <c r="J926" t="str">
        <f t="shared" si="15"/>
        <v/>
      </c>
      <c r="K926" s="5">
        <f>_xlfn.XLOOKUP(A926,'Monthly Sales'!$A$4:$A$949,'Monthly Sales'!$P$4:$P$949,0)</f>
        <v>0</v>
      </c>
    </row>
    <row r="927" spans="10:11" hidden="1" x14ac:dyDescent="0.2">
      <c r="J927" t="str">
        <f t="shared" si="15"/>
        <v/>
      </c>
      <c r="K927" s="5">
        <f>_xlfn.XLOOKUP(A927,'Monthly Sales'!$A$4:$A$949,'Monthly Sales'!$P$4:$P$949,0)</f>
        <v>0</v>
      </c>
    </row>
    <row r="928" spans="10:11" hidden="1" x14ac:dyDescent="0.2">
      <c r="J928" t="str">
        <f t="shared" si="15"/>
        <v/>
      </c>
      <c r="K928" s="5">
        <f>_xlfn.XLOOKUP(A928,'Monthly Sales'!$A$4:$A$949,'Monthly Sales'!$P$4:$P$949,0)</f>
        <v>0</v>
      </c>
    </row>
    <row r="929" spans="10:11" hidden="1" x14ac:dyDescent="0.2">
      <c r="J929" t="str">
        <f t="shared" si="15"/>
        <v/>
      </c>
      <c r="K929" s="5">
        <f>_xlfn.XLOOKUP(A929,'Monthly Sales'!$A$4:$A$949,'Monthly Sales'!$P$4:$P$949,0)</f>
        <v>0</v>
      </c>
    </row>
    <row r="930" spans="10:11" hidden="1" x14ac:dyDescent="0.2">
      <c r="J930" t="str">
        <f t="shared" si="15"/>
        <v/>
      </c>
      <c r="K930" s="5">
        <f>_xlfn.XLOOKUP(A930,'Monthly Sales'!$A$4:$A$949,'Monthly Sales'!$P$4:$P$949,0)</f>
        <v>0</v>
      </c>
    </row>
    <row r="931" spans="10:11" hidden="1" x14ac:dyDescent="0.2">
      <c r="J931" t="str">
        <f t="shared" si="15"/>
        <v/>
      </c>
      <c r="K931" s="5">
        <f>_xlfn.XLOOKUP(A931,'Monthly Sales'!$A$4:$A$949,'Monthly Sales'!$P$4:$P$949,0)</f>
        <v>0</v>
      </c>
    </row>
    <row r="932" spans="10:11" hidden="1" x14ac:dyDescent="0.2">
      <c r="J932" t="str">
        <f t="shared" si="15"/>
        <v/>
      </c>
      <c r="K932" s="5">
        <f>_xlfn.XLOOKUP(A932,'Monthly Sales'!$A$4:$A$949,'Monthly Sales'!$P$4:$P$949,0)</f>
        <v>0</v>
      </c>
    </row>
    <row r="933" spans="10:11" hidden="1" x14ac:dyDescent="0.2">
      <c r="J933" t="str">
        <f t="shared" si="15"/>
        <v/>
      </c>
      <c r="K933" s="5">
        <f>_xlfn.XLOOKUP(A933,'Monthly Sales'!$A$4:$A$949,'Monthly Sales'!$P$4:$P$949,0)</f>
        <v>0</v>
      </c>
    </row>
    <row r="934" spans="10:11" hidden="1" x14ac:dyDescent="0.2">
      <c r="J934" t="str">
        <f t="shared" si="15"/>
        <v/>
      </c>
      <c r="K934" s="5">
        <f>_xlfn.XLOOKUP(A934,'Monthly Sales'!$A$4:$A$949,'Monthly Sales'!$P$4:$P$949,0)</f>
        <v>0</v>
      </c>
    </row>
    <row r="935" spans="10:11" hidden="1" x14ac:dyDescent="0.2">
      <c r="J935" t="str">
        <f t="shared" si="15"/>
        <v/>
      </c>
      <c r="K935" s="5">
        <f>_xlfn.XLOOKUP(A935,'Monthly Sales'!$A$4:$A$949,'Monthly Sales'!$P$4:$P$949,0)</f>
        <v>0</v>
      </c>
    </row>
    <row r="936" spans="10:11" hidden="1" x14ac:dyDescent="0.2">
      <c r="J936" t="str">
        <f t="shared" si="15"/>
        <v/>
      </c>
      <c r="K936" s="5">
        <f>_xlfn.XLOOKUP(A936,'Monthly Sales'!$A$4:$A$949,'Monthly Sales'!$P$4:$P$949,0)</f>
        <v>0</v>
      </c>
    </row>
    <row r="937" spans="10:11" hidden="1" x14ac:dyDescent="0.2">
      <c r="J937" t="str">
        <f t="shared" si="15"/>
        <v/>
      </c>
      <c r="K937" s="5">
        <f>_xlfn.XLOOKUP(A937,'Monthly Sales'!$A$4:$A$949,'Monthly Sales'!$P$4:$P$949,0)</f>
        <v>0</v>
      </c>
    </row>
    <row r="938" spans="10:11" hidden="1" x14ac:dyDescent="0.2">
      <c r="J938" t="str">
        <f t="shared" si="15"/>
        <v/>
      </c>
      <c r="K938" s="5">
        <f>_xlfn.XLOOKUP(A938,'Monthly Sales'!$A$4:$A$949,'Monthly Sales'!$P$4:$P$949,0)</f>
        <v>0</v>
      </c>
    </row>
    <row r="939" spans="10:11" hidden="1" x14ac:dyDescent="0.2">
      <c r="J939" t="str">
        <f t="shared" si="15"/>
        <v/>
      </c>
      <c r="K939" s="5">
        <f>_xlfn.XLOOKUP(A939,'Monthly Sales'!$A$4:$A$949,'Monthly Sales'!$P$4:$P$949,0)</f>
        <v>0</v>
      </c>
    </row>
    <row r="940" spans="10:11" hidden="1" x14ac:dyDescent="0.2">
      <c r="J940" t="str">
        <f t="shared" si="15"/>
        <v/>
      </c>
      <c r="K940" s="5">
        <f>_xlfn.XLOOKUP(A940,'Monthly Sales'!$A$4:$A$949,'Monthly Sales'!$P$4:$P$949,0)</f>
        <v>0</v>
      </c>
    </row>
    <row r="941" spans="10:11" hidden="1" x14ac:dyDescent="0.2">
      <c r="J941" t="str">
        <f t="shared" si="15"/>
        <v/>
      </c>
      <c r="K941" s="5">
        <f>_xlfn.XLOOKUP(A941,'Monthly Sales'!$A$4:$A$949,'Monthly Sales'!$P$4:$P$949,0)</f>
        <v>0</v>
      </c>
    </row>
    <row r="942" spans="10:11" hidden="1" x14ac:dyDescent="0.2">
      <c r="J942" t="str">
        <f t="shared" si="15"/>
        <v/>
      </c>
      <c r="K942" s="5">
        <f>_xlfn.XLOOKUP(A942,'Monthly Sales'!$A$4:$A$949,'Monthly Sales'!$P$4:$P$949,0)</f>
        <v>0</v>
      </c>
    </row>
    <row r="943" spans="10:11" hidden="1" x14ac:dyDescent="0.2">
      <c r="J943" t="str">
        <f t="shared" si="15"/>
        <v/>
      </c>
      <c r="K943" s="5">
        <f>_xlfn.XLOOKUP(A943,'Monthly Sales'!$A$4:$A$949,'Monthly Sales'!$P$4:$P$949,0)</f>
        <v>0</v>
      </c>
    </row>
    <row r="944" spans="10:11" hidden="1" x14ac:dyDescent="0.2">
      <c r="J944" t="str">
        <f t="shared" si="15"/>
        <v/>
      </c>
      <c r="K944" s="5">
        <f>_xlfn.XLOOKUP(A944,'Monthly Sales'!$A$4:$A$949,'Monthly Sales'!$P$4:$P$949,0)</f>
        <v>0</v>
      </c>
    </row>
    <row r="945" spans="10:11" hidden="1" x14ac:dyDescent="0.2">
      <c r="J945" t="str">
        <f t="shared" si="15"/>
        <v/>
      </c>
      <c r="K945" s="5">
        <f>_xlfn.XLOOKUP(A945,'Monthly Sales'!$A$4:$A$949,'Monthly Sales'!$P$4:$P$949,0)</f>
        <v>0</v>
      </c>
    </row>
    <row r="946" spans="10:11" hidden="1" x14ac:dyDescent="0.2">
      <c r="J946" t="str">
        <f t="shared" si="15"/>
        <v/>
      </c>
      <c r="K946" s="5">
        <f>_xlfn.XLOOKUP(A946,'Monthly Sales'!$A$4:$A$949,'Monthly Sales'!$P$4:$P$949,0)</f>
        <v>0</v>
      </c>
    </row>
    <row r="947" spans="10:11" hidden="1" x14ac:dyDescent="0.2">
      <c r="J947" t="str">
        <f t="shared" si="15"/>
        <v/>
      </c>
      <c r="K947" s="5">
        <f>_xlfn.XLOOKUP(A947,'Monthly Sales'!$A$4:$A$949,'Monthly Sales'!$P$4:$P$949,0)</f>
        <v>0</v>
      </c>
    </row>
    <row r="948" spans="10:11" hidden="1" x14ac:dyDescent="0.2">
      <c r="J948" t="str">
        <f t="shared" si="15"/>
        <v/>
      </c>
      <c r="K948" s="5">
        <f>_xlfn.XLOOKUP(A948,'Monthly Sales'!$A$4:$A$949,'Monthly Sales'!$P$4:$P$949,0)</f>
        <v>0</v>
      </c>
    </row>
    <row r="949" spans="10:11" hidden="1" x14ac:dyDescent="0.2">
      <c r="J949" t="str">
        <f t="shared" si="15"/>
        <v/>
      </c>
      <c r="K949" s="5">
        <f>_xlfn.XLOOKUP(A949,'Monthly Sales'!$A$4:$A$949,'Monthly Sales'!$P$4:$P$949,0)</f>
        <v>0</v>
      </c>
    </row>
  </sheetData>
  <sortState xmlns:xlrd2="http://schemas.microsoft.com/office/spreadsheetml/2017/richdata2" ref="A4:H438">
    <sortCondition descending="1" ref="G4:G438"/>
    <sortCondition descending="1" ref="F4:F438"/>
    <sortCondition descending="1" ref="E4:E438"/>
    <sortCondition descending="1" ref="D4:D438"/>
    <sortCondition descending="1" ref="C4:C438"/>
  </sortState>
  <conditionalFormatting sqref="A4:B438">
    <cfRule type="expression" dxfId="6" priority="1">
      <formula>$J4="SILVER"</formula>
    </cfRule>
    <cfRule type="expression" dxfId="5" priority="2">
      <formula>$J4="GOLD"</formula>
    </cfRule>
  </conditionalFormatting>
  <conditionalFormatting sqref="I4:I43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{656E32B4-2878-FE4B-8C14-99D1E2782F73}</x14:id>
        </ext>
      </extLst>
    </cfRule>
  </conditionalFormatting>
  <conditionalFormatting sqref="J4">
    <cfRule type="expression" dxfId="4" priority="5">
      <formula>$B4="GOLD"</formula>
    </cfRule>
  </conditionalFormatting>
  <conditionalFormatting sqref="J4:J949">
    <cfRule type="containsText" dxfId="3" priority="4" operator="containsText" text="GOLD">
      <formula>NOT(ISERROR(SEARCH("GOLD",J4)))</formula>
    </cfRule>
    <cfRule type="containsText" dxfId="2" priority="3" operator="containsText" text="SILVER">
      <formula>NOT(ISERROR(SEARCH("SILVER",J4)))</formula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08A04ED0-1F84-AD4F-B4D7-4A1C8465D14F}">
            <x14:iconSet iconSet="3Symbols2" custom="1">
              <x14:cfvo type="percent">
                <xm:f>0</xm:f>
              </x14:cfvo>
              <x14:cfvo type="num">
                <xm:f>5000</xm:f>
              </x14:cfvo>
              <x14:cfvo type="num">
                <xm:f>10000</xm:f>
              </x14:cfvo>
              <x14:cfIcon iconSet="NoIcons" iconId="0"/>
              <x14:cfIcon iconSet="3Symbols2" iconId="1"/>
              <x14:cfIcon iconSet="3Symbols2" iconId="0"/>
            </x14:iconSet>
          </x14:cfRule>
          <xm:sqref>D4:D438</xm:sqref>
        </x14:conditionalFormatting>
        <x14:conditionalFormatting xmlns:xm="http://schemas.microsoft.com/office/excel/2006/main">
          <x14:cfRule type="iconSet" priority="8" id="{323F4C70-F4C7-0549-909D-1BD25095D84B}">
            <x14:iconSet iconSet="3Symbols2" custom="1">
              <x14:cfvo type="percent">
                <xm:f>0</xm:f>
              </x14:cfvo>
              <x14:cfvo type="num">
                <xm:f>1000</xm:f>
              </x14:cfvo>
              <x14:cfvo type="num">
                <xm:f>3000</xm:f>
              </x14:cfvo>
              <x14:cfIcon iconSet="NoIcons" iconId="0"/>
              <x14:cfIcon iconSet="3Symbols2" iconId="1"/>
              <x14:cfIcon iconSet="3Symbols2" iconId="0"/>
            </x14:iconSet>
          </x14:cfRule>
          <xm:sqref>E3:E438</xm:sqref>
        </x14:conditionalFormatting>
        <x14:conditionalFormatting xmlns:xm="http://schemas.microsoft.com/office/excel/2006/main">
          <x14:cfRule type="iconSet" priority="9" id="{21428084-8293-FC41-B693-5922F94B1B6C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1000</xm:f>
              </x14:cfvo>
              <x14:cfIcon iconSet="NoIcons" iconId="0"/>
              <x14:cfIcon iconSet="NoIcons" iconId="0"/>
              <x14:cfIcon iconSet="3Symbols2" iconId="0"/>
            </x14:iconSet>
          </x14:cfRule>
          <xm:sqref>F3:G438</xm:sqref>
        </x14:conditionalFormatting>
        <x14:conditionalFormatting xmlns:xm="http://schemas.microsoft.com/office/excel/2006/main">
          <x14:cfRule type="dataBar" id="{656E32B4-2878-FE4B-8C14-99D1E2782F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I4:I438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9"/>
  <sheetViews>
    <sheetView zoomScaleNormal="100" workbookViewId="0">
      <selection sqref="A1:D2"/>
    </sheetView>
  </sheetViews>
  <sheetFormatPr baseColWidth="10" defaultColWidth="8.83203125" defaultRowHeight="15" x14ac:dyDescent="0.2"/>
  <cols>
    <col min="1" max="1" width="11" bestFit="1" customWidth="1"/>
    <col min="2" max="2" width="34.33203125" customWidth="1"/>
    <col min="3" max="5" width="9.6640625" bestFit="1" customWidth="1"/>
    <col min="6" max="14" width="9" bestFit="1" customWidth="1"/>
    <col min="15" max="15" width="10.33203125" bestFit="1" customWidth="1"/>
    <col min="16" max="16" width="16.83203125" bestFit="1" customWidth="1"/>
  </cols>
  <sheetData>
    <row r="1" spans="1:1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8" x14ac:dyDescent="0.2">
      <c r="A3" t="s">
        <v>951</v>
      </c>
      <c r="B3" t="s">
        <v>952</v>
      </c>
      <c r="C3" s="2">
        <f t="shared" ref="C3:L3" ca="1" si="0">EDATE(D3,-1)</f>
        <v>44774</v>
      </c>
      <c r="D3" s="2">
        <f t="shared" ca="1" si="0"/>
        <v>44805</v>
      </c>
      <c r="E3" s="2">
        <f t="shared" ca="1" si="0"/>
        <v>44835</v>
      </c>
      <c r="F3" s="2">
        <f t="shared" ca="1" si="0"/>
        <v>44866</v>
      </c>
      <c r="G3" s="2">
        <f t="shared" ca="1" si="0"/>
        <v>44896</v>
      </c>
      <c r="H3" s="2">
        <f t="shared" ca="1" si="0"/>
        <v>44927</v>
      </c>
      <c r="I3" s="2">
        <f t="shared" ca="1" si="0"/>
        <v>44958</v>
      </c>
      <c r="J3" s="2">
        <f t="shared" ca="1" si="0"/>
        <v>44986</v>
      </c>
      <c r="K3" s="2">
        <f t="shared" ca="1" si="0"/>
        <v>45017</v>
      </c>
      <c r="L3" s="2">
        <f t="shared" ca="1" si="0"/>
        <v>45047</v>
      </c>
      <c r="M3" s="2">
        <f ca="1">EDATE(N3,-1)</f>
        <v>45078</v>
      </c>
      <c r="N3" s="2">
        <f ca="1">DATE(YEAR(TODAY()),MONTH(TODAY())-1,1)</f>
        <v>45108</v>
      </c>
      <c r="O3" t="s">
        <v>956</v>
      </c>
      <c r="P3" t="s">
        <v>957</v>
      </c>
      <c r="R3" t="s">
        <v>955</v>
      </c>
    </row>
    <row r="4" spans="1:18" x14ac:dyDescent="0.2">
      <c r="A4">
        <v>1</v>
      </c>
      <c r="B4" t="s">
        <v>827</v>
      </c>
      <c r="C4" s="1">
        <v>182.7</v>
      </c>
      <c r="D4" s="1">
        <v>234.9</v>
      </c>
      <c r="E4" s="1">
        <v>182.7</v>
      </c>
      <c r="F4" s="1">
        <v>234.9</v>
      </c>
      <c r="G4" s="1">
        <v>391.5</v>
      </c>
      <c r="H4" s="1">
        <v>208.8</v>
      </c>
      <c r="I4" s="1">
        <v>313.2</v>
      </c>
      <c r="J4" s="1">
        <v>287.10000000000002</v>
      </c>
      <c r="K4" s="1">
        <v>182.7</v>
      </c>
      <c r="L4" s="1">
        <v>261</v>
      </c>
      <c r="M4" s="1">
        <v>313.2</v>
      </c>
      <c r="N4" s="1">
        <v>182.7</v>
      </c>
      <c r="O4" s="5">
        <f>AVERAGE(C4:N4)</f>
        <v>247.94999999999993</v>
      </c>
      <c r="P4" s="5">
        <f>AVERAGE(L4:N4)</f>
        <v>252.30000000000004</v>
      </c>
      <c r="R4" s="6"/>
    </row>
    <row r="5" spans="1:18" x14ac:dyDescent="0.2">
      <c r="A5">
        <v>2</v>
      </c>
      <c r="B5" t="s">
        <v>123</v>
      </c>
      <c r="C5" s="1">
        <v>2638.8</v>
      </c>
      <c r="D5" s="1">
        <v>2199</v>
      </c>
      <c r="E5" s="1">
        <v>2858.7</v>
      </c>
      <c r="F5" s="1">
        <v>3298.5</v>
      </c>
      <c r="G5" s="1">
        <v>1979.1</v>
      </c>
      <c r="H5" s="1">
        <v>1319.4</v>
      </c>
      <c r="I5" s="1">
        <v>2418.9</v>
      </c>
      <c r="J5" s="1">
        <v>2858.7</v>
      </c>
      <c r="K5" s="1">
        <v>1759.2</v>
      </c>
      <c r="L5" s="1">
        <v>1979.1</v>
      </c>
      <c r="M5" s="1">
        <v>2638.8</v>
      </c>
      <c r="N5" s="1">
        <v>1539.3</v>
      </c>
      <c r="O5" s="5">
        <f t="shared" ref="O5:O68" si="1">AVERAGE(C5:N5)</f>
        <v>2290.625</v>
      </c>
      <c r="P5" s="5">
        <f t="shared" ref="P5:P68" si="2">AVERAGE(L5:N5)</f>
        <v>2052.4</v>
      </c>
      <c r="R5" s="6"/>
    </row>
    <row r="6" spans="1:18" x14ac:dyDescent="0.2">
      <c r="A6">
        <v>3</v>
      </c>
      <c r="B6" t="s">
        <v>909</v>
      </c>
      <c r="C6" s="1">
        <v>181.3</v>
      </c>
      <c r="D6" s="1">
        <v>233.1</v>
      </c>
      <c r="E6" s="1">
        <v>388.5</v>
      </c>
      <c r="F6" s="1">
        <v>233.1</v>
      </c>
      <c r="G6" s="1">
        <v>129.5</v>
      </c>
      <c r="H6" s="1">
        <v>336.7</v>
      </c>
      <c r="I6" s="1">
        <v>284.89999999999998</v>
      </c>
      <c r="J6" s="1">
        <v>259</v>
      </c>
      <c r="K6" s="1">
        <v>181.3</v>
      </c>
      <c r="L6" s="1">
        <v>181.3</v>
      </c>
      <c r="M6" s="1">
        <v>129.5</v>
      </c>
      <c r="N6" s="1">
        <v>259</v>
      </c>
      <c r="O6" s="5">
        <f t="shared" si="1"/>
        <v>233.10000000000002</v>
      </c>
      <c r="P6" s="5">
        <f t="shared" si="2"/>
        <v>189.93333333333331</v>
      </c>
      <c r="R6" s="6" t="str" cm="1">
        <f t="array" ref="R6">IF(O6&gt;=7000,"GOLD",IF(P6&gt;=7000,"GOLD",IF(O6&gt;=2000,SILVER,IF(P6&gt;=2000,"SILVER",""))))</f>
        <v/>
      </c>
    </row>
    <row r="7" spans="1:18" x14ac:dyDescent="0.2">
      <c r="A7">
        <v>4</v>
      </c>
      <c r="B7" t="s">
        <v>207</v>
      </c>
      <c r="C7" s="1">
        <v>1873.5</v>
      </c>
      <c r="D7" s="1">
        <v>749.4</v>
      </c>
      <c r="E7" s="1">
        <v>624.5</v>
      </c>
      <c r="F7" s="1">
        <v>1498.8</v>
      </c>
      <c r="G7" s="1">
        <v>874.3</v>
      </c>
      <c r="H7" s="1">
        <v>1249</v>
      </c>
      <c r="I7" s="1">
        <v>1249</v>
      </c>
      <c r="J7" s="1">
        <v>1623.7</v>
      </c>
      <c r="K7" s="1">
        <v>1373.9</v>
      </c>
      <c r="L7" s="1">
        <v>749.4</v>
      </c>
      <c r="M7" s="1">
        <v>1498.8</v>
      </c>
      <c r="N7" s="1">
        <v>749.4</v>
      </c>
      <c r="O7" s="5">
        <f t="shared" si="1"/>
        <v>1176.1416666666667</v>
      </c>
      <c r="P7" s="5">
        <f t="shared" si="2"/>
        <v>999.19999999999993</v>
      </c>
      <c r="R7" s="6" t="str" cm="1">
        <f t="array" ref="R7">IF(O7&gt;=7000,"GOLD",IF(P7&gt;=7000,"GOLD",IF(O7&gt;=2000,SILVER,IF(P7&gt;=2000,"SILVER",""))))</f>
        <v/>
      </c>
    </row>
    <row r="8" spans="1:18" x14ac:dyDescent="0.2">
      <c r="A8">
        <v>5</v>
      </c>
      <c r="B8" t="s">
        <v>359</v>
      </c>
      <c r="C8" s="1">
        <v>276.8</v>
      </c>
      <c r="D8" s="1">
        <v>346</v>
      </c>
      <c r="E8" s="1">
        <v>449.8</v>
      </c>
      <c r="F8" s="1">
        <v>415.2</v>
      </c>
      <c r="G8" s="1">
        <v>415.2</v>
      </c>
      <c r="H8" s="1">
        <v>346</v>
      </c>
      <c r="I8" s="1">
        <v>449.8</v>
      </c>
      <c r="J8" s="1">
        <v>484.4</v>
      </c>
      <c r="K8" s="1">
        <v>519</v>
      </c>
      <c r="L8" s="1">
        <v>519</v>
      </c>
      <c r="M8" s="1">
        <v>380.6</v>
      </c>
      <c r="N8" s="1">
        <v>311.39999999999998</v>
      </c>
      <c r="O8" s="5">
        <f t="shared" si="1"/>
        <v>409.43333333333339</v>
      </c>
      <c r="P8" s="5">
        <f t="shared" si="2"/>
        <v>403.66666666666669</v>
      </c>
      <c r="R8" s="6" t="str" cm="1">
        <f t="array" ref="R8">IF(O8&gt;=7000,"GOLD",IF(P8&gt;=7000,"GOLD",IF(O8&gt;=2000,SILVER,IF(P8&gt;=2000,"SILVER",""))))</f>
        <v/>
      </c>
    </row>
    <row r="9" spans="1:18" x14ac:dyDescent="0.2">
      <c r="A9">
        <v>6</v>
      </c>
      <c r="B9" t="s">
        <v>33</v>
      </c>
      <c r="C9" s="1">
        <v>316.8</v>
      </c>
      <c r="D9" s="1">
        <v>403.2</v>
      </c>
      <c r="E9" s="1">
        <v>432</v>
      </c>
      <c r="F9" s="1">
        <v>374.4</v>
      </c>
      <c r="G9" s="1">
        <v>172.8</v>
      </c>
      <c r="H9" s="1">
        <v>403.2</v>
      </c>
      <c r="I9" s="1">
        <v>316.8</v>
      </c>
      <c r="J9" s="1">
        <v>201.6</v>
      </c>
      <c r="K9" s="1">
        <v>374.4</v>
      </c>
      <c r="L9" s="1">
        <v>432</v>
      </c>
      <c r="M9" s="1">
        <v>345.6</v>
      </c>
      <c r="N9" s="1">
        <v>403.2</v>
      </c>
      <c r="O9" s="5">
        <f t="shared" si="1"/>
        <v>348</v>
      </c>
      <c r="P9" s="5">
        <f t="shared" si="2"/>
        <v>393.59999999999997</v>
      </c>
      <c r="R9" s="6" t="str" cm="1">
        <f t="array" ref="R9">IF(O9&gt;=7000,"GOLD",IF(P9&gt;=7000,"GOLD",IF(O9&gt;=2000,SILVER,IF(P9&gt;=2000,"SILVER",""))))</f>
        <v/>
      </c>
    </row>
    <row r="10" spans="1:18" x14ac:dyDescent="0.2">
      <c r="A10">
        <v>7</v>
      </c>
      <c r="B10" t="s">
        <v>527</v>
      </c>
      <c r="C10" s="1">
        <v>414.7</v>
      </c>
      <c r="D10" s="1">
        <v>446.6</v>
      </c>
      <c r="E10" s="1">
        <v>478.5</v>
      </c>
      <c r="F10" s="1">
        <v>191.4</v>
      </c>
      <c r="G10" s="1">
        <v>255.2</v>
      </c>
      <c r="H10" s="1">
        <v>478.5</v>
      </c>
      <c r="I10" s="1">
        <v>382.8</v>
      </c>
      <c r="J10" s="1">
        <v>159.5</v>
      </c>
      <c r="K10" s="1">
        <v>159.5</v>
      </c>
      <c r="L10" s="1">
        <v>350.9</v>
      </c>
      <c r="M10" s="1">
        <v>287.10000000000002</v>
      </c>
      <c r="N10" s="1">
        <v>446.6</v>
      </c>
      <c r="O10" s="5">
        <f t="shared" si="1"/>
        <v>337.60833333333335</v>
      </c>
      <c r="P10" s="5">
        <f t="shared" si="2"/>
        <v>361.5333333333333</v>
      </c>
      <c r="R10" t="str" cm="1">
        <f t="array" ref="R10">IF(O10&gt;=7000,"GOLD",IF(P10&gt;=7000,"GOLD",IF(O10&gt;=2000,SILVER,IF(P10&gt;=2000,"SILVER",""))))</f>
        <v/>
      </c>
    </row>
    <row r="11" spans="1:18" x14ac:dyDescent="0.2">
      <c r="A11">
        <v>8</v>
      </c>
      <c r="B11" t="s">
        <v>795</v>
      </c>
      <c r="C11" s="1">
        <v>510</v>
      </c>
      <c r="D11" s="1">
        <v>552.5</v>
      </c>
      <c r="E11" s="1">
        <v>340</v>
      </c>
      <c r="F11" s="1">
        <v>340</v>
      </c>
      <c r="G11" s="1">
        <v>255</v>
      </c>
      <c r="H11" s="1">
        <v>637.5</v>
      </c>
      <c r="I11" s="1">
        <v>340</v>
      </c>
      <c r="J11" s="1">
        <v>637.5</v>
      </c>
      <c r="K11" s="1">
        <v>340</v>
      </c>
      <c r="L11" s="1">
        <v>212.5</v>
      </c>
      <c r="M11" s="1">
        <v>340</v>
      </c>
      <c r="N11" s="1">
        <v>297.5</v>
      </c>
      <c r="O11" s="5">
        <f t="shared" si="1"/>
        <v>400.20833333333331</v>
      </c>
      <c r="P11" s="5">
        <f t="shared" si="2"/>
        <v>283.33333333333331</v>
      </c>
      <c r="R11" t="str" cm="1">
        <f t="array" ref="R11">IF(O11&gt;=7000,"GOLD",IF(P11&gt;=7000,"GOLD",IF(O11&gt;=2000,SILVER,IF(P11&gt;=2000,"SILVER",""))))</f>
        <v/>
      </c>
    </row>
    <row r="12" spans="1:18" x14ac:dyDescent="0.2">
      <c r="A12">
        <v>9</v>
      </c>
      <c r="B12" t="s">
        <v>32</v>
      </c>
      <c r="C12" s="1">
        <v>93.6</v>
      </c>
      <c r="D12" s="1">
        <v>58.5</v>
      </c>
      <c r="E12" s="1">
        <v>163.80000000000001</v>
      </c>
      <c r="F12" s="1">
        <v>175.5</v>
      </c>
      <c r="G12" s="1">
        <v>117</v>
      </c>
      <c r="H12" s="1">
        <v>175.5</v>
      </c>
      <c r="I12" s="1">
        <v>58.5</v>
      </c>
      <c r="J12" s="1">
        <v>70.2</v>
      </c>
      <c r="K12" s="1">
        <v>105.3</v>
      </c>
      <c r="L12" s="1">
        <v>163.80000000000001</v>
      </c>
      <c r="M12" s="1">
        <v>175.5</v>
      </c>
      <c r="N12" s="1">
        <v>81.900000000000006</v>
      </c>
      <c r="O12" s="5">
        <f t="shared" si="1"/>
        <v>119.92500000000001</v>
      </c>
      <c r="P12" s="5">
        <f t="shared" si="2"/>
        <v>140.4</v>
      </c>
      <c r="R12" t="str" cm="1">
        <f t="array" ref="R12">IF(O12&gt;=7000,"GOLD",IF(P12&gt;=7000,"GOLD",IF(O12&gt;=2000,SILVER,IF(P12&gt;=2000,"SILVER",""))))</f>
        <v/>
      </c>
    </row>
    <row r="13" spans="1:18" x14ac:dyDescent="0.2">
      <c r="A13">
        <v>10</v>
      </c>
      <c r="B13" t="s">
        <v>137</v>
      </c>
      <c r="C13" s="1">
        <v>132</v>
      </c>
      <c r="D13" s="1">
        <v>286</v>
      </c>
      <c r="E13" s="1">
        <v>286</v>
      </c>
      <c r="F13" s="1">
        <v>286</v>
      </c>
      <c r="G13" s="1">
        <v>308</v>
      </c>
      <c r="H13" s="1">
        <v>264</v>
      </c>
      <c r="I13" s="1">
        <v>264</v>
      </c>
      <c r="J13" s="1">
        <v>264</v>
      </c>
      <c r="K13" s="1">
        <v>110</v>
      </c>
      <c r="L13" s="1">
        <v>308</v>
      </c>
      <c r="M13" s="1">
        <v>286</v>
      </c>
      <c r="N13" s="1">
        <v>176</v>
      </c>
      <c r="O13" s="5">
        <f t="shared" si="1"/>
        <v>247.5</v>
      </c>
      <c r="P13" s="5">
        <f t="shared" si="2"/>
        <v>256.66666666666669</v>
      </c>
      <c r="R13" t="str" cm="1">
        <f t="array" ref="R13">IF(O13&gt;=7000,"GOLD",IF(P13&gt;=7000,"GOLD",IF(O13&gt;=2000,SILVER,IF(P13&gt;=2000,"SILVER",""))))</f>
        <v/>
      </c>
    </row>
    <row r="14" spans="1:18" x14ac:dyDescent="0.2">
      <c r="A14">
        <v>11</v>
      </c>
      <c r="B14" t="s">
        <v>700</v>
      </c>
      <c r="C14" s="1">
        <v>3199.2</v>
      </c>
      <c r="D14" s="1">
        <v>2666</v>
      </c>
      <c r="E14" s="1">
        <v>3999</v>
      </c>
      <c r="F14" s="1">
        <v>3465.8</v>
      </c>
      <c r="G14" s="1">
        <v>3465.8</v>
      </c>
      <c r="H14" s="1">
        <v>1333</v>
      </c>
      <c r="I14" s="1">
        <v>2932.6</v>
      </c>
      <c r="J14" s="1">
        <v>3465.8</v>
      </c>
      <c r="K14" s="1">
        <v>2132.8000000000002</v>
      </c>
      <c r="L14" s="1">
        <v>1599.6</v>
      </c>
      <c r="M14" s="1">
        <v>2399.4</v>
      </c>
      <c r="N14" s="1">
        <v>3465.8</v>
      </c>
      <c r="O14" s="5">
        <f t="shared" si="1"/>
        <v>2843.7333333333331</v>
      </c>
      <c r="P14" s="5">
        <f t="shared" si="2"/>
        <v>2488.2666666666669</v>
      </c>
    </row>
    <row r="15" spans="1:18" x14ac:dyDescent="0.2">
      <c r="A15">
        <v>12</v>
      </c>
      <c r="B15" t="s">
        <v>832</v>
      </c>
      <c r="C15" s="1">
        <v>936.8</v>
      </c>
      <c r="D15" s="1">
        <v>1639.4</v>
      </c>
      <c r="E15" s="1">
        <v>1522.3</v>
      </c>
      <c r="F15" s="1">
        <v>1171</v>
      </c>
      <c r="G15" s="1">
        <v>936.8</v>
      </c>
      <c r="H15" s="1">
        <v>936.8</v>
      </c>
      <c r="I15" s="1">
        <v>1756.5</v>
      </c>
      <c r="J15" s="1">
        <v>1288.0999999999999</v>
      </c>
      <c r="K15" s="1">
        <v>1522.3</v>
      </c>
      <c r="L15" s="1">
        <v>1756.5</v>
      </c>
      <c r="M15" s="1">
        <v>1639.4</v>
      </c>
      <c r="N15" s="1">
        <v>1405.2</v>
      </c>
      <c r="O15" s="5">
        <f t="shared" si="1"/>
        <v>1375.925</v>
      </c>
      <c r="P15" s="5">
        <f t="shared" si="2"/>
        <v>1600.3666666666668</v>
      </c>
    </row>
    <row r="16" spans="1:18" x14ac:dyDescent="0.2">
      <c r="A16">
        <v>13</v>
      </c>
      <c r="B16" t="s">
        <v>303</v>
      </c>
      <c r="C16" s="1">
        <v>164</v>
      </c>
      <c r="D16" s="1">
        <v>295.2</v>
      </c>
      <c r="E16" s="1">
        <v>229.6</v>
      </c>
      <c r="F16" s="1">
        <v>295.2</v>
      </c>
      <c r="G16" s="1">
        <v>328</v>
      </c>
      <c r="H16" s="1">
        <v>196.8</v>
      </c>
      <c r="I16" s="1">
        <v>229.6</v>
      </c>
      <c r="J16" s="1">
        <v>459.2</v>
      </c>
      <c r="K16" s="1">
        <v>459.2</v>
      </c>
      <c r="L16" s="1">
        <v>229.6</v>
      </c>
      <c r="M16" s="1">
        <v>459.2</v>
      </c>
      <c r="N16" s="1">
        <v>492</v>
      </c>
      <c r="O16" s="5">
        <f t="shared" si="1"/>
        <v>319.79999999999995</v>
      </c>
      <c r="P16" s="5">
        <f t="shared" si="2"/>
        <v>393.59999999999997</v>
      </c>
    </row>
    <row r="17" spans="1:16" x14ac:dyDescent="0.2">
      <c r="A17">
        <v>14</v>
      </c>
      <c r="B17" t="s">
        <v>62</v>
      </c>
      <c r="C17" s="1">
        <v>1072.4000000000001</v>
      </c>
      <c r="D17" s="1">
        <v>1225.5999999999999</v>
      </c>
      <c r="E17" s="1">
        <v>1072.4000000000001</v>
      </c>
      <c r="F17" s="1">
        <v>2144.8000000000002</v>
      </c>
      <c r="G17" s="1">
        <v>2298</v>
      </c>
      <c r="H17" s="1">
        <v>1072.4000000000001</v>
      </c>
      <c r="I17" s="1">
        <v>1378.8</v>
      </c>
      <c r="J17" s="1">
        <v>1532</v>
      </c>
      <c r="K17" s="1">
        <v>919.2</v>
      </c>
      <c r="L17" s="1">
        <v>2144.8000000000002</v>
      </c>
      <c r="M17" s="1">
        <v>1532</v>
      </c>
      <c r="N17" s="1">
        <v>1225.5999999999999</v>
      </c>
      <c r="O17" s="5">
        <f t="shared" si="1"/>
        <v>1468.1666666666667</v>
      </c>
      <c r="P17" s="5">
        <f t="shared" si="2"/>
        <v>1634.1333333333332</v>
      </c>
    </row>
    <row r="18" spans="1:16" x14ac:dyDescent="0.2">
      <c r="A18">
        <v>15</v>
      </c>
      <c r="B18" t="s">
        <v>277</v>
      </c>
      <c r="C18" s="1">
        <v>279.89999999999998</v>
      </c>
      <c r="D18" s="1">
        <v>279.89999999999998</v>
      </c>
      <c r="E18" s="1">
        <v>279.89999999999998</v>
      </c>
      <c r="F18" s="1">
        <v>373.2</v>
      </c>
      <c r="G18" s="1">
        <v>186.6</v>
      </c>
      <c r="H18" s="1">
        <v>186.6</v>
      </c>
      <c r="I18" s="1">
        <v>186.6</v>
      </c>
      <c r="J18" s="1">
        <v>435.4</v>
      </c>
      <c r="K18" s="1">
        <v>466.5</v>
      </c>
      <c r="L18" s="1">
        <v>342.1</v>
      </c>
      <c r="M18" s="1">
        <v>279.89999999999998</v>
      </c>
      <c r="N18" s="1">
        <v>155.5</v>
      </c>
      <c r="O18" s="5">
        <f t="shared" si="1"/>
        <v>287.67499999999995</v>
      </c>
      <c r="P18" s="5">
        <f t="shared" si="2"/>
        <v>259.16666666666669</v>
      </c>
    </row>
    <row r="19" spans="1:16" x14ac:dyDescent="0.2">
      <c r="A19">
        <v>16</v>
      </c>
      <c r="B19" t="s">
        <v>764</v>
      </c>
      <c r="C19" s="1">
        <v>225</v>
      </c>
      <c r="D19" s="1">
        <v>630</v>
      </c>
      <c r="E19" s="1">
        <v>270</v>
      </c>
      <c r="F19" s="1">
        <v>360</v>
      </c>
      <c r="G19" s="1">
        <v>630</v>
      </c>
      <c r="H19" s="1">
        <v>630</v>
      </c>
      <c r="I19" s="1">
        <v>585</v>
      </c>
      <c r="J19" s="1">
        <v>405</v>
      </c>
      <c r="K19" s="1">
        <v>405</v>
      </c>
      <c r="L19" s="1">
        <v>450</v>
      </c>
      <c r="M19" s="1">
        <v>540</v>
      </c>
      <c r="N19" s="1">
        <v>450</v>
      </c>
      <c r="O19" s="5">
        <f t="shared" si="1"/>
        <v>465</v>
      </c>
      <c r="P19" s="5">
        <f t="shared" si="2"/>
        <v>480</v>
      </c>
    </row>
    <row r="20" spans="1:16" x14ac:dyDescent="0.2">
      <c r="A20">
        <v>17</v>
      </c>
      <c r="B20" t="s">
        <v>931</v>
      </c>
      <c r="C20" s="1">
        <v>630</v>
      </c>
      <c r="D20" s="1">
        <v>462</v>
      </c>
      <c r="E20" s="1">
        <v>252</v>
      </c>
      <c r="F20" s="1">
        <v>546</v>
      </c>
      <c r="G20" s="1">
        <v>252</v>
      </c>
      <c r="H20" s="1">
        <v>294</v>
      </c>
      <c r="I20" s="1">
        <v>546</v>
      </c>
      <c r="J20" s="1">
        <v>546</v>
      </c>
      <c r="K20" s="1">
        <v>504</v>
      </c>
      <c r="L20" s="1">
        <v>378</v>
      </c>
      <c r="M20" s="1">
        <v>336</v>
      </c>
      <c r="N20" s="1">
        <v>378</v>
      </c>
      <c r="O20" s="5">
        <f t="shared" si="1"/>
        <v>427</v>
      </c>
      <c r="P20" s="5">
        <f t="shared" si="2"/>
        <v>364</v>
      </c>
    </row>
    <row r="21" spans="1:16" x14ac:dyDescent="0.2">
      <c r="A21">
        <v>18</v>
      </c>
      <c r="B21" t="s">
        <v>430</v>
      </c>
      <c r="C21" s="1">
        <v>363.2</v>
      </c>
      <c r="D21" s="1">
        <v>544.79999999999995</v>
      </c>
      <c r="E21" s="1">
        <v>499.4</v>
      </c>
      <c r="F21" s="1">
        <v>272.39999999999998</v>
      </c>
      <c r="G21" s="1">
        <v>499.4</v>
      </c>
      <c r="H21" s="1">
        <v>499.4</v>
      </c>
      <c r="I21" s="1">
        <v>635.6</v>
      </c>
      <c r="J21" s="1">
        <v>272.39999999999998</v>
      </c>
      <c r="K21" s="1">
        <v>590.20000000000005</v>
      </c>
      <c r="L21" s="1">
        <v>499.4</v>
      </c>
      <c r="M21" s="1">
        <v>272.39999999999998</v>
      </c>
      <c r="N21" s="1">
        <v>544.79999999999995</v>
      </c>
      <c r="O21" s="5">
        <f t="shared" si="1"/>
        <v>457.7833333333333</v>
      </c>
      <c r="P21" s="5">
        <f t="shared" si="2"/>
        <v>438.86666666666662</v>
      </c>
    </row>
    <row r="22" spans="1:16" x14ac:dyDescent="0.2">
      <c r="A22">
        <v>19</v>
      </c>
      <c r="B22" t="s">
        <v>384</v>
      </c>
      <c r="C22" s="1">
        <v>571.79999999999995</v>
      </c>
      <c r="D22" s="1">
        <v>953</v>
      </c>
      <c r="E22" s="1">
        <v>476.5</v>
      </c>
      <c r="F22" s="1">
        <v>667.1</v>
      </c>
      <c r="G22" s="1">
        <v>1048.3</v>
      </c>
      <c r="H22" s="1">
        <v>1238.9000000000001</v>
      </c>
      <c r="I22" s="1">
        <v>857.7</v>
      </c>
      <c r="J22" s="1">
        <v>1143.5999999999999</v>
      </c>
      <c r="K22" s="1">
        <v>857.7</v>
      </c>
      <c r="L22" s="1">
        <v>476.5</v>
      </c>
      <c r="M22" s="1">
        <v>571.79999999999995</v>
      </c>
      <c r="N22" s="1">
        <v>1238.9000000000001</v>
      </c>
      <c r="O22" s="5">
        <f t="shared" si="1"/>
        <v>841.81666666666649</v>
      </c>
      <c r="P22" s="5">
        <f t="shared" si="2"/>
        <v>762.4</v>
      </c>
    </row>
    <row r="23" spans="1:16" x14ac:dyDescent="0.2">
      <c r="A23">
        <v>20</v>
      </c>
      <c r="B23" t="s">
        <v>444</v>
      </c>
      <c r="C23" s="1">
        <v>272.8</v>
      </c>
      <c r="D23" s="1">
        <v>170.5</v>
      </c>
      <c r="E23" s="1">
        <v>170.5</v>
      </c>
      <c r="F23" s="1">
        <v>443.3</v>
      </c>
      <c r="G23" s="1">
        <v>477.4</v>
      </c>
      <c r="H23" s="1">
        <v>375.1</v>
      </c>
      <c r="I23" s="1">
        <v>341</v>
      </c>
      <c r="J23" s="1">
        <v>170.5</v>
      </c>
      <c r="K23" s="1">
        <v>477.4</v>
      </c>
      <c r="L23" s="1">
        <v>204.6</v>
      </c>
      <c r="M23" s="1">
        <v>511.5</v>
      </c>
      <c r="N23" s="1">
        <v>306.89999999999998</v>
      </c>
      <c r="O23" s="5">
        <f t="shared" si="1"/>
        <v>326.79166666666669</v>
      </c>
      <c r="P23" s="5">
        <f t="shared" si="2"/>
        <v>341</v>
      </c>
    </row>
    <row r="24" spans="1:16" x14ac:dyDescent="0.2">
      <c r="A24">
        <v>21</v>
      </c>
      <c r="B24" t="s">
        <v>446</v>
      </c>
      <c r="C24" s="1">
        <v>1909.7</v>
      </c>
      <c r="D24" s="1">
        <v>2203.5</v>
      </c>
      <c r="E24" s="1">
        <v>1615.9</v>
      </c>
      <c r="F24" s="1">
        <v>1615.9</v>
      </c>
      <c r="G24" s="1">
        <v>1175.2</v>
      </c>
      <c r="H24" s="1">
        <v>1469</v>
      </c>
      <c r="I24" s="1">
        <v>1909.7</v>
      </c>
      <c r="J24" s="1">
        <v>1909.7</v>
      </c>
      <c r="K24" s="1">
        <v>1322.1</v>
      </c>
      <c r="L24" s="1">
        <v>1909.7</v>
      </c>
      <c r="M24" s="1">
        <v>881.4</v>
      </c>
      <c r="N24" s="1">
        <v>734.5</v>
      </c>
      <c r="O24" s="5">
        <f t="shared" si="1"/>
        <v>1554.6916666666668</v>
      </c>
      <c r="P24" s="5">
        <f t="shared" si="2"/>
        <v>1175.2</v>
      </c>
    </row>
    <row r="25" spans="1:16" x14ac:dyDescent="0.2">
      <c r="A25">
        <v>22</v>
      </c>
      <c r="B25" t="s">
        <v>613</v>
      </c>
      <c r="C25" s="1">
        <v>390</v>
      </c>
      <c r="D25" s="1">
        <v>180</v>
      </c>
      <c r="E25" s="1">
        <v>150</v>
      </c>
      <c r="F25" s="1">
        <v>390</v>
      </c>
      <c r="G25" s="1">
        <v>270</v>
      </c>
      <c r="H25" s="1">
        <v>330</v>
      </c>
      <c r="I25" s="1">
        <v>450</v>
      </c>
      <c r="J25" s="1">
        <v>300</v>
      </c>
      <c r="K25" s="1">
        <v>210</v>
      </c>
      <c r="L25" s="1">
        <v>390</v>
      </c>
      <c r="M25" s="1">
        <v>270</v>
      </c>
      <c r="N25" s="1">
        <v>150</v>
      </c>
      <c r="O25" s="5">
        <f t="shared" si="1"/>
        <v>290</v>
      </c>
      <c r="P25" s="5">
        <f t="shared" si="2"/>
        <v>270</v>
      </c>
    </row>
    <row r="26" spans="1:16" x14ac:dyDescent="0.2">
      <c r="A26">
        <v>23</v>
      </c>
      <c r="B26" t="s">
        <v>394</v>
      </c>
      <c r="C26" s="1">
        <v>4811.2</v>
      </c>
      <c r="D26" s="1">
        <v>8419.6</v>
      </c>
      <c r="E26" s="1">
        <v>4811.2</v>
      </c>
      <c r="F26" s="1">
        <v>9021</v>
      </c>
      <c r="G26" s="1">
        <v>7818.2</v>
      </c>
      <c r="H26" s="1">
        <v>5412.6</v>
      </c>
      <c r="I26" s="1">
        <v>5412.6</v>
      </c>
      <c r="J26" s="1">
        <v>4209.8</v>
      </c>
      <c r="K26" s="1">
        <v>7818.2</v>
      </c>
      <c r="L26" s="1">
        <v>4209.8</v>
      </c>
      <c r="M26" s="1">
        <v>3007</v>
      </c>
      <c r="N26" s="1">
        <v>3608.4</v>
      </c>
      <c r="O26" s="5">
        <f t="shared" si="1"/>
        <v>5713.2999999999993</v>
      </c>
      <c r="P26" s="5">
        <f t="shared" si="2"/>
        <v>3608.4</v>
      </c>
    </row>
    <row r="27" spans="1:16" x14ac:dyDescent="0.2">
      <c r="A27">
        <v>24</v>
      </c>
      <c r="B27" t="s">
        <v>562</v>
      </c>
      <c r="C27" s="1">
        <v>516</v>
      </c>
      <c r="D27" s="1">
        <v>1548</v>
      </c>
      <c r="E27" s="1">
        <v>1135.2</v>
      </c>
      <c r="F27" s="1">
        <v>1135.2</v>
      </c>
      <c r="G27" s="1">
        <v>928.8</v>
      </c>
      <c r="H27" s="1">
        <v>928.8</v>
      </c>
      <c r="I27" s="1">
        <v>1032</v>
      </c>
      <c r="J27" s="1">
        <v>1444.8</v>
      </c>
      <c r="K27" s="1">
        <v>928.8</v>
      </c>
      <c r="L27" s="1">
        <v>1341.6</v>
      </c>
      <c r="M27" s="1">
        <v>1032</v>
      </c>
      <c r="N27" s="1">
        <v>619.20000000000005</v>
      </c>
      <c r="O27" s="5">
        <f t="shared" si="1"/>
        <v>1049.2</v>
      </c>
      <c r="P27" s="5">
        <f t="shared" si="2"/>
        <v>997.6</v>
      </c>
    </row>
    <row r="28" spans="1:16" x14ac:dyDescent="0.2">
      <c r="A28">
        <v>25</v>
      </c>
      <c r="B28" t="s">
        <v>77</v>
      </c>
      <c r="C28" s="1">
        <v>550.79999999999995</v>
      </c>
      <c r="D28" s="1">
        <v>367.2</v>
      </c>
      <c r="E28" s="1">
        <v>367.2</v>
      </c>
      <c r="F28" s="1">
        <v>229.5</v>
      </c>
      <c r="G28" s="1">
        <v>275.39999999999998</v>
      </c>
      <c r="H28" s="1">
        <v>275.39999999999998</v>
      </c>
      <c r="I28" s="1">
        <v>275.39999999999998</v>
      </c>
      <c r="J28" s="1">
        <v>550.79999999999995</v>
      </c>
      <c r="K28" s="1">
        <v>504.9</v>
      </c>
      <c r="L28" s="1">
        <v>688.5</v>
      </c>
      <c r="M28" s="1">
        <v>504.9</v>
      </c>
      <c r="N28" s="1">
        <v>321.3</v>
      </c>
      <c r="O28" s="5">
        <f t="shared" si="1"/>
        <v>409.27500000000003</v>
      </c>
      <c r="P28" s="5">
        <f t="shared" si="2"/>
        <v>504.90000000000003</v>
      </c>
    </row>
    <row r="29" spans="1:16" x14ac:dyDescent="0.2">
      <c r="A29">
        <v>26</v>
      </c>
      <c r="B29" t="s">
        <v>631</v>
      </c>
      <c r="C29" s="1">
        <v>498.3</v>
      </c>
      <c r="D29" s="1">
        <v>453</v>
      </c>
      <c r="E29" s="1">
        <v>317.10000000000002</v>
      </c>
      <c r="F29" s="1">
        <v>453</v>
      </c>
      <c r="G29" s="1">
        <v>453</v>
      </c>
      <c r="H29" s="1">
        <v>407.7</v>
      </c>
      <c r="I29" s="1">
        <v>362.4</v>
      </c>
      <c r="J29" s="1">
        <v>407.7</v>
      </c>
      <c r="K29" s="1">
        <v>317.10000000000002</v>
      </c>
      <c r="L29" s="1">
        <v>226.5</v>
      </c>
      <c r="M29" s="1">
        <v>362.4</v>
      </c>
      <c r="N29" s="1">
        <v>634.20000000000005</v>
      </c>
      <c r="O29" s="5">
        <f t="shared" si="1"/>
        <v>407.7</v>
      </c>
      <c r="P29" s="5">
        <f t="shared" si="2"/>
        <v>407.7</v>
      </c>
    </row>
    <row r="30" spans="1:16" x14ac:dyDescent="0.2">
      <c r="A30">
        <v>27</v>
      </c>
      <c r="B30" t="s">
        <v>539</v>
      </c>
      <c r="C30" s="1">
        <v>423</v>
      </c>
      <c r="D30" s="1">
        <v>394.8</v>
      </c>
      <c r="E30" s="1">
        <v>225.6</v>
      </c>
      <c r="F30" s="1">
        <v>282</v>
      </c>
      <c r="G30" s="1">
        <v>338.4</v>
      </c>
      <c r="H30" s="1">
        <v>282</v>
      </c>
      <c r="I30" s="1">
        <v>366.6</v>
      </c>
      <c r="J30" s="1">
        <v>366.6</v>
      </c>
      <c r="K30" s="1">
        <v>338.4</v>
      </c>
      <c r="L30" s="1">
        <v>253.8</v>
      </c>
      <c r="M30" s="1">
        <v>394.8</v>
      </c>
      <c r="N30" s="1">
        <v>423</v>
      </c>
      <c r="O30" s="5">
        <f t="shared" si="1"/>
        <v>340.75</v>
      </c>
      <c r="P30" s="5">
        <f t="shared" si="2"/>
        <v>357.2</v>
      </c>
    </row>
    <row r="31" spans="1:16" x14ac:dyDescent="0.2">
      <c r="A31">
        <v>28</v>
      </c>
      <c r="B31" t="s">
        <v>691</v>
      </c>
      <c r="C31" s="1">
        <v>1089.9000000000001</v>
      </c>
      <c r="D31" s="1">
        <v>1401.3</v>
      </c>
      <c r="E31" s="1">
        <v>1557</v>
      </c>
      <c r="F31" s="1">
        <v>2335.5</v>
      </c>
      <c r="G31" s="1">
        <v>1245.5999999999999</v>
      </c>
      <c r="H31" s="1">
        <v>1089.9000000000001</v>
      </c>
      <c r="I31" s="1">
        <v>2335.5</v>
      </c>
      <c r="J31" s="1">
        <v>1712.7</v>
      </c>
      <c r="K31" s="1">
        <v>2024.1</v>
      </c>
      <c r="L31" s="1">
        <v>934.2</v>
      </c>
      <c r="M31" s="1">
        <v>1868.4</v>
      </c>
      <c r="N31" s="1">
        <v>1557</v>
      </c>
      <c r="O31" s="5">
        <f t="shared" si="1"/>
        <v>1595.9250000000002</v>
      </c>
      <c r="P31" s="5">
        <f t="shared" si="2"/>
        <v>1453.2</v>
      </c>
    </row>
    <row r="32" spans="1:16" x14ac:dyDescent="0.2">
      <c r="A32">
        <v>29</v>
      </c>
      <c r="B32" t="s">
        <v>885</v>
      </c>
      <c r="C32" s="1">
        <v>1197.5999999999999</v>
      </c>
      <c r="D32" s="1">
        <v>499</v>
      </c>
      <c r="E32" s="1">
        <v>1297.4000000000001</v>
      </c>
      <c r="F32" s="1">
        <v>1097.8</v>
      </c>
      <c r="G32" s="1">
        <v>698.6</v>
      </c>
      <c r="H32" s="1">
        <v>1497</v>
      </c>
      <c r="I32" s="1">
        <v>798.4</v>
      </c>
      <c r="J32" s="1">
        <v>499</v>
      </c>
      <c r="K32" s="1">
        <v>499</v>
      </c>
      <c r="L32" s="1">
        <v>598.79999999999995</v>
      </c>
      <c r="M32" s="1">
        <v>1497</v>
      </c>
      <c r="N32" s="1">
        <v>1097.8</v>
      </c>
      <c r="O32" s="5">
        <f t="shared" si="1"/>
        <v>939.7833333333333</v>
      </c>
      <c r="P32" s="5">
        <f t="shared" si="2"/>
        <v>1064.5333333333335</v>
      </c>
    </row>
    <row r="33" spans="1:16" x14ac:dyDescent="0.2">
      <c r="A33">
        <v>30</v>
      </c>
      <c r="B33" t="s">
        <v>913</v>
      </c>
      <c r="C33" s="1">
        <v>148.5</v>
      </c>
      <c r="D33" s="1">
        <v>94.5</v>
      </c>
      <c r="E33" s="1">
        <v>67.5</v>
      </c>
      <c r="F33" s="1">
        <v>81</v>
      </c>
      <c r="G33" s="1">
        <v>121.5</v>
      </c>
      <c r="H33" s="1">
        <v>94.5</v>
      </c>
      <c r="I33" s="1">
        <v>67.5</v>
      </c>
      <c r="J33" s="1">
        <v>189</v>
      </c>
      <c r="K33" s="1">
        <v>202.5</v>
      </c>
      <c r="L33" s="1">
        <v>67.5</v>
      </c>
      <c r="M33" s="1">
        <v>148.5</v>
      </c>
      <c r="N33" s="1">
        <v>175.5</v>
      </c>
      <c r="O33" s="5">
        <f t="shared" si="1"/>
        <v>121.5</v>
      </c>
      <c r="P33" s="5">
        <f t="shared" si="2"/>
        <v>130.5</v>
      </c>
    </row>
    <row r="34" spans="1:16" x14ac:dyDescent="0.2">
      <c r="A34">
        <v>31</v>
      </c>
      <c r="B34" t="s">
        <v>268</v>
      </c>
      <c r="C34" s="1">
        <v>318.60000000000002</v>
      </c>
      <c r="D34" s="1">
        <v>389.4</v>
      </c>
      <c r="E34" s="1">
        <v>177</v>
      </c>
      <c r="F34" s="1">
        <v>354</v>
      </c>
      <c r="G34" s="1">
        <v>531</v>
      </c>
      <c r="H34" s="1">
        <v>389.4</v>
      </c>
      <c r="I34" s="1">
        <v>389.4</v>
      </c>
      <c r="J34" s="1">
        <v>318.60000000000002</v>
      </c>
      <c r="K34" s="1">
        <v>531</v>
      </c>
      <c r="L34" s="1">
        <v>318.60000000000002</v>
      </c>
      <c r="M34" s="1">
        <v>389.4</v>
      </c>
      <c r="N34" s="1">
        <v>531</v>
      </c>
      <c r="O34" s="5">
        <f t="shared" si="1"/>
        <v>386.45</v>
      </c>
      <c r="P34" s="5">
        <f t="shared" si="2"/>
        <v>413</v>
      </c>
    </row>
    <row r="35" spans="1:16" x14ac:dyDescent="0.2">
      <c r="A35">
        <v>32</v>
      </c>
      <c r="B35" t="s">
        <v>856</v>
      </c>
      <c r="C35" s="1">
        <v>214</v>
      </c>
      <c r="D35" s="1">
        <v>128.4</v>
      </c>
      <c r="E35" s="1">
        <v>171.2</v>
      </c>
      <c r="F35" s="1">
        <v>128.4</v>
      </c>
      <c r="G35" s="1">
        <v>299.60000000000002</v>
      </c>
      <c r="H35" s="1">
        <v>192.6</v>
      </c>
      <c r="I35" s="1">
        <v>278.2</v>
      </c>
      <c r="J35" s="1">
        <v>299.60000000000002</v>
      </c>
      <c r="K35" s="1">
        <v>321</v>
      </c>
      <c r="L35" s="1">
        <v>107</v>
      </c>
      <c r="M35" s="1">
        <v>171.2</v>
      </c>
      <c r="N35" s="1">
        <v>235.4</v>
      </c>
      <c r="O35" s="5">
        <f t="shared" si="1"/>
        <v>212.21666666666667</v>
      </c>
      <c r="P35" s="5">
        <f t="shared" si="2"/>
        <v>171.20000000000002</v>
      </c>
    </row>
    <row r="36" spans="1:16" x14ac:dyDescent="0.2">
      <c r="A36">
        <v>33</v>
      </c>
      <c r="B36" t="s">
        <v>19</v>
      </c>
      <c r="C36" s="1">
        <v>272.7</v>
      </c>
      <c r="D36" s="1">
        <v>181.8</v>
      </c>
      <c r="E36" s="1">
        <v>151.5</v>
      </c>
      <c r="F36" s="1">
        <v>151.5</v>
      </c>
      <c r="G36" s="1">
        <v>333.3</v>
      </c>
      <c r="H36" s="1">
        <v>272.7</v>
      </c>
      <c r="I36" s="1">
        <v>181.8</v>
      </c>
      <c r="J36" s="1">
        <v>333.3</v>
      </c>
      <c r="K36" s="1">
        <v>181.8</v>
      </c>
      <c r="L36" s="1">
        <v>242.4</v>
      </c>
      <c r="M36" s="1">
        <v>151.5</v>
      </c>
      <c r="N36" s="1">
        <v>303</v>
      </c>
      <c r="O36" s="5">
        <f t="shared" si="1"/>
        <v>229.77500000000001</v>
      </c>
      <c r="P36" s="5">
        <f t="shared" si="2"/>
        <v>232.29999999999998</v>
      </c>
    </row>
    <row r="37" spans="1:16" x14ac:dyDescent="0.2">
      <c r="A37">
        <v>34</v>
      </c>
      <c r="B37" t="s">
        <v>626</v>
      </c>
      <c r="C37" s="1">
        <v>8730</v>
      </c>
      <c r="D37" s="1">
        <v>12222</v>
      </c>
      <c r="E37" s="1">
        <v>6984</v>
      </c>
      <c r="F37" s="1">
        <v>11349</v>
      </c>
      <c r="G37" s="1">
        <v>13095</v>
      </c>
      <c r="H37" s="1">
        <v>6111</v>
      </c>
      <c r="I37" s="1">
        <v>6984</v>
      </c>
      <c r="J37" s="1">
        <v>9603</v>
      </c>
      <c r="K37" s="1">
        <v>8730</v>
      </c>
      <c r="L37" s="1">
        <v>13095</v>
      </c>
      <c r="M37" s="1">
        <v>6111</v>
      </c>
      <c r="N37" s="1">
        <v>8730</v>
      </c>
      <c r="O37" s="5">
        <f t="shared" si="1"/>
        <v>9312</v>
      </c>
      <c r="P37" s="5">
        <f t="shared" si="2"/>
        <v>9312</v>
      </c>
    </row>
    <row r="38" spans="1:16" x14ac:dyDescent="0.2">
      <c r="A38">
        <v>35</v>
      </c>
      <c r="B38" t="s">
        <v>60</v>
      </c>
      <c r="C38" s="1">
        <v>818.1</v>
      </c>
      <c r="D38" s="1">
        <v>1272.5999999999999</v>
      </c>
      <c r="E38" s="1">
        <v>636.29999999999995</v>
      </c>
      <c r="F38" s="1">
        <v>545.4</v>
      </c>
      <c r="G38" s="1">
        <v>1090.8</v>
      </c>
      <c r="H38" s="1">
        <v>999.9</v>
      </c>
      <c r="I38" s="1">
        <v>818.1</v>
      </c>
      <c r="J38" s="1">
        <v>1272.5999999999999</v>
      </c>
      <c r="K38" s="1">
        <v>818.1</v>
      </c>
      <c r="L38" s="1">
        <v>1363.5</v>
      </c>
      <c r="M38" s="1">
        <v>1090.8</v>
      </c>
      <c r="N38" s="1">
        <v>636.29999999999995</v>
      </c>
      <c r="O38" s="5">
        <f t="shared" si="1"/>
        <v>946.87499999999989</v>
      </c>
      <c r="P38" s="5">
        <f t="shared" si="2"/>
        <v>1030.2</v>
      </c>
    </row>
    <row r="39" spans="1:16" x14ac:dyDescent="0.2">
      <c r="A39">
        <v>36</v>
      </c>
      <c r="B39" t="s">
        <v>443</v>
      </c>
      <c r="C39" s="1">
        <v>1611.4</v>
      </c>
      <c r="D39" s="1">
        <v>805.7</v>
      </c>
      <c r="E39" s="1">
        <v>1381.2</v>
      </c>
      <c r="F39" s="1">
        <v>1151</v>
      </c>
      <c r="G39" s="1">
        <v>1266.0999999999999</v>
      </c>
      <c r="H39" s="1">
        <v>575.5</v>
      </c>
      <c r="I39" s="1">
        <v>1035.9000000000001</v>
      </c>
      <c r="J39" s="1">
        <v>1726.5</v>
      </c>
      <c r="K39" s="1">
        <v>1151</v>
      </c>
      <c r="L39" s="1">
        <v>1726.5</v>
      </c>
      <c r="M39" s="1">
        <v>805.7</v>
      </c>
      <c r="N39" s="1">
        <v>575.5</v>
      </c>
      <c r="O39" s="5">
        <f t="shared" si="1"/>
        <v>1151</v>
      </c>
      <c r="P39" s="5">
        <f t="shared" si="2"/>
        <v>1035.8999999999999</v>
      </c>
    </row>
    <row r="40" spans="1:16" x14ac:dyDescent="0.2">
      <c r="A40">
        <v>37</v>
      </c>
      <c r="B40" t="s">
        <v>214</v>
      </c>
      <c r="C40" s="1">
        <v>91.7</v>
      </c>
      <c r="D40" s="1">
        <v>65.5</v>
      </c>
      <c r="E40" s="1">
        <v>65.5</v>
      </c>
      <c r="F40" s="1">
        <v>78.599999999999994</v>
      </c>
      <c r="G40" s="1">
        <v>144.1</v>
      </c>
      <c r="H40" s="1">
        <v>183.4</v>
      </c>
      <c r="I40" s="1">
        <v>131</v>
      </c>
      <c r="J40" s="1">
        <v>183.4</v>
      </c>
      <c r="K40" s="1">
        <v>117.9</v>
      </c>
      <c r="L40" s="1">
        <v>104.8</v>
      </c>
      <c r="M40" s="1">
        <v>144.1</v>
      </c>
      <c r="N40" s="1">
        <v>157.19999999999999</v>
      </c>
      <c r="O40" s="5">
        <f t="shared" si="1"/>
        <v>122.26666666666665</v>
      </c>
      <c r="P40" s="5">
        <f t="shared" si="2"/>
        <v>135.36666666666665</v>
      </c>
    </row>
    <row r="41" spans="1:16" x14ac:dyDescent="0.2">
      <c r="A41">
        <v>38</v>
      </c>
      <c r="B41" t="s">
        <v>221</v>
      </c>
      <c r="C41" s="1">
        <v>58.5</v>
      </c>
      <c r="D41" s="1">
        <v>65</v>
      </c>
      <c r="E41" s="1">
        <v>52</v>
      </c>
      <c r="F41" s="1">
        <v>32.5</v>
      </c>
      <c r="G41" s="1">
        <v>65</v>
      </c>
      <c r="H41" s="1">
        <v>32.5</v>
      </c>
      <c r="I41" s="1">
        <v>78</v>
      </c>
      <c r="J41" s="1">
        <v>52</v>
      </c>
      <c r="K41" s="1">
        <v>45.5</v>
      </c>
      <c r="L41" s="1">
        <v>71.5</v>
      </c>
      <c r="M41" s="1">
        <v>71.5</v>
      </c>
      <c r="N41" s="1">
        <v>52</v>
      </c>
      <c r="O41" s="5">
        <f t="shared" si="1"/>
        <v>56.333333333333336</v>
      </c>
      <c r="P41" s="5">
        <f t="shared" si="2"/>
        <v>65</v>
      </c>
    </row>
    <row r="42" spans="1:16" x14ac:dyDescent="0.2">
      <c r="A42">
        <v>39</v>
      </c>
      <c r="B42" t="s">
        <v>270</v>
      </c>
      <c r="C42" s="1">
        <v>7696.4250000000002</v>
      </c>
      <c r="D42" s="1">
        <v>6996.75</v>
      </c>
      <c r="E42" s="1">
        <v>3498.375</v>
      </c>
      <c r="F42" s="1">
        <v>6297.0749999999998</v>
      </c>
      <c r="G42" s="1">
        <v>9095.7749999999996</v>
      </c>
      <c r="H42" s="1">
        <v>4198.05</v>
      </c>
      <c r="I42" s="1">
        <v>6297.0749999999998</v>
      </c>
      <c r="J42" s="1">
        <v>6996.75</v>
      </c>
      <c r="K42" s="1">
        <v>9095.7749999999996</v>
      </c>
      <c r="L42" s="1">
        <v>9095.7749999999996</v>
      </c>
      <c r="M42" s="1">
        <v>9795.4500000000007</v>
      </c>
      <c r="N42" s="1">
        <v>9795.4500000000007</v>
      </c>
      <c r="O42" s="5">
        <f t="shared" si="1"/>
        <v>7404.8937499999993</v>
      </c>
      <c r="P42" s="5">
        <f t="shared" si="2"/>
        <v>9562.2250000000004</v>
      </c>
    </row>
    <row r="43" spans="1:16" x14ac:dyDescent="0.2">
      <c r="A43">
        <v>40</v>
      </c>
      <c r="B43" t="s">
        <v>428</v>
      </c>
      <c r="C43" s="1">
        <v>2497.3000000000002</v>
      </c>
      <c r="D43" s="1">
        <v>2689.4</v>
      </c>
      <c r="E43" s="1">
        <v>2497.3000000000002</v>
      </c>
      <c r="F43" s="1">
        <v>1728.9</v>
      </c>
      <c r="G43" s="1">
        <v>2497.3000000000002</v>
      </c>
      <c r="H43" s="1">
        <v>1921</v>
      </c>
      <c r="I43" s="1">
        <v>2497.3000000000002</v>
      </c>
      <c r="J43" s="1">
        <v>960.5</v>
      </c>
      <c r="K43" s="1">
        <v>2881.5</v>
      </c>
      <c r="L43" s="1">
        <v>2305.1999999999998</v>
      </c>
      <c r="M43" s="1">
        <v>1536.8</v>
      </c>
      <c r="N43" s="1">
        <v>960.5</v>
      </c>
      <c r="O43" s="5">
        <f t="shared" si="1"/>
        <v>2081.0833333333335</v>
      </c>
      <c r="P43" s="5">
        <f t="shared" si="2"/>
        <v>1600.8333333333333</v>
      </c>
    </row>
    <row r="44" spans="1:16" x14ac:dyDescent="0.2">
      <c r="A44">
        <v>41</v>
      </c>
      <c r="B44" t="s">
        <v>99</v>
      </c>
      <c r="C44" s="1">
        <v>501.6</v>
      </c>
      <c r="D44" s="1">
        <v>292.60000000000002</v>
      </c>
      <c r="E44" s="1">
        <v>376.2</v>
      </c>
      <c r="F44" s="1">
        <v>627</v>
      </c>
      <c r="G44" s="1">
        <v>585.20000000000005</v>
      </c>
      <c r="H44" s="1">
        <v>585.20000000000005</v>
      </c>
      <c r="I44" s="1">
        <v>376.2</v>
      </c>
      <c r="J44" s="1">
        <v>376.2</v>
      </c>
      <c r="K44" s="1">
        <v>376.2</v>
      </c>
      <c r="L44" s="1">
        <v>209</v>
      </c>
      <c r="M44" s="1">
        <v>292.60000000000002</v>
      </c>
      <c r="N44" s="1">
        <v>376.2</v>
      </c>
      <c r="O44" s="5">
        <f t="shared" si="1"/>
        <v>414.51666666666665</v>
      </c>
      <c r="P44" s="5">
        <f t="shared" si="2"/>
        <v>292.59999999999997</v>
      </c>
    </row>
    <row r="45" spans="1:16" x14ac:dyDescent="0.2">
      <c r="A45">
        <v>42</v>
      </c>
      <c r="B45" t="s">
        <v>901</v>
      </c>
      <c r="C45" s="1">
        <v>11</v>
      </c>
      <c r="D45" s="1">
        <v>14</v>
      </c>
      <c r="E45" s="1">
        <v>6</v>
      </c>
      <c r="F45" s="1">
        <v>14</v>
      </c>
      <c r="G45" s="1">
        <v>12</v>
      </c>
      <c r="H45" s="1">
        <v>7</v>
      </c>
      <c r="I45" s="1">
        <v>7</v>
      </c>
      <c r="J45" s="1">
        <v>15</v>
      </c>
      <c r="K45" s="1">
        <v>10</v>
      </c>
      <c r="L45" s="1">
        <v>9</v>
      </c>
      <c r="M45" s="1">
        <v>13</v>
      </c>
      <c r="N45" s="1">
        <v>7</v>
      </c>
      <c r="O45" s="5">
        <f t="shared" si="1"/>
        <v>10.416666666666666</v>
      </c>
      <c r="P45" s="5">
        <f t="shared" si="2"/>
        <v>9.6666666666666661</v>
      </c>
    </row>
    <row r="46" spans="1:16" x14ac:dyDescent="0.2">
      <c r="A46">
        <v>43</v>
      </c>
      <c r="B46" t="s">
        <v>461</v>
      </c>
      <c r="C46" s="1">
        <v>1139</v>
      </c>
      <c r="D46" s="1">
        <v>1252.9000000000001</v>
      </c>
      <c r="E46" s="1">
        <v>1366.8</v>
      </c>
      <c r="F46" s="1">
        <v>1480.7</v>
      </c>
      <c r="G46" s="1">
        <v>1708.5</v>
      </c>
      <c r="H46" s="1">
        <v>797.3</v>
      </c>
      <c r="I46" s="1">
        <v>1594.6</v>
      </c>
      <c r="J46" s="1">
        <v>911.2</v>
      </c>
      <c r="K46" s="1">
        <v>1480.7</v>
      </c>
      <c r="L46" s="1">
        <v>1139</v>
      </c>
      <c r="M46" s="1">
        <v>1025.0999999999999</v>
      </c>
      <c r="N46" s="1">
        <v>911.2</v>
      </c>
      <c r="O46" s="5">
        <f t="shared" si="1"/>
        <v>1233.9166666666667</v>
      </c>
      <c r="P46" s="5">
        <f t="shared" si="2"/>
        <v>1025.1000000000001</v>
      </c>
    </row>
    <row r="47" spans="1:16" x14ac:dyDescent="0.2">
      <c r="A47">
        <v>44</v>
      </c>
      <c r="B47" t="s">
        <v>600</v>
      </c>
      <c r="C47" s="1">
        <v>579.6</v>
      </c>
      <c r="D47" s="1">
        <v>414</v>
      </c>
      <c r="E47" s="1">
        <v>414</v>
      </c>
      <c r="F47" s="1">
        <v>414</v>
      </c>
      <c r="G47" s="1">
        <v>538.20000000000005</v>
      </c>
      <c r="H47" s="1">
        <v>496.8</v>
      </c>
      <c r="I47" s="1">
        <v>579.6</v>
      </c>
      <c r="J47" s="1">
        <v>455.4</v>
      </c>
      <c r="K47" s="1">
        <v>496.8</v>
      </c>
      <c r="L47" s="1">
        <v>579.6</v>
      </c>
      <c r="M47" s="1">
        <v>207</v>
      </c>
      <c r="N47" s="1">
        <v>579.6</v>
      </c>
      <c r="O47" s="5">
        <f t="shared" si="1"/>
        <v>479.55000000000013</v>
      </c>
      <c r="P47" s="5">
        <f t="shared" si="2"/>
        <v>455.40000000000003</v>
      </c>
    </row>
    <row r="48" spans="1:16" x14ac:dyDescent="0.2">
      <c r="A48">
        <v>45</v>
      </c>
      <c r="B48" t="s">
        <v>742</v>
      </c>
      <c r="C48" s="1">
        <v>481.6</v>
      </c>
      <c r="D48" s="1">
        <v>481.6</v>
      </c>
      <c r="E48" s="1">
        <v>1032</v>
      </c>
      <c r="F48" s="1">
        <v>550.4</v>
      </c>
      <c r="G48" s="1">
        <v>756.8</v>
      </c>
      <c r="H48" s="1">
        <v>550.4</v>
      </c>
      <c r="I48" s="1">
        <v>688</v>
      </c>
      <c r="J48" s="1">
        <v>412.8</v>
      </c>
      <c r="K48" s="1">
        <v>688</v>
      </c>
      <c r="L48" s="1">
        <v>412.8</v>
      </c>
      <c r="M48" s="1">
        <v>1032</v>
      </c>
      <c r="N48" s="1">
        <v>756.8</v>
      </c>
      <c r="O48" s="5">
        <f t="shared" si="1"/>
        <v>653.6</v>
      </c>
      <c r="P48" s="5">
        <f t="shared" si="2"/>
        <v>733.86666666666667</v>
      </c>
    </row>
    <row r="49" spans="1:16" x14ac:dyDescent="0.2">
      <c r="A49">
        <v>46</v>
      </c>
      <c r="B49" t="s">
        <v>448</v>
      </c>
      <c r="C49" s="1">
        <v>1573.6</v>
      </c>
      <c r="D49" s="1">
        <v>1124</v>
      </c>
      <c r="E49" s="1">
        <v>1573.6</v>
      </c>
      <c r="F49" s="1">
        <v>1461.2</v>
      </c>
      <c r="G49" s="1">
        <v>786.8</v>
      </c>
      <c r="H49" s="1">
        <v>899.2</v>
      </c>
      <c r="I49" s="1">
        <v>1124</v>
      </c>
      <c r="J49" s="1">
        <v>1348.8</v>
      </c>
      <c r="K49" s="1">
        <v>1236.4000000000001</v>
      </c>
      <c r="L49" s="1">
        <v>1348.8</v>
      </c>
      <c r="M49" s="1">
        <v>1236.4000000000001</v>
      </c>
      <c r="N49" s="1">
        <v>1124</v>
      </c>
      <c r="O49" s="5">
        <f t="shared" si="1"/>
        <v>1236.3999999999999</v>
      </c>
      <c r="P49" s="5">
        <f t="shared" si="2"/>
        <v>1236.3999999999999</v>
      </c>
    </row>
    <row r="50" spans="1:16" x14ac:dyDescent="0.2">
      <c r="A50">
        <v>47</v>
      </c>
      <c r="B50" t="s">
        <v>321</v>
      </c>
      <c r="C50" s="1">
        <v>831.83333333333337</v>
      </c>
      <c r="D50" s="1">
        <v>2495.5</v>
      </c>
      <c r="E50" s="1">
        <v>1164.5666666666668</v>
      </c>
      <c r="F50" s="1">
        <v>1663.6666666666667</v>
      </c>
      <c r="G50" s="1">
        <v>2162.7666666666669</v>
      </c>
      <c r="H50" s="1">
        <v>1164.5666666666668</v>
      </c>
      <c r="I50" s="1">
        <v>2329.1333333333337</v>
      </c>
      <c r="J50" s="1">
        <v>1996.4</v>
      </c>
      <c r="K50" s="1">
        <v>1497.3</v>
      </c>
      <c r="L50" s="1">
        <v>1164.5666666666668</v>
      </c>
      <c r="M50" s="1">
        <v>2162.7666666666669</v>
      </c>
      <c r="N50" s="1">
        <v>998.2</v>
      </c>
      <c r="O50" s="5">
        <f t="shared" si="1"/>
        <v>1635.9388888888889</v>
      </c>
      <c r="P50" s="5">
        <f t="shared" si="2"/>
        <v>1441.8444444444447</v>
      </c>
    </row>
    <row r="51" spans="1:16" x14ac:dyDescent="0.2">
      <c r="A51">
        <v>48</v>
      </c>
      <c r="B51" t="s">
        <v>418</v>
      </c>
      <c r="C51" s="1">
        <v>266.39999999999998</v>
      </c>
      <c r="D51" s="1">
        <v>266.39999999999998</v>
      </c>
      <c r="E51" s="1">
        <v>399.6</v>
      </c>
      <c r="F51" s="1">
        <v>333</v>
      </c>
      <c r="G51" s="1">
        <v>432.9</v>
      </c>
      <c r="H51" s="1">
        <v>432.9</v>
      </c>
      <c r="I51" s="1">
        <v>466.2</v>
      </c>
      <c r="J51" s="1">
        <v>366.3</v>
      </c>
      <c r="K51" s="1">
        <v>499.5</v>
      </c>
      <c r="L51" s="1">
        <v>432.9</v>
      </c>
      <c r="M51" s="1">
        <v>166.5</v>
      </c>
      <c r="N51" s="1">
        <v>466.2</v>
      </c>
      <c r="O51" s="5">
        <f t="shared" si="1"/>
        <v>377.40000000000003</v>
      </c>
      <c r="P51" s="5">
        <f t="shared" si="2"/>
        <v>355.2</v>
      </c>
    </row>
    <row r="52" spans="1:16" x14ac:dyDescent="0.2">
      <c r="A52">
        <v>49</v>
      </c>
      <c r="B52" t="s">
        <v>603</v>
      </c>
      <c r="C52" s="1">
        <v>409.2</v>
      </c>
      <c r="D52" s="1">
        <v>223.2</v>
      </c>
      <c r="E52" s="1">
        <v>334.8</v>
      </c>
      <c r="F52" s="1">
        <v>409.2</v>
      </c>
      <c r="G52" s="1">
        <v>260.39999999999998</v>
      </c>
      <c r="H52" s="1">
        <v>409.2</v>
      </c>
      <c r="I52" s="1">
        <v>372</v>
      </c>
      <c r="J52" s="1">
        <v>520.79999999999995</v>
      </c>
      <c r="K52" s="1">
        <v>297.60000000000002</v>
      </c>
      <c r="L52" s="1">
        <v>409.2</v>
      </c>
      <c r="M52" s="1">
        <v>223.2</v>
      </c>
      <c r="N52" s="1">
        <v>446.4</v>
      </c>
      <c r="O52" s="5">
        <f t="shared" si="1"/>
        <v>359.59999999999997</v>
      </c>
      <c r="P52" s="5">
        <f t="shared" si="2"/>
        <v>359.59999999999997</v>
      </c>
    </row>
    <row r="53" spans="1:16" x14ac:dyDescent="0.2">
      <c r="A53">
        <v>50</v>
      </c>
      <c r="B53" t="s">
        <v>185</v>
      </c>
      <c r="C53" s="1">
        <v>447.7</v>
      </c>
      <c r="D53" s="1">
        <v>610.5</v>
      </c>
      <c r="E53" s="1">
        <v>529.1</v>
      </c>
      <c r="F53" s="1">
        <v>488.4</v>
      </c>
      <c r="G53" s="1">
        <v>284.89999999999998</v>
      </c>
      <c r="H53" s="1">
        <v>447.7</v>
      </c>
      <c r="I53" s="1">
        <v>569.79999999999995</v>
      </c>
      <c r="J53" s="1">
        <v>407</v>
      </c>
      <c r="K53" s="1">
        <v>488.4</v>
      </c>
      <c r="L53" s="1">
        <v>488.4</v>
      </c>
      <c r="M53" s="1">
        <v>203.5</v>
      </c>
      <c r="N53" s="1">
        <v>244.2</v>
      </c>
      <c r="O53" s="5">
        <f t="shared" si="1"/>
        <v>434.13333333333327</v>
      </c>
      <c r="P53" s="5">
        <f t="shared" si="2"/>
        <v>312.0333333333333</v>
      </c>
    </row>
    <row r="54" spans="1:16" x14ac:dyDescent="0.2">
      <c r="A54">
        <v>51</v>
      </c>
      <c r="B54" t="s">
        <v>673</v>
      </c>
      <c r="C54" s="1">
        <v>268.8</v>
      </c>
      <c r="D54" s="1">
        <v>192</v>
      </c>
      <c r="E54" s="1">
        <v>268.8</v>
      </c>
      <c r="F54" s="1">
        <v>422.4</v>
      </c>
      <c r="G54" s="1">
        <v>499.2</v>
      </c>
      <c r="H54" s="1">
        <v>576</v>
      </c>
      <c r="I54" s="1">
        <v>268.8</v>
      </c>
      <c r="J54" s="1">
        <v>268.8</v>
      </c>
      <c r="K54" s="1">
        <v>345.6</v>
      </c>
      <c r="L54" s="1">
        <v>460.8</v>
      </c>
      <c r="M54" s="1">
        <v>422.4</v>
      </c>
      <c r="N54" s="1">
        <v>537.6</v>
      </c>
      <c r="O54" s="5">
        <f t="shared" si="1"/>
        <v>377.60000000000008</v>
      </c>
      <c r="P54" s="5">
        <f t="shared" si="2"/>
        <v>473.60000000000008</v>
      </c>
    </row>
    <row r="55" spans="1:16" x14ac:dyDescent="0.2">
      <c r="A55">
        <v>52</v>
      </c>
      <c r="B55" t="s">
        <v>934</v>
      </c>
      <c r="C55" s="1">
        <v>121.8</v>
      </c>
      <c r="D55" s="1">
        <v>203</v>
      </c>
      <c r="E55" s="1">
        <v>203</v>
      </c>
      <c r="F55" s="1">
        <v>101.5</v>
      </c>
      <c r="G55" s="1">
        <v>243.6</v>
      </c>
      <c r="H55" s="1">
        <v>121.8</v>
      </c>
      <c r="I55" s="1">
        <v>142.1</v>
      </c>
      <c r="J55" s="1">
        <v>284.2</v>
      </c>
      <c r="K55" s="1">
        <v>142.1</v>
      </c>
      <c r="L55" s="1">
        <v>304.5</v>
      </c>
      <c r="M55" s="1">
        <v>162.4</v>
      </c>
      <c r="N55" s="1">
        <v>304.5</v>
      </c>
      <c r="O55" s="5">
        <f t="shared" si="1"/>
        <v>194.54166666666666</v>
      </c>
      <c r="P55" s="5">
        <f t="shared" si="2"/>
        <v>257.13333333333333</v>
      </c>
    </row>
    <row r="56" spans="1:16" x14ac:dyDescent="0.2">
      <c r="A56">
        <v>53</v>
      </c>
      <c r="B56" t="s">
        <v>647</v>
      </c>
      <c r="C56" s="1">
        <v>10508.4</v>
      </c>
      <c r="D56" s="1">
        <v>8757</v>
      </c>
      <c r="E56" s="1">
        <v>12259.8</v>
      </c>
      <c r="F56" s="1">
        <v>6129.9</v>
      </c>
      <c r="G56" s="1">
        <v>8757</v>
      </c>
      <c r="H56" s="1">
        <v>7881.3</v>
      </c>
      <c r="I56" s="1">
        <v>5254.2</v>
      </c>
      <c r="J56" s="1">
        <v>7881.3</v>
      </c>
      <c r="K56" s="1">
        <v>4378.5</v>
      </c>
      <c r="L56" s="1">
        <v>4378.5</v>
      </c>
      <c r="M56" s="1">
        <v>9632.7000000000007</v>
      </c>
      <c r="N56" s="1">
        <v>13135.5</v>
      </c>
      <c r="O56" s="5">
        <f t="shared" si="1"/>
        <v>8246.1749999999993</v>
      </c>
      <c r="P56" s="5">
        <f t="shared" si="2"/>
        <v>9048.9</v>
      </c>
    </row>
    <row r="57" spans="1:16" x14ac:dyDescent="0.2">
      <c r="A57">
        <v>54</v>
      </c>
      <c r="B57" t="s">
        <v>687</v>
      </c>
      <c r="C57" s="1">
        <v>385.6</v>
      </c>
      <c r="D57" s="1">
        <v>289.2</v>
      </c>
      <c r="E57" s="1">
        <v>674.8</v>
      </c>
      <c r="F57" s="1">
        <v>433.8</v>
      </c>
      <c r="G57" s="1">
        <v>433.8</v>
      </c>
      <c r="H57" s="1">
        <v>530.20000000000005</v>
      </c>
      <c r="I57" s="1">
        <v>578.4</v>
      </c>
      <c r="J57" s="1">
        <v>241</v>
      </c>
      <c r="K57" s="1">
        <v>337.4</v>
      </c>
      <c r="L57" s="1">
        <v>241</v>
      </c>
      <c r="M57" s="1">
        <v>241</v>
      </c>
      <c r="N57" s="1">
        <v>674.8</v>
      </c>
      <c r="O57" s="5">
        <f t="shared" si="1"/>
        <v>421.75</v>
      </c>
      <c r="P57" s="5">
        <f t="shared" si="2"/>
        <v>385.59999999999997</v>
      </c>
    </row>
    <row r="58" spans="1:16" x14ac:dyDescent="0.2">
      <c r="A58">
        <v>55</v>
      </c>
      <c r="B58" t="s">
        <v>636</v>
      </c>
      <c r="C58" s="1">
        <v>364.1</v>
      </c>
      <c r="D58" s="1">
        <v>397.2</v>
      </c>
      <c r="E58" s="1">
        <v>331</v>
      </c>
      <c r="F58" s="1">
        <v>463.4</v>
      </c>
      <c r="G58" s="1">
        <v>430.3</v>
      </c>
      <c r="H58" s="1">
        <v>264.8</v>
      </c>
      <c r="I58" s="1">
        <v>165.5</v>
      </c>
      <c r="J58" s="1">
        <v>430.3</v>
      </c>
      <c r="K58" s="1">
        <v>463.4</v>
      </c>
      <c r="L58" s="1">
        <v>364.1</v>
      </c>
      <c r="M58" s="1">
        <v>463.4</v>
      </c>
      <c r="N58" s="1">
        <v>397.2</v>
      </c>
      <c r="O58" s="5">
        <f t="shared" si="1"/>
        <v>377.89166666666665</v>
      </c>
      <c r="P58" s="5">
        <f t="shared" si="2"/>
        <v>408.23333333333335</v>
      </c>
    </row>
    <row r="59" spans="1:16" x14ac:dyDescent="0.2">
      <c r="A59">
        <v>56</v>
      </c>
      <c r="B59" t="s">
        <v>808</v>
      </c>
      <c r="C59" s="1">
        <v>96</v>
      </c>
      <c r="D59" s="1">
        <v>124.8</v>
      </c>
      <c r="E59" s="1">
        <v>86.4</v>
      </c>
      <c r="F59" s="1">
        <v>86.4</v>
      </c>
      <c r="G59" s="1">
        <v>48</v>
      </c>
      <c r="H59" s="1">
        <v>48</v>
      </c>
      <c r="I59" s="1">
        <v>115.2</v>
      </c>
      <c r="J59" s="1">
        <v>115.2</v>
      </c>
      <c r="K59" s="1">
        <v>144</v>
      </c>
      <c r="L59" s="1">
        <v>115.2</v>
      </c>
      <c r="M59" s="1">
        <v>48</v>
      </c>
      <c r="N59" s="1">
        <v>105.6</v>
      </c>
      <c r="O59" s="5">
        <f t="shared" si="1"/>
        <v>94.40000000000002</v>
      </c>
      <c r="P59" s="5">
        <f t="shared" si="2"/>
        <v>89.59999999999998</v>
      </c>
    </row>
    <row r="60" spans="1:16" x14ac:dyDescent="0.2">
      <c r="A60">
        <v>57</v>
      </c>
      <c r="B60" t="s">
        <v>40</v>
      </c>
      <c r="C60" s="1">
        <v>570</v>
      </c>
      <c r="D60" s="1">
        <v>522.5</v>
      </c>
      <c r="E60" s="1">
        <v>522.5</v>
      </c>
      <c r="F60" s="1">
        <v>380</v>
      </c>
      <c r="G60" s="1">
        <v>475</v>
      </c>
      <c r="H60" s="1">
        <v>475</v>
      </c>
      <c r="I60" s="1">
        <v>237.5</v>
      </c>
      <c r="J60" s="1">
        <v>237.5</v>
      </c>
      <c r="K60" s="1">
        <v>475</v>
      </c>
      <c r="L60" s="1">
        <v>570</v>
      </c>
      <c r="M60" s="1">
        <v>427.5</v>
      </c>
      <c r="N60" s="1">
        <v>712.5</v>
      </c>
      <c r="O60" s="5">
        <f t="shared" si="1"/>
        <v>467.08333333333331</v>
      </c>
      <c r="P60" s="5">
        <f t="shared" si="2"/>
        <v>570</v>
      </c>
    </row>
    <row r="61" spans="1:16" x14ac:dyDescent="0.2">
      <c r="A61">
        <v>58</v>
      </c>
      <c r="B61" t="s">
        <v>775</v>
      </c>
      <c r="C61" s="1">
        <v>6713.85</v>
      </c>
      <c r="D61" s="1">
        <v>7934.55</v>
      </c>
      <c r="E61" s="1">
        <v>3662.1</v>
      </c>
      <c r="F61" s="1">
        <v>6713.85</v>
      </c>
      <c r="G61" s="1">
        <v>7934.55</v>
      </c>
      <c r="H61" s="1">
        <v>8544.9</v>
      </c>
      <c r="I61" s="1">
        <v>6103.5</v>
      </c>
      <c r="J61" s="1">
        <v>7324.2</v>
      </c>
      <c r="K61" s="1">
        <v>4272.45</v>
      </c>
      <c r="L61" s="1">
        <v>6103.5</v>
      </c>
      <c r="M61" s="1">
        <v>4882.8</v>
      </c>
      <c r="N61" s="1">
        <v>6103.5</v>
      </c>
      <c r="O61" s="5">
        <f t="shared" si="1"/>
        <v>6357.8125</v>
      </c>
      <c r="P61" s="5">
        <f t="shared" si="2"/>
        <v>5696.5999999999995</v>
      </c>
    </row>
    <row r="62" spans="1:16" x14ac:dyDescent="0.2">
      <c r="A62">
        <v>59</v>
      </c>
      <c r="B62" t="s">
        <v>344</v>
      </c>
      <c r="C62" s="1">
        <v>8172.2666666666655</v>
      </c>
      <c r="D62" s="1">
        <v>6421.0666666666666</v>
      </c>
      <c r="E62" s="1">
        <v>4086.1333333333328</v>
      </c>
      <c r="F62" s="1">
        <v>2918.6666666666665</v>
      </c>
      <c r="G62" s="1">
        <v>7004.8</v>
      </c>
      <c r="H62" s="1">
        <v>5253.6</v>
      </c>
      <c r="I62" s="1">
        <v>7004.8</v>
      </c>
      <c r="J62" s="1">
        <v>8756</v>
      </c>
      <c r="K62" s="1">
        <v>2918.6666666666665</v>
      </c>
      <c r="L62" s="1">
        <v>4086.1333333333328</v>
      </c>
      <c r="M62" s="1">
        <v>8756</v>
      </c>
      <c r="N62" s="1">
        <v>5253.6</v>
      </c>
      <c r="O62" s="5">
        <f t="shared" si="1"/>
        <v>5885.9777777777781</v>
      </c>
      <c r="P62" s="5">
        <f t="shared" si="2"/>
        <v>6031.9111111111115</v>
      </c>
    </row>
    <row r="63" spans="1:16" x14ac:dyDescent="0.2">
      <c r="A63">
        <v>60</v>
      </c>
      <c r="B63" t="s">
        <v>752</v>
      </c>
      <c r="C63" s="1">
        <v>239.2</v>
      </c>
      <c r="D63" s="1">
        <v>388.7</v>
      </c>
      <c r="E63" s="1">
        <v>418.6</v>
      </c>
      <c r="F63" s="1">
        <v>179.4</v>
      </c>
      <c r="G63" s="1">
        <v>448.5</v>
      </c>
      <c r="H63" s="1">
        <v>358.8</v>
      </c>
      <c r="I63" s="1">
        <v>269.10000000000002</v>
      </c>
      <c r="J63" s="1">
        <v>358.8</v>
      </c>
      <c r="K63" s="1">
        <v>179.4</v>
      </c>
      <c r="L63" s="1">
        <v>149.5</v>
      </c>
      <c r="M63" s="1">
        <v>209.3</v>
      </c>
      <c r="N63" s="1">
        <v>149.5</v>
      </c>
      <c r="O63" s="5">
        <f t="shared" si="1"/>
        <v>279.06666666666672</v>
      </c>
      <c r="P63" s="5">
        <f t="shared" si="2"/>
        <v>169.43333333333334</v>
      </c>
    </row>
    <row r="64" spans="1:16" x14ac:dyDescent="0.2">
      <c r="A64">
        <v>61</v>
      </c>
      <c r="B64" t="s">
        <v>162</v>
      </c>
      <c r="C64" s="1">
        <v>297</v>
      </c>
      <c r="D64" s="1">
        <v>237.6</v>
      </c>
      <c r="E64" s="1">
        <v>198</v>
      </c>
      <c r="F64" s="1">
        <v>257.39999999999998</v>
      </c>
      <c r="G64" s="1">
        <v>198</v>
      </c>
      <c r="H64" s="1">
        <v>99</v>
      </c>
      <c r="I64" s="1">
        <v>277.2</v>
      </c>
      <c r="J64" s="1">
        <v>99</v>
      </c>
      <c r="K64" s="1">
        <v>277.2</v>
      </c>
      <c r="L64" s="1">
        <v>277.2</v>
      </c>
      <c r="M64" s="1">
        <v>257.39999999999998</v>
      </c>
      <c r="N64" s="1">
        <v>178.2</v>
      </c>
      <c r="O64" s="5">
        <f t="shared" si="1"/>
        <v>221.1</v>
      </c>
      <c r="P64" s="5">
        <f t="shared" si="2"/>
        <v>237.6</v>
      </c>
    </row>
    <row r="65" spans="1:16" x14ac:dyDescent="0.2">
      <c r="A65">
        <v>62</v>
      </c>
      <c r="B65" t="s">
        <v>755</v>
      </c>
      <c r="C65" s="1">
        <v>68.599999999999994</v>
      </c>
      <c r="D65" s="1">
        <v>34.299999999999997</v>
      </c>
      <c r="E65" s="1">
        <v>73.5</v>
      </c>
      <c r="F65" s="1">
        <v>49</v>
      </c>
      <c r="G65" s="1">
        <v>44.1</v>
      </c>
      <c r="H65" s="1">
        <v>68.599999999999994</v>
      </c>
      <c r="I65" s="1">
        <v>24.5</v>
      </c>
      <c r="J65" s="1">
        <v>68.599999999999994</v>
      </c>
      <c r="K65" s="1">
        <v>63.7</v>
      </c>
      <c r="L65" s="1">
        <v>44.1</v>
      </c>
      <c r="M65" s="1">
        <v>44.1</v>
      </c>
      <c r="N65" s="1">
        <v>49</v>
      </c>
      <c r="O65" s="5">
        <f t="shared" si="1"/>
        <v>52.675000000000004</v>
      </c>
      <c r="P65" s="5">
        <f t="shared" si="2"/>
        <v>45.733333333333327</v>
      </c>
    </row>
    <row r="66" spans="1:16" x14ac:dyDescent="0.2">
      <c r="A66">
        <v>63</v>
      </c>
      <c r="B66" t="s">
        <v>153</v>
      </c>
      <c r="C66" s="1">
        <v>2213.9</v>
      </c>
      <c r="D66" s="1">
        <v>1192.0999999999999</v>
      </c>
      <c r="E66" s="1">
        <v>2554.5</v>
      </c>
      <c r="F66" s="1">
        <v>2554.5</v>
      </c>
      <c r="G66" s="1">
        <v>1362.4</v>
      </c>
      <c r="H66" s="1">
        <v>1362.4</v>
      </c>
      <c r="I66" s="1">
        <v>2213.9</v>
      </c>
      <c r="J66" s="1">
        <v>1532.7</v>
      </c>
      <c r="K66" s="1">
        <v>1532.7</v>
      </c>
      <c r="L66" s="1">
        <v>1362.4</v>
      </c>
      <c r="M66" s="1">
        <v>2213.9</v>
      </c>
      <c r="N66" s="1">
        <v>1362.4</v>
      </c>
      <c r="O66" s="5">
        <f t="shared" si="1"/>
        <v>1788.1500000000003</v>
      </c>
      <c r="P66" s="5">
        <f t="shared" si="2"/>
        <v>1646.2333333333336</v>
      </c>
    </row>
    <row r="67" spans="1:16" x14ac:dyDescent="0.2">
      <c r="A67">
        <v>64</v>
      </c>
      <c r="B67" t="s">
        <v>787</v>
      </c>
      <c r="C67" s="1">
        <v>319.5</v>
      </c>
      <c r="D67" s="1">
        <v>170.4</v>
      </c>
      <c r="E67" s="1">
        <v>255.6</v>
      </c>
      <c r="F67" s="1">
        <v>276.89999999999998</v>
      </c>
      <c r="G67" s="1">
        <v>255.6</v>
      </c>
      <c r="H67" s="1">
        <v>319.5</v>
      </c>
      <c r="I67" s="1">
        <v>213</v>
      </c>
      <c r="J67" s="1">
        <v>191.7</v>
      </c>
      <c r="K67" s="1">
        <v>255.6</v>
      </c>
      <c r="L67" s="1">
        <v>298.2</v>
      </c>
      <c r="M67" s="1">
        <v>170.4</v>
      </c>
      <c r="N67" s="1">
        <v>213</v>
      </c>
      <c r="O67" s="5">
        <f t="shared" si="1"/>
        <v>244.95000000000002</v>
      </c>
      <c r="P67" s="5">
        <f t="shared" si="2"/>
        <v>227.20000000000002</v>
      </c>
    </row>
    <row r="68" spans="1:16" x14ac:dyDescent="0.2">
      <c r="A68">
        <v>65</v>
      </c>
      <c r="B68" t="s">
        <v>551</v>
      </c>
      <c r="C68" s="1">
        <v>260.7</v>
      </c>
      <c r="D68" s="1">
        <v>189.6</v>
      </c>
      <c r="E68" s="1">
        <v>165.9</v>
      </c>
      <c r="F68" s="1">
        <v>165.9</v>
      </c>
      <c r="G68" s="1">
        <v>165.9</v>
      </c>
      <c r="H68" s="1">
        <v>331.8</v>
      </c>
      <c r="I68" s="1">
        <v>308.10000000000002</v>
      </c>
      <c r="J68" s="1">
        <v>355.5</v>
      </c>
      <c r="K68" s="1">
        <v>213.3</v>
      </c>
      <c r="L68" s="1">
        <v>237</v>
      </c>
      <c r="M68" s="1">
        <v>260.7</v>
      </c>
      <c r="N68" s="1">
        <v>260.7</v>
      </c>
      <c r="O68" s="5">
        <f t="shared" si="1"/>
        <v>242.92499999999998</v>
      </c>
      <c r="P68" s="5">
        <f t="shared" si="2"/>
        <v>252.79999999999998</v>
      </c>
    </row>
    <row r="69" spans="1:16" x14ac:dyDescent="0.2">
      <c r="A69">
        <v>66</v>
      </c>
      <c r="B69" t="s">
        <v>561</v>
      </c>
      <c r="C69" s="1">
        <v>803</v>
      </c>
      <c r="D69" s="1">
        <v>2087.8000000000002</v>
      </c>
      <c r="E69" s="1">
        <v>2248.4</v>
      </c>
      <c r="F69" s="1">
        <v>963.6</v>
      </c>
      <c r="G69" s="1">
        <v>963.6</v>
      </c>
      <c r="H69" s="1">
        <v>2087.8000000000002</v>
      </c>
      <c r="I69" s="1">
        <v>1606</v>
      </c>
      <c r="J69" s="1">
        <v>1606</v>
      </c>
      <c r="K69" s="1">
        <v>803</v>
      </c>
      <c r="L69" s="1">
        <v>2248.4</v>
      </c>
      <c r="M69" s="1">
        <v>803</v>
      </c>
      <c r="N69" s="1">
        <v>2409</v>
      </c>
      <c r="O69" s="5">
        <f t="shared" ref="O69:O132" si="3">AVERAGE(C69:N69)</f>
        <v>1552.4666666666665</v>
      </c>
      <c r="P69" s="5">
        <f t="shared" ref="P69:P132" si="4">AVERAGE(L69:N69)</f>
        <v>1820.1333333333332</v>
      </c>
    </row>
    <row r="70" spans="1:16" x14ac:dyDescent="0.2">
      <c r="A70">
        <v>67</v>
      </c>
      <c r="B70" t="s">
        <v>87</v>
      </c>
      <c r="C70" s="1">
        <v>215.8</v>
      </c>
      <c r="D70" s="1">
        <v>83</v>
      </c>
      <c r="E70" s="1">
        <v>132.80000000000001</v>
      </c>
      <c r="F70" s="1">
        <v>249</v>
      </c>
      <c r="G70" s="1">
        <v>132.80000000000001</v>
      </c>
      <c r="H70" s="1">
        <v>232.4</v>
      </c>
      <c r="I70" s="1">
        <v>249</v>
      </c>
      <c r="J70" s="1">
        <v>249</v>
      </c>
      <c r="K70" s="1">
        <v>166</v>
      </c>
      <c r="L70" s="1">
        <v>83</v>
      </c>
      <c r="M70" s="1">
        <v>215.8</v>
      </c>
      <c r="N70" s="1">
        <v>149.4</v>
      </c>
      <c r="O70" s="5">
        <f t="shared" si="3"/>
        <v>179.83333333333334</v>
      </c>
      <c r="P70" s="5">
        <f t="shared" si="4"/>
        <v>149.4</v>
      </c>
    </row>
    <row r="71" spans="1:16" x14ac:dyDescent="0.2">
      <c r="A71">
        <v>68</v>
      </c>
      <c r="B71" t="s">
        <v>572</v>
      </c>
      <c r="C71" s="1">
        <v>925</v>
      </c>
      <c r="D71" s="1">
        <v>2405</v>
      </c>
      <c r="E71" s="1">
        <v>1110</v>
      </c>
      <c r="F71" s="1">
        <v>2405</v>
      </c>
      <c r="G71" s="1">
        <v>2590</v>
      </c>
      <c r="H71" s="1">
        <v>1665</v>
      </c>
      <c r="I71" s="1">
        <v>2220</v>
      </c>
      <c r="J71" s="1">
        <v>1665</v>
      </c>
      <c r="K71" s="1">
        <v>1850</v>
      </c>
      <c r="L71" s="1">
        <v>925</v>
      </c>
      <c r="M71" s="1">
        <v>2590</v>
      </c>
      <c r="N71" s="1">
        <v>925</v>
      </c>
      <c r="O71" s="5">
        <f t="shared" si="3"/>
        <v>1772.9166666666667</v>
      </c>
      <c r="P71" s="5">
        <f t="shared" si="4"/>
        <v>1480</v>
      </c>
    </row>
    <row r="72" spans="1:16" x14ac:dyDescent="0.2">
      <c r="A72">
        <v>69</v>
      </c>
      <c r="B72" t="s">
        <v>813</v>
      </c>
      <c r="C72" s="1">
        <v>1512.5</v>
      </c>
      <c r="D72" s="1">
        <v>1650</v>
      </c>
      <c r="E72" s="1">
        <v>1375</v>
      </c>
      <c r="F72" s="1">
        <v>1237.5</v>
      </c>
      <c r="G72" s="1">
        <v>1100</v>
      </c>
      <c r="H72" s="1">
        <v>1100</v>
      </c>
      <c r="I72" s="1">
        <v>1650</v>
      </c>
      <c r="J72" s="1">
        <v>962.5</v>
      </c>
      <c r="K72" s="1">
        <v>1787.5</v>
      </c>
      <c r="L72" s="1">
        <v>687.5</v>
      </c>
      <c r="M72" s="1">
        <v>1925</v>
      </c>
      <c r="N72" s="1">
        <v>687.5</v>
      </c>
      <c r="O72" s="5">
        <f t="shared" si="3"/>
        <v>1306.25</v>
      </c>
      <c r="P72" s="5">
        <f t="shared" si="4"/>
        <v>1100</v>
      </c>
    </row>
    <row r="73" spans="1:16" x14ac:dyDescent="0.2">
      <c r="A73">
        <v>70</v>
      </c>
      <c r="B73" t="s">
        <v>26</v>
      </c>
      <c r="C73" s="1">
        <v>102.7</v>
      </c>
      <c r="D73" s="1">
        <v>71.099999999999994</v>
      </c>
      <c r="E73" s="1">
        <v>102.7</v>
      </c>
      <c r="F73" s="1">
        <v>102.7</v>
      </c>
      <c r="G73" s="1">
        <v>39.5</v>
      </c>
      <c r="H73" s="1">
        <v>110.6</v>
      </c>
      <c r="I73" s="1">
        <v>110.6</v>
      </c>
      <c r="J73" s="1">
        <v>71.099999999999994</v>
      </c>
      <c r="K73" s="1">
        <v>102.7</v>
      </c>
      <c r="L73" s="1">
        <v>55.3</v>
      </c>
      <c r="M73" s="1">
        <v>94.8</v>
      </c>
      <c r="N73" s="1">
        <v>39.5</v>
      </c>
      <c r="O73" s="5">
        <f t="shared" si="3"/>
        <v>83.608333333333334</v>
      </c>
      <c r="P73" s="5">
        <f t="shared" si="4"/>
        <v>63.199999999999996</v>
      </c>
    </row>
    <row r="74" spans="1:16" x14ac:dyDescent="0.2">
      <c r="A74">
        <v>71</v>
      </c>
      <c r="B74" t="s">
        <v>621</v>
      </c>
      <c r="C74" s="1">
        <v>276</v>
      </c>
      <c r="D74" s="1">
        <v>322</v>
      </c>
      <c r="E74" s="1">
        <v>345</v>
      </c>
      <c r="F74" s="1">
        <v>138</v>
      </c>
      <c r="G74" s="1">
        <v>276</v>
      </c>
      <c r="H74" s="1">
        <v>138</v>
      </c>
      <c r="I74" s="1">
        <v>276</v>
      </c>
      <c r="J74" s="1">
        <v>276</v>
      </c>
      <c r="K74" s="1">
        <v>253</v>
      </c>
      <c r="L74" s="1">
        <v>230</v>
      </c>
      <c r="M74" s="1">
        <v>207</v>
      </c>
      <c r="N74" s="1">
        <v>184</v>
      </c>
      <c r="O74" s="5">
        <f t="shared" si="3"/>
        <v>243.41666666666666</v>
      </c>
      <c r="P74" s="5">
        <f t="shared" si="4"/>
        <v>207</v>
      </c>
    </row>
    <row r="75" spans="1:16" x14ac:dyDescent="0.2">
      <c r="A75">
        <v>72</v>
      </c>
      <c r="B75" t="s">
        <v>474</v>
      </c>
      <c r="C75" s="1">
        <v>96.3</v>
      </c>
      <c r="D75" s="1">
        <v>128.4</v>
      </c>
      <c r="E75" s="1">
        <v>139.1</v>
      </c>
      <c r="F75" s="1">
        <v>85.6</v>
      </c>
      <c r="G75" s="1">
        <v>149.80000000000001</v>
      </c>
      <c r="H75" s="1">
        <v>149.80000000000001</v>
      </c>
      <c r="I75" s="1">
        <v>85.6</v>
      </c>
      <c r="J75" s="1">
        <v>149.80000000000001</v>
      </c>
      <c r="K75" s="1">
        <v>74.900000000000006</v>
      </c>
      <c r="L75" s="1">
        <v>107</v>
      </c>
      <c r="M75" s="1">
        <v>85.6</v>
      </c>
      <c r="N75" s="1">
        <v>85.6</v>
      </c>
      <c r="O75" s="5">
        <f t="shared" si="3"/>
        <v>111.45833333333333</v>
      </c>
      <c r="P75" s="5">
        <f t="shared" si="4"/>
        <v>92.733333333333334</v>
      </c>
    </row>
    <row r="76" spans="1:16" x14ac:dyDescent="0.2">
      <c r="A76">
        <v>73</v>
      </c>
      <c r="B76" t="s">
        <v>722</v>
      </c>
      <c r="C76" s="1">
        <v>2779.2</v>
      </c>
      <c r="D76" s="1">
        <v>3474</v>
      </c>
      <c r="E76" s="1">
        <v>3242.4</v>
      </c>
      <c r="F76" s="1">
        <v>2316</v>
      </c>
      <c r="G76" s="1">
        <v>2547.6</v>
      </c>
      <c r="H76" s="1">
        <v>3010.8</v>
      </c>
      <c r="I76" s="1">
        <v>2316</v>
      </c>
      <c r="J76" s="1">
        <v>2316</v>
      </c>
      <c r="K76" s="1">
        <v>2084.4</v>
      </c>
      <c r="L76" s="1">
        <v>2779.2</v>
      </c>
      <c r="M76" s="1">
        <v>3242.4</v>
      </c>
      <c r="N76" s="1">
        <v>2547.6</v>
      </c>
      <c r="O76" s="5">
        <f t="shared" si="3"/>
        <v>2721.3</v>
      </c>
      <c r="P76" s="5">
        <f t="shared" si="4"/>
        <v>2856.4</v>
      </c>
    </row>
    <row r="77" spans="1:16" x14ac:dyDescent="0.2">
      <c r="A77">
        <v>74</v>
      </c>
      <c r="B77" t="s">
        <v>887</v>
      </c>
      <c r="C77" s="1">
        <v>498</v>
      </c>
      <c r="D77" s="1">
        <v>498</v>
      </c>
      <c r="E77" s="1">
        <v>622.5</v>
      </c>
      <c r="F77" s="1">
        <v>373.5</v>
      </c>
      <c r="G77" s="1">
        <v>207.5</v>
      </c>
      <c r="H77" s="1">
        <v>373.5</v>
      </c>
      <c r="I77" s="1">
        <v>539.5</v>
      </c>
      <c r="J77" s="1">
        <v>373.5</v>
      </c>
      <c r="K77" s="1">
        <v>290.5</v>
      </c>
      <c r="L77" s="1">
        <v>456.5</v>
      </c>
      <c r="M77" s="1">
        <v>498</v>
      </c>
      <c r="N77" s="1">
        <v>456.5</v>
      </c>
      <c r="O77" s="5">
        <f t="shared" si="3"/>
        <v>432.29166666666669</v>
      </c>
      <c r="P77" s="5">
        <f t="shared" si="4"/>
        <v>470.33333333333331</v>
      </c>
    </row>
    <row r="78" spans="1:16" x14ac:dyDescent="0.2">
      <c r="A78">
        <v>75</v>
      </c>
      <c r="B78" t="s">
        <v>733</v>
      </c>
      <c r="C78" s="1">
        <v>1878.3333333333333</v>
      </c>
      <c r="D78" s="1">
        <v>2066.1666666666665</v>
      </c>
      <c r="E78" s="1">
        <v>2817.5</v>
      </c>
      <c r="F78" s="1">
        <v>1878.3333333333333</v>
      </c>
      <c r="G78" s="1">
        <v>1502.6666666666665</v>
      </c>
      <c r="H78" s="1">
        <v>1878.3333333333333</v>
      </c>
      <c r="I78" s="1">
        <v>2629.6666666666665</v>
      </c>
      <c r="J78" s="1">
        <v>1127</v>
      </c>
      <c r="K78" s="1">
        <v>2441.833333333333</v>
      </c>
      <c r="L78" s="1">
        <v>1502.6666666666665</v>
      </c>
      <c r="M78" s="1">
        <v>2254</v>
      </c>
      <c r="N78" s="1">
        <v>2817.5</v>
      </c>
      <c r="O78" s="5">
        <f t="shared" si="3"/>
        <v>2066.1666666666665</v>
      </c>
      <c r="P78" s="5">
        <f t="shared" si="4"/>
        <v>2191.3888888888887</v>
      </c>
    </row>
    <row r="79" spans="1:16" x14ac:dyDescent="0.2">
      <c r="A79">
        <v>76</v>
      </c>
      <c r="B79" t="s">
        <v>197</v>
      </c>
      <c r="C79" s="1">
        <v>979</v>
      </c>
      <c r="D79" s="1">
        <v>534</v>
      </c>
      <c r="E79" s="1">
        <v>979</v>
      </c>
      <c r="F79" s="1">
        <v>534</v>
      </c>
      <c r="G79" s="1">
        <v>1335</v>
      </c>
      <c r="H79" s="1">
        <v>1157</v>
      </c>
      <c r="I79" s="1">
        <v>1068</v>
      </c>
      <c r="J79" s="1">
        <v>623</v>
      </c>
      <c r="K79" s="1">
        <v>1157</v>
      </c>
      <c r="L79" s="1">
        <v>623</v>
      </c>
      <c r="M79" s="1">
        <v>712</v>
      </c>
      <c r="N79" s="1">
        <v>979</v>
      </c>
      <c r="O79" s="5">
        <f t="shared" si="3"/>
        <v>890</v>
      </c>
      <c r="P79" s="5">
        <f t="shared" si="4"/>
        <v>771.33333333333337</v>
      </c>
    </row>
    <row r="80" spans="1:16" x14ac:dyDescent="0.2">
      <c r="A80">
        <v>77</v>
      </c>
      <c r="B80" t="s">
        <v>314</v>
      </c>
      <c r="C80" s="1">
        <v>882</v>
      </c>
      <c r="D80" s="1">
        <v>2646</v>
      </c>
      <c r="E80" s="1">
        <v>2646</v>
      </c>
      <c r="F80" s="1">
        <v>882</v>
      </c>
      <c r="G80" s="1">
        <v>2116.8000000000002</v>
      </c>
      <c r="H80" s="1">
        <v>2293.1999999999998</v>
      </c>
      <c r="I80" s="1">
        <v>1058.4000000000001</v>
      </c>
      <c r="J80" s="1">
        <v>2646</v>
      </c>
      <c r="K80" s="1">
        <v>882</v>
      </c>
      <c r="L80" s="1">
        <v>2469.6</v>
      </c>
      <c r="M80" s="1">
        <v>2646</v>
      </c>
      <c r="N80" s="1">
        <v>1058.4000000000001</v>
      </c>
      <c r="O80" s="5">
        <f t="shared" si="3"/>
        <v>1852.2</v>
      </c>
      <c r="P80" s="5">
        <f t="shared" si="4"/>
        <v>2058</v>
      </c>
    </row>
    <row r="81" spans="1:16" x14ac:dyDescent="0.2">
      <c r="A81">
        <v>78</v>
      </c>
      <c r="B81" t="s">
        <v>638</v>
      </c>
      <c r="C81" s="1">
        <v>138</v>
      </c>
      <c r="D81" s="1">
        <v>57.5</v>
      </c>
      <c r="E81" s="1">
        <v>57.5</v>
      </c>
      <c r="F81" s="1">
        <v>161</v>
      </c>
      <c r="G81" s="1">
        <v>149.5</v>
      </c>
      <c r="H81" s="1">
        <v>161</v>
      </c>
      <c r="I81" s="1">
        <v>138</v>
      </c>
      <c r="J81" s="1">
        <v>126.5</v>
      </c>
      <c r="K81" s="1">
        <v>172.5</v>
      </c>
      <c r="L81" s="1">
        <v>149.5</v>
      </c>
      <c r="M81" s="1">
        <v>103.5</v>
      </c>
      <c r="N81" s="1">
        <v>172.5</v>
      </c>
      <c r="O81" s="5">
        <f t="shared" si="3"/>
        <v>132.25</v>
      </c>
      <c r="P81" s="5">
        <f t="shared" si="4"/>
        <v>141.83333333333334</v>
      </c>
    </row>
    <row r="82" spans="1:16" x14ac:dyDescent="0.2">
      <c r="A82">
        <v>79</v>
      </c>
      <c r="B82" t="s">
        <v>667</v>
      </c>
      <c r="C82" s="1">
        <v>378</v>
      </c>
      <c r="D82" s="1">
        <v>226.8</v>
      </c>
      <c r="E82" s="1">
        <v>327.60000000000002</v>
      </c>
      <c r="F82" s="1">
        <v>252</v>
      </c>
      <c r="G82" s="1">
        <v>252</v>
      </c>
      <c r="H82" s="1">
        <v>302.39999999999998</v>
      </c>
      <c r="I82" s="1">
        <v>252</v>
      </c>
      <c r="J82" s="1">
        <v>126</v>
      </c>
      <c r="K82" s="1">
        <v>252</v>
      </c>
      <c r="L82" s="1">
        <v>302.39999999999998</v>
      </c>
      <c r="M82" s="1">
        <v>302.39999999999998</v>
      </c>
      <c r="N82" s="1">
        <v>176.4</v>
      </c>
      <c r="O82" s="5">
        <f t="shared" si="3"/>
        <v>262.50000000000006</v>
      </c>
      <c r="P82" s="5">
        <f t="shared" si="4"/>
        <v>260.39999999999998</v>
      </c>
    </row>
    <row r="83" spans="1:16" x14ac:dyDescent="0.2">
      <c r="A83">
        <v>80</v>
      </c>
      <c r="B83" t="s">
        <v>749</v>
      </c>
      <c r="C83" s="1">
        <v>434.4</v>
      </c>
      <c r="D83" s="1">
        <v>543</v>
      </c>
      <c r="E83" s="1">
        <v>398.2</v>
      </c>
      <c r="F83" s="1">
        <v>289.60000000000002</v>
      </c>
      <c r="G83" s="1">
        <v>506.8</v>
      </c>
      <c r="H83" s="1">
        <v>289.60000000000002</v>
      </c>
      <c r="I83" s="1">
        <v>543</v>
      </c>
      <c r="J83" s="1">
        <v>181</v>
      </c>
      <c r="K83" s="1">
        <v>543</v>
      </c>
      <c r="L83" s="1">
        <v>470.6</v>
      </c>
      <c r="M83" s="1">
        <v>217.2</v>
      </c>
      <c r="N83" s="1">
        <v>217.2</v>
      </c>
      <c r="O83" s="5">
        <f t="shared" si="3"/>
        <v>386.13333333333327</v>
      </c>
      <c r="P83" s="5">
        <f t="shared" si="4"/>
        <v>301.66666666666669</v>
      </c>
    </row>
    <row r="84" spans="1:16" x14ac:dyDescent="0.2">
      <c r="A84">
        <v>81</v>
      </c>
      <c r="B84" t="s">
        <v>348</v>
      </c>
      <c r="C84" s="1">
        <v>82.8</v>
      </c>
      <c r="D84" s="1">
        <v>151.80000000000001</v>
      </c>
      <c r="E84" s="1">
        <v>165.6</v>
      </c>
      <c r="F84" s="1">
        <v>179.4</v>
      </c>
      <c r="G84" s="1">
        <v>96.6</v>
      </c>
      <c r="H84" s="1">
        <v>151.80000000000001</v>
      </c>
      <c r="I84" s="1">
        <v>82.8</v>
      </c>
      <c r="J84" s="1">
        <v>110.4</v>
      </c>
      <c r="K84" s="1">
        <v>96.6</v>
      </c>
      <c r="L84" s="1">
        <v>124.2</v>
      </c>
      <c r="M84" s="1">
        <v>179.4</v>
      </c>
      <c r="N84" s="1">
        <v>193.2</v>
      </c>
      <c r="O84" s="5">
        <f t="shared" si="3"/>
        <v>134.55000000000001</v>
      </c>
      <c r="P84" s="5">
        <f t="shared" si="4"/>
        <v>165.6</v>
      </c>
    </row>
    <row r="85" spans="1:16" x14ac:dyDescent="0.2">
      <c r="A85">
        <v>82</v>
      </c>
      <c r="B85" t="s">
        <v>382</v>
      </c>
      <c r="C85" s="1">
        <v>536.4</v>
      </c>
      <c r="D85" s="1">
        <v>715.2</v>
      </c>
      <c r="E85" s="1">
        <v>1251.5999999999999</v>
      </c>
      <c r="F85" s="1">
        <v>625.79999999999995</v>
      </c>
      <c r="G85" s="1">
        <v>894</v>
      </c>
      <c r="H85" s="1">
        <v>447</v>
      </c>
      <c r="I85" s="1">
        <v>1251.5999999999999</v>
      </c>
      <c r="J85" s="1">
        <v>804.6</v>
      </c>
      <c r="K85" s="1">
        <v>625.79999999999995</v>
      </c>
      <c r="L85" s="1">
        <v>447</v>
      </c>
      <c r="M85" s="1">
        <v>715.2</v>
      </c>
      <c r="N85" s="1">
        <v>983.4</v>
      </c>
      <c r="O85" s="5">
        <f t="shared" si="3"/>
        <v>774.80000000000007</v>
      </c>
      <c r="P85" s="5">
        <f t="shared" si="4"/>
        <v>715.19999999999993</v>
      </c>
    </row>
    <row r="86" spans="1:16" x14ac:dyDescent="0.2">
      <c r="A86">
        <v>83</v>
      </c>
      <c r="B86" t="s">
        <v>199</v>
      </c>
      <c r="C86" s="1">
        <v>1174.8</v>
      </c>
      <c r="D86" s="1">
        <v>587.4</v>
      </c>
      <c r="E86" s="1">
        <v>979</v>
      </c>
      <c r="F86" s="1">
        <v>1272.7</v>
      </c>
      <c r="G86" s="1">
        <v>1076.9000000000001</v>
      </c>
      <c r="H86" s="1">
        <v>783.2</v>
      </c>
      <c r="I86" s="1">
        <v>685.3</v>
      </c>
      <c r="J86" s="1">
        <v>587.4</v>
      </c>
      <c r="K86" s="1">
        <v>1370.6</v>
      </c>
      <c r="L86" s="1">
        <v>587.4</v>
      </c>
      <c r="M86" s="1">
        <v>783.2</v>
      </c>
      <c r="N86" s="1">
        <v>783.2</v>
      </c>
      <c r="O86" s="5">
        <f t="shared" si="3"/>
        <v>889.25833333333333</v>
      </c>
      <c r="P86" s="5">
        <f t="shared" si="4"/>
        <v>717.93333333333339</v>
      </c>
    </row>
    <row r="87" spans="1:16" x14ac:dyDescent="0.2">
      <c r="A87">
        <v>84</v>
      </c>
      <c r="B87" t="s">
        <v>324</v>
      </c>
      <c r="C87" s="1">
        <v>1105.8</v>
      </c>
      <c r="D87" s="1">
        <v>1105.8</v>
      </c>
      <c r="E87" s="1">
        <v>1843</v>
      </c>
      <c r="F87" s="1">
        <v>1474.4</v>
      </c>
      <c r="G87" s="1">
        <v>1597.2666666666669</v>
      </c>
      <c r="H87" s="1">
        <v>737.2</v>
      </c>
      <c r="I87" s="1">
        <v>1720.1333333333337</v>
      </c>
      <c r="J87" s="1">
        <v>982.93333333333339</v>
      </c>
      <c r="K87" s="1">
        <v>614.33333333333337</v>
      </c>
      <c r="L87" s="1">
        <v>982.93333333333339</v>
      </c>
      <c r="M87" s="1">
        <v>1105.8</v>
      </c>
      <c r="N87" s="1">
        <v>1228.6666666666667</v>
      </c>
      <c r="O87" s="5">
        <f t="shared" si="3"/>
        <v>1208.1888888888886</v>
      </c>
      <c r="P87" s="5">
        <f t="shared" si="4"/>
        <v>1105.8000000000002</v>
      </c>
    </row>
    <row r="88" spans="1:16" x14ac:dyDescent="0.2">
      <c r="A88">
        <v>85</v>
      </c>
      <c r="B88" t="s">
        <v>634</v>
      </c>
      <c r="C88" s="1">
        <v>128.5</v>
      </c>
      <c r="D88" s="1">
        <v>334.1</v>
      </c>
      <c r="E88" s="1">
        <v>128.5</v>
      </c>
      <c r="F88" s="1">
        <v>128.5</v>
      </c>
      <c r="G88" s="1">
        <v>308.39999999999998</v>
      </c>
      <c r="H88" s="1">
        <v>308.39999999999998</v>
      </c>
      <c r="I88" s="1">
        <v>334.1</v>
      </c>
      <c r="J88" s="1">
        <v>231.3</v>
      </c>
      <c r="K88" s="1">
        <v>128.5</v>
      </c>
      <c r="L88" s="1">
        <v>154.19999999999999</v>
      </c>
      <c r="M88" s="1">
        <v>128.5</v>
      </c>
      <c r="N88" s="1">
        <v>179.9</v>
      </c>
      <c r="O88" s="5">
        <f t="shared" si="3"/>
        <v>207.74166666666667</v>
      </c>
      <c r="P88" s="5">
        <f t="shared" si="4"/>
        <v>154.20000000000002</v>
      </c>
    </row>
    <row r="89" spans="1:16" x14ac:dyDescent="0.2">
      <c r="A89">
        <v>86</v>
      </c>
      <c r="B89" t="s">
        <v>265</v>
      </c>
      <c r="C89" s="1">
        <v>98.8</v>
      </c>
      <c r="D89" s="1">
        <v>45.6</v>
      </c>
      <c r="E89" s="1">
        <v>98.8</v>
      </c>
      <c r="F89" s="1">
        <v>114</v>
      </c>
      <c r="G89" s="1">
        <v>45.6</v>
      </c>
      <c r="H89" s="1">
        <v>38</v>
      </c>
      <c r="I89" s="1">
        <v>98.8</v>
      </c>
      <c r="J89" s="1">
        <v>76</v>
      </c>
      <c r="K89" s="1">
        <v>38</v>
      </c>
      <c r="L89" s="1">
        <v>38</v>
      </c>
      <c r="M89" s="1">
        <v>68.400000000000006</v>
      </c>
      <c r="N89" s="1">
        <v>114</v>
      </c>
      <c r="O89" s="5">
        <f t="shared" si="3"/>
        <v>72.833333333333329</v>
      </c>
      <c r="P89" s="5">
        <f t="shared" si="4"/>
        <v>73.466666666666669</v>
      </c>
    </row>
    <row r="90" spans="1:16" x14ac:dyDescent="0.2">
      <c r="A90">
        <v>87</v>
      </c>
      <c r="B90" t="s">
        <v>697</v>
      </c>
      <c r="C90" s="1">
        <v>1078.3499999999999</v>
      </c>
      <c r="D90" s="1">
        <v>2156.6999999999998</v>
      </c>
      <c r="E90" s="1">
        <v>2310.75</v>
      </c>
      <c r="F90" s="1">
        <v>2310.75</v>
      </c>
      <c r="G90" s="1">
        <v>770.25</v>
      </c>
      <c r="H90" s="1">
        <v>1848.6</v>
      </c>
      <c r="I90" s="1">
        <v>1232.4000000000001</v>
      </c>
      <c r="J90" s="1">
        <v>1694.55</v>
      </c>
      <c r="K90" s="1">
        <v>1232.4000000000001</v>
      </c>
      <c r="L90" s="1">
        <v>1386.45</v>
      </c>
      <c r="M90" s="1">
        <v>924.3</v>
      </c>
      <c r="N90" s="1">
        <v>1386.45</v>
      </c>
      <c r="O90" s="5">
        <f t="shared" si="3"/>
        <v>1527.6625000000001</v>
      </c>
      <c r="P90" s="5">
        <f t="shared" si="4"/>
        <v>1232.3999999999999</v>
      </c>
    </row>
    <row r="91" spans="1:16" x14ac:dyDescent="0.2">
      <c r="A91">
        <v>88</v>
      </c>
      <c r="B91" t="s">
        <v>15</v>
      </c>
      <c r="C91" s="1">
        <v>2051.5</v>
      </c>
      <c r="D91" s="1">
        <v>2238</v>
      </c>
      <c r="E91" s="1">
        <v>2051.5</v>
      </c>
      <c r="F91" s="1">
        <v>1119</v>
      </c>
      <c r="G91" s="1">
        <v>1865</v>
      </c>
      <c r="H91" s="1">
        <v>2424.5</v>
      </c>
      <c r="I91" s="1">
        <v>2611</v>
      </c>
      <c r="J91" s="1">
        <v>2051.5</v>
      </c>
      <c r="K91" s="1">
        <v>1305.5</v>
      </c>
      <c r="L91" s="1">
        <v>1492</v>
      </c>
      <c r="M91" s="1">
        <v>2051.5</v>
      </c>
      <c r="N91" s="1">
        <v>2797.5</v>
      </c>
      <c r="O91" s="5">
        <f t="shared" si="3"/>
        <v>2004.875</v>
      </c>
      <c r="P91" s="5">
        <f t="shared" si="4"/>
        <v>2113.6666666666665</v>
      </c>
    </row>
    <row r="92" spans="1:16" x14ac:dyDescent="0.2">
      <c r="A92">
        <v>89</v>
      </c>
      <c r="B92" t="s">
        <v>902</v>
      </c>
      <c r="C92" s="1">
        <v>198.5</v>
      </c>
      <c r="D92" s="1">
        <v>357.3</v>
      </c>
      <c r="E92" s="1">
        <v>397</v>
      </c>
      <c r="F92" s="1">
        <v>198.5</v>
      </c>
      <c r="G92" s="1">
        <v>555.79999999999995</v>
      </c>
      <c r="H92" s="1">
        <v>436.7</v>
      </c>
      <c r="I92" s="1">
        <v>198.5</v>
      </c>
      <c r="J92" s="1">
        <v>277.89999999999998</v>
      </c>
      <c r="K92" s="1">
        <v>357.3</v>
      </c>
      <c r="L92" s="1">
        <v>198.5</v>
      </c>
      <c r="M92" s="1">
        <v>198.5</v>
      </c>
      <c r="N92" s="1">
        <v>555.79999999999995</v>
      </c>
      <c r="O92" s="5">
        <f t="shared" si="3"/>
        <v>327.52500000000003</v>
      </c>
      <c r="P92" s="5">
        <f t="shared" si="4"/>
        <v>317.59999999999997</v>
      </c>
    </row>
    <row r="93" spans="1:16" x14ac:dyDescent="0.2">
      <c r="A93">
        <v>90</v>
      </c>
      <c r="B93" t="s">
        <v>135</v>
      </c>
      <c r="C93" s="1">
        <v>190.2</v>
      </c>
      <c r="D93" s="1">
        <v>348.7</v>
      </c>
      <c r="E93" s="1">
        <v>348.7</v>
      </c>
      <c r="F93" s="1">
        <v>475.5</v>
      </c>
      <c r="G93" s="1">
        <v>253.6</v>
      </c>
      <c r="H93" s="1">
        <v>253.6</v>
      </c>
      <c r="I93" s="1">
        <v>475.5</v>
      </c>
      <c r="J93" s="1">
        <v>158.5</v>
      </c>
      <c r="K93" s="1">
        <v>285.3</v>
      </c>
      <c r="L93" s="1">
        <v>285.3</v>
      </c>
      <c r="M93" s="1">
        <v>285.3</v>
      </c>
      <c r="N93" s="1">
        <v>317</v>
      </c>
      <c r="O93" s="5">
        <f t="shared" si="3"/>
        <v>306.43333333333334</v>
      </c>
      <c r="P93" s="5">
        <f t="shared" si="4"/>
        <v>295.86666666666667</v>
      </c>
    </row>
    <row r="94" spans="1:16" x14ac:dyDescent="0.2">
      <c r="A94">
        <v>91</v>
      </c>
      <c r="B94" t="s">
        <v>308</v>
      </c>
      <c r="C94" s="1">
        <v>298.89999999999998</v>
      </c>
      <c r="D94" s="1">
        <v>298.89999999999998</v>
      </c>
      <c r="E94" s="1">
        <v>555.1</v>
      </c>
      <c r="F94" s="1">
        <v>640.5</v>
      </c>
      <c r="G94" s="1">
        <v>555.1</v>
      </c>
      <c r="H94" s="1">
        <v>640.5</v>
      </c>
      <c r="I94" s="1">
        <v>427</v>
      </c>
      <c r="J94" s="1">
        <v>469.7</v>
      </c>
      <c r="K94" s="1">
        <v>597.79999999999995</v>
      </c>
      <c r="L94" s="1">
        <v>384.3</v>
      </c>
      <c r="M94" s="1">
        <v>256.2</v>
      </c>
      <c r="N94" s="1">
        <v>640.5</v>
      </c>
      <c r="O94" s="5">
        <f t="shared" si="3"/>
        <v>480.375</v>
      </c>
      <c r="P94" s="5">
        <f t="shared" si="4"/>
        <v>427</v>
      </c>
    </row>
    <row r="95" spans="1:16" x14ac:dyDescent="0.2">
      <c r="A95">
        <v>92</v>
      </c>
      <c r="B95" t="s">
        <v>503</v>
      </c>
      <c r="C95" s="1">
        <v>1112</v>
      </c>
      <c r="D95" s="1">
        <v>778.4</v>
      </c>
      <c r="E95" s="1">
        <v>1223.2</v>
      </c>
      <c r="F95" s="1">
        <v>1445.6</v>
      </c>
      <c r="G95" s="1">
        <v>1334.4</v>
      </c>
      <c r="H95" s="1">
        <v>556</v>
      </c>
      <c r="I95" s="1">
        <v>1112</v>
      </c>
      <c r="J95" s="1">
        <v>1556.8</v>
      </c>
      <c r="K95" s="1">
        <v>556</v>
      </c>
      <c r="L95" s="1">
        <v>667.2</v>
      </c>
      <c r="M95" s="1">
        <v>1223.2</v>
      </c>
      <c r="N95" s="1">
        <v>667.2</v>
      </c>
      <c r="O95" s="5">
        <f t="shared" si="3"/>
        <v>1019.3333333333335</v>
      </c>
      <c r="P95" s="5">
        <f t="shared" si="4"/>
        <v>852.53333333333342</v>
      </c>
    </row>
    <row r="96" spans="1:16" x14ac:dyDescent="0.2">
      <c r="A96">
        <v>93</v>
      </c>
      <c r="B96" t="s">
        <v>596</v>
      </c>
      <c r="C96" s="1">
        <v>2183.1999999999998</v>
      </c>
      <c r="D96" s="1">
        <v>4093.5</v>
      </c>
      <c r="E96" s="1">
        <v>4093.5</v>
      </c>
      <c r="F96" s="1">
        <v>1910.3</v>
      </c>
      <c r="G96" s="1">
        <v>1637.4</v>
      </c>
      <c r="H96" s="1">
        <v>2729</v>
      </c>
      <c r="I96" s="1">
        <v>2729</v>
      </c>
      <c r="J96" s="1">
        <v>3820.6</v>
      </c>
      <c r="K96" s="1">
        <v>2456.1</v>
      </c>
      <c r="L96" s="1">
        <v>2729</v>
      </c>
      <c r="M96" s="1">
        <v>3274.8</v>
      </c>
      <c r="N96" s="1">
        <v>1910.3</v>
      </c>
      <c r="O96" s="5">
        <f t="shared" si="3"/>
        <v>2797.2249999999999</v>
      </c>
      <c r="P96" s="5">
        <f t="shared" si="4"/>
        <v>2638.0333333333333</v>
      </c>
    </row>
    <row r="97" spans="1:16" x14ac:dyDescent="0.2">
      <c r="A97">
        <v>94</v>
      </c>
      <c r="B97" t="s">
        <v>653</v>
      </c>
      <c r="C97" s="1">
        <v>1367.1</v>
      </c>
      <c r="D97" s="1">
        <v>2734.2</v>
      </c>
      <c r="E97" s="1">
        <v>1562.4</v>
      </c>
      <c r="F97" s="1">
        <v>2929.5</v>
      </c>
      <c r="G97" s="1">
        <v>1562.4</v>
      </c>
      <c r="H97" s="1">
        <v>1367.1</v>
      </c>
      <c r="I97" s="1">
        <v>1562.4</v>
      </c>
      <c r="J97" s="1">
        <v>1171.8</v>
      </c>
      <c r="K97" s="1">
        <v>2734.2</v>
      </c>
      <c r="L97" s="1">
        <v>1367.1</v>
      </c>
      <c r="M97" s="1">
        <v>2734.2</v>
      </c>
      <c r="N97" s="1">
        <v>1562.4</v>
      </c>
      <c r="O97" s="5">
        <f t="shared" si="3"/>
        <v>1887.8999999999999</v>
      </c>
      <c r="P97" s="5">
        <f t="shared" si="4"/>
        <v>1887.8999999999996</v>
      </c>
    </row>
    <row r="98" spans="1:16" x14ac:dyDescent="0.2">
      <c r="A98">
        <v>95</v>
      </c>
      <c r="B98" t="s">
        <v>616</v>
      </c>
      <c r="C98" s="1">
        <v>2095.5</v>
      </c>
      <c r="D98" s="1">
        <v>2286</v>
      </c>
      <c r="E98" s="1">
        <v>2476.5</v>
      </c>
      <c r="F98" s="1">
        <v>2667</v>
      </c>
      <c r="G98" s="1">
        <v>1905</v>
      </c>
      <c r="H98" s="1">
        <v>2667</v>
      </c>
      <c r="I98" s="1">
        <v>1714.5</v>
      </c>
      <c r="J98" s="1">
        <v>1143</v>
      </c>
      <c r="K98" s="1">
        <v>1524</v>
      </c>
      <c r="L98" s="1">
        <v>2286</v>
      </c>
      <c r="M98" s="1">
        <v>1143</v>
      </c>
      <c r="N98" s="1">
        <v>2286</v>
      </c>
      <c r="O98" s="5">
        <f t="shared" si="3"/>
        <v>2016.125</v>
      </c>
      <c r="P98" s="5">
        <f t="shared" si="4"/>
        <v>1905</v>
      </c>
    </row>
    <row r="99" spans="1:16" x14ac:dyDescent="0.2">
      <c r="A99">
        <v>96</v>
      </c>
      <c r="B99" t="s">
        <v>936</v>
      </c>
      <c r="C99" s="1">
        <v>202</v>
      </c>
      <c r="D99" s="1">
        <v>303</v>
      </c>
      <c r="E99" s="1">
        <v>101</v>
      </c>
      <c r="F99" s="1">
        <v>121.2</v>
      </c>
      <c r="G99" s="1">
        <v>181.8</v>
      </c>
      <c r="H99" s="1">
        <v>202</v>
      </c>
      <c r="I99" s="1">
        <v>242.4</v>
      </c>
      <c r="J99" s="1">
        <v>242.4</v>
      </c>
      <c r="K99" s="1">
        <v>303</v>
      </c>
      <c r="L99" s="1">
        <v>101</v>
      </c>
      <c r="M99" s="1">
        <v>303</v>
      </c>
      <c r="N99" s="1">
        <v>282.8</v>
      </c>
      <c r="O99" s="5">
        <f t="shared" si="3"/>
        <v>215.4666666666667</v>
      </c>
      <c r="P99" s="5">
        <f t="shared" si="4"/>
        <v>228.93333333333331</v>
      </c>
    </row>
    <row r="100" spans="1:16" x14ac:dyDescent="0.2">
      <c r="A100">
        <v>97</v>
      </c>
      <c r="B100" t="s">
        <v>97</v>
      </c>
      <c r="C100" s="1">
        <v>1491</v>
      </c>
      <c r="D100" s="1">
        <v>1491</v>
      </c>
      <c r="E100" s="1">
        <v>695.8</v>
      </c>
      <c r="F100" s="1">
        <v>1192.8</v>
      </c>
      <c r="G100" s="1">
        <v>994</v>
      </c>
      <c r="H100" s="1">
        <v>1292.2</v>
      </c>
      <c r="I100" s="1">
        <v>994</v>
      </c>
      <c r="J100" s="1">
        <v>1391.6</v>
      </c>
      <c r="K100" s="1">
        <v>994</v>
      </c>
      <c r="L100" s="1">
        <v>596.4</v>
      </c>
      <c r="M100" s="1">
        <v>1093.4000000000001</v>
      </c>
      <c r="N100" s="1">
        <v>994</v>
      </c>
      <c r="O100" s="5">
        <f t="shared" si="3"/>
        <v>1101.6833333333332</v>
      </c>
      <c r="P100" s="5">
        <f t="shared" si="4"/>
        <v>894.6</v>
      </c>
    </row>
    <row r="101" spans="1:16" x14ac:dyDescent="0.2">
      <c r="A101">
        <v>98</v>
      </c>
      <c r="B101" t="s">
        <v>374</v>
      </c>
      <c r="C101" s="1">
        <v>1452</v>
      </c>
      <c r="D101" s="1">
        <v>1980</v>
      </c>
      <c r="E101" s="1">
        <v>1452</v>
      </c>
      <c r="F101" s="1">
        <v>1980</v>
      </c>
      <c r="G101" s="1">
        <v>1584</v>
      </c>
      <c r="H101" s="1">
        <v>1452</v>
      </c>
      <c r="I101" s="1">
        <v>1056</v>
      </c>
      <c r="J101" s="1">
        <v>1848</v>
      </c>
      <c r="K101" s="1">
        <v>924</v>
      </c>
      <c r="L101" s="1">
        <v>660</v>
      </c>
      <c r="M101" s="1">
        <v>1188</v>
      </c>
      <c r="N101" s="1">
        <v>792</v>
      </c>
      <c r="O101" s="5">
        <f t="shared" si="3"/>
        <v>1364</v>
      </c>
      <c r="P101" s="5">
        <f t="shared" si="4"/>
        <v>880</v>
      </c>
    </row>
    <row r="102" spans="1:16" x14ac:dyDescent="0.2">
      <c r="A102">
        <v>99</v>
      </c>
      <c r="B102" t="s">
        <v>422</v>
      </c>
      <c r="C102" s="1">
        <v>1314</v>
      </c>
      <c r="D102" s="1">
        <v>1445.4</v>
      </c>
      <c r="E102" s="1">
        <v>919.8</v>
      </c>
      <c r="F102" s="1">
        <v>1445.4</v>
      </c>
      <c r="G102" s="1">
        <v>919.8</v>
      </c>
      <c r="H102" s="1">
        <v>1708.2</v>
      </c>
      <c r="I102" s="1">
        <v>1051.2</v>
      </c>
      <c r="J102" s="1">
        <v>657</v>
      </c>
      <c r="K102" s="1">
        <v>919.8</v>
      </c>
      <c r="L102" s="1">
        <v>1182.5999999999999</v>
      </c>
      <c r="M102" s="1">
        <v>919.8</v>
      </c>
      <c r="N102" s="1">
        <v>1445.4</v>
      </c>
      <c r="O102" s="5">
        <f t="shared" si="3"/>
        <v>1160.7</v>
      </c>
      <c r="P102" s="5">
        <f t="shared" si="4"/>
        <v>1182.5999999999999</v>
      </c>
    </row>
    <row r="103" spans="1:16" x14ac:dyDescent="0.2">
      <c r="A103">
        <v>100</v>
      </c>
      <c r="B103" t="s">
        <v>275</v>
      </c>
      <c r="C103" s="1">
        <v>1942.8</v>
      </c>
      <c r="D103" s="1">
        <v>1942.8</v>
      </c>
      <c r="E103" s="1">
        <v>2266.6</v>
      </c>
      <c r="F103" s="1">
        <v>2428.5</v>
      </c>
      <c r="G103" s="1">
        <v>1619</v>
      </c>
      <c r="H103" s="1">
        <v>1942.8</v>
      </c>
      <c r="I103" s="1">
        <v>2266.6</v>
      </c>
      <c r="J103" s="1">
        <v>1780.9</v>
      </c>
      <c r="K103" s="1">
        <v>971.4</v>
      </c>
      <c r="L103" s="1">
        <v>1619</v>
      </c>
      <c r="M103" s="1">
        <v>809.5</v>
      </c>
      <c r="N103" s="1">
        <v>2428.5</v>
      </c>
      <c r="O103" s="5">
        <f t="shared" si="3"/>
        <v>1834.8666666666668</v>
      </c>
      <c r="P103" s="5">
        <f t="shared" si="4"/>
        <v>1619</v>
      </c>
    </row>
    <row r="104" spans="1:16" x14ac:dyDescent="0.2">
      <c r="A104">
        <v>101</v>
      </c>
      <c r="B104" t="s">
        <v>773</v>
      </c>
      <c r="C104" s="1">
        <v>285</v>
      </c>
      <c r="D104" s="1">
        <v>285</v>
      </c>
      <c r="E104" s="1">
        <v>228</v>
      </c>
      <c r="F104" s="1">
        <v>114</v>
      </c>
      <c r="G104" s="1">
        <v>190</v>
      </c>
      <c r="H104" s="1">
        <v>247</v>
      </c>
      <c r="I104" s="1">
        <v>209</v>
      </c>
      <c r="J104" s="1">
        <v>114</v>
      </c>
      <c r="K104" s="1">
        <v>152</v>
      </c>
      <c r="L104" s="1">
        <v>152</v>
      </c>
      <c r="M104" s="1">
        <v>190</v>
      </c>
      <c r="N104" s="1">
        <v>152</v>
      </c>
      <c r="O104" s="5">
        <f t="shared" si="3"/>
        <v>193.16666666666666</v>
      </c>
      <c r="P104" s="5">
        <f t="shared" si="4"/>
        <v>164.66666666666666</v>
      </c>
    </row>
    <row r="105" spans="1:16" x14ac:dyDescent="0.2">
      <c r="A105">
        <v>102</v>
      </c>
      <c r="B105" t="s">
        <v>807</v>
      </c>
      <c r="C105" s="1">
        <v>388.8</v>
      </c>
      <c r="D105" s="1">
        <v>583.20000000000005</v>
      </c>
      <c r="E105" s="1">
        <v>729</v>
      </c>
      <c r="F105" s="1">
        <v>437.4</v>
      </c>
      <c r="G105" s="1">
        <v>388.8</v>
      </c>
      <c r="H105" s="1">
        <v>340.2</v>
      </c>
      <c r="I105" s="1">
        <v>437.4</v>
      </c>
      <c r="J105" s="1">
        <v>388.8</v>
      </c>
      <c r="K105" s="1">
        <v>486</v>
      </c>
      <c r="L105" s="1">
        <v>340.2</v>
      </c>
      <c r="M105" s="1">
        <v>631.79999999999995</v>
      </c>
      <c r="N105" s="1">
        <v>680.4</v>
      </c>
      <c r="O105" s="5">
        <f t="shared" si="3"/>
        <v>486</v>
      </c>
      <c r="P105" s="5">
        <f t="shared" si="4"/>
        <v>550.80000000000007</v>
      </c>
    </row>
    <row r="106" spans="1:16" x14ac:dyDescent="0.2">
      <c r="A106">
        <v>103</v>
      </c>
      <c r="B106" t="s">
        <v>719</v>
      </c>
      <c r="C106" s="1">
        <v>2435.1</v>
      </c>
      <c r="D106" s="1">
        <v>1623.4</v>
      </c>
      <c r="E106" s="1">
        <v>2705.6666666666665</v>
      </c>
      <c r="F106" s="1">
        <v>3787.9333333333329</v>
      </c>
      <c r="G106" s="1">
        <v>1623.4</v>
      </c>
      <c r="H106" s="1">
        <v>3246.8</v>
      </c>
      <c r="I106" s="1">
        <v>1893.9666666666665</v>
      </c>
      <c r="J106" s="1">
        <v>2435.1</v>
      </c>
      <c r="K106" s="1">
        <v>1352.8333333333333</v>
      </c>
      <c r="L106" s="1">
        <v>2705.6666666666665</v>
      </c>
      <c r="M106" s="1">
        <v>1623.4</v>
      </c>
      <c r="N106" s="1">
        <v>3246.8</v>
      </c>
      <c r="O106" s="5">
        <f t="shared" si="3"/>
        <v>2390.0055555555555</v>
      </c>
      <c r="P106" s="5">
        <f t="shared" si="4"/>
        <v>2525.2888888888888</v>
      </c>
    </row>
    <row r="107" spans="1:16" x14ac:dyDescent="0.2">
      <c r="A107">
        <v>104</v>
      </c>
      <c r="B107" t="s">
        <v>560</v>
      </c>
      <c r="C107" s="1">
        <v>1027.2</v>
      </c>
      <c r="D107" s="1">
        <v>1198.4000000000001</v>
      </c>
      <c r="E107" s="1">
        <v>1112.8</v>
      </c>
      <c r="F107" s="1">
        <v>1284</v>
      </c>
      <c r="G107" s="1">
        <v>599.20000000000005</v>
      </c>
      <c r="H107" s="1">
        <v>770.4</v>
      </c>
      <c r="I107" s="1">
        <v>770.4</v>
      </c>
      <c r="J107" s="1">
        <v>599.20000000000005</v>
      </c>
      <c r="K107" s="1">
        <v>428</v>
      </c>
      <c r="L107" s="1">
        <v>599.20000000000005</v>
      </c>
      <c r="M107" s="1">
        <v>1112.8</v>
      </c>
      <c r="N107" s="1">
        <v>941.6</v>
      </c>
      <c r="O107" s="5">
        <f t="shared" si="3"/>
        <v>870.26666666666654</v>
      </c>
      <c r="P107" s="5">
        <f t="shared" si="4"/>
        <v>884.5333333333333</v>
      </c>
    </row>
    <row r="108" spans="1:16" x14ac:dyDescent="0.2">
      <c r="A108">
        <v>105</v>
      </c>
      <c r="B108" t="s">
        <v>373</v>
      </c>
      <c r="C108" s="1">
        <v>222.6</v>
      </c>
      <c r="D108" s="1">
        <v>556.5</v>
      </c>
      <c r="E108" s="1">
        <v>259.7</v>
      </c>
      <c r="F108" s="1">
        <v>371</v>
      </c>
      <c r="G108" s="1">
        <v>556.5</v>
      </c>
      <c r="H108" s="1">
        <v>222.6</v>
      </c>
      <c r="I108" s="1">
        <v>222.6</v>
      </c>
      <c r="J108" s="1">
        <v>556.5</v>
      </c>
      <c r="K108" s="1">
        <v>445.2</v>
      </c>
      <c r="L108" s="1">
        <v>445.2</v>
      </c>
      <c r="M108" s="1">
        <v>259.7</v>
      </c>
      <c r="N108" s="1">
        <v>296.8</v>
      </c>
      <c r="O108" s="5">
        <f t="shared" si="3"/>
        <v>367.9083333333333</v>
      </c>
      <c r="P108" s="5">
        <f t="shared" si="4"/>
        <v>333.90000000000003</v>
      </c>
    </row>
    <row r="109" spans="1:16" x14ac:dyDescent="0.2">
      <c r="A109">
        <v>106</v>
      </c>
      <c r="B109" t="s">
        <v>939</v>
      </c>
      <c r="C109" s="1">
        <v>1434.6</v>
      </c>
      <c r="D109" s="1">
        <v>597.75</v>
      </c>
      <c r="E109" s="1">
        <v>717.3</v>
      </c>
      <c r="F109" s="1">
        <v>1434.6</v>
      </c>
      <c r="G109" s="1">
        <v>1195.5</v>
      </c>
      <c r="H109" s="1">
        <v>597.75</v>
      </c>
      <c r="I109" s="1">
        <v>717.3</v>
      </c>
      <c r="J109" s="1">
        <v>1195.5</v>
      </c>
      <c r="K109" s="1">
        <v>1075.95</v>
      </c>
      <c r="L109" s="1">
        <v>836.85</v>
      </c>
      <c r="M109" s="1">
        <v>1793.25</v>
      </c>
      <c r="N109" s="1">
        <v>1554.15</v>
      </c>
      <c r="O109" s="5">
        <f t="shared" si="3"/>
        <v>1095.875</v>
      </c>
      <c r="P109" s="5">
        <f t="shared" si="4"/>
        <v>1394.75</v>
      </c>
    </row>
    <row r="110" spans="1:16" x14ac:dyDescent="0.2">
      <c r="A110">
        <v>107</v>
      </c>
      <c r="B110" t="s">
        <v>698</v>
      </c>
      <c r="C110" s="1">
        <v>3679.4333333333334</v>
      </c>
      <c r="D110" s="1">
        <v>3396.4</v>
      </c>
      <c r="E110" s="1">
        <v>1981.2333333333336</v>
      </c>
      <c r="F110" s="1">
        <v>2830.3333333333335</v>
      </c>
      <c r="G110" s="1">
        <v>1415.1666666666667</v>
      </c>
      <c r="H110" s="1">
        <v>3113.3666666666668</v>
      </c>
      <c r="I110" s="1">
        <v>3113.3666666666668</v>
      </c>
      <c r="J110" s="1">
        <v>1415.1666666666667</v>
      </c>
      <c r="K110" s="1">
        <v>2830.3333333333335</v>
      </c>
      <c r="L110" s="1">
        <v>1415.1666666666667</v>
      </c>
      <c r="M110" s="1">
        <v>3396.4</v>
      </c>
      <c r="N110" s="1">
        <v>1698.2</v>
      </c>
      <c r="O110" s="5">
        <f t="shared" si="3"/>
        <v>2523.7138888888894</v>
      </c>
      <c r="P110" s="5">
        <f t="shared" si="4"/>
        <v>2169.922222222222</v>
      </c>
    </row>
    <row r="111" spans="1:16" x14ac:dyDescent="0.2">
      <c r="A111">
        <v>108</v>
      </c>
      <c r="B111" t="s">
        <v>883</v>
      </c>
      <c r="C111" s="1">
        <v>145.6</v>
      </c>
      <c r="D111" s="1">
        <v>112</v>
      </c>
      <c r="E111" s="1">
        <v>89.6</v>
      </c>
      <c r="F111" s="1">
        <v>168</v>
      </c>
      <c r="G111" s="1">
        <v>156.80000000000001</v>
      </c>
      <c r="H111" s="1">
        <v>168</v>
      </c>
      <c r="I111" s="1">
        <v>156.80000000000001</v>
      </c>
      <c r="J111" s="1">
        <v>112</v>
      </c>
      <c r="K111" s="1">
        <v>123.2</v>
      </c>
      <c r="L111" s="1">
        <v>56</v>
      </c>
      <c r="M111" s="1">
        <v>112</v>
      </c>
      <c r="N111" s="1">
        <v>100.8</v>
      </c>
      <c r="O111" s="5">
        <f t="shared" si="3"/>
        <v>125.06666666666666</v>
      </c>
      <c r="P111" s="5">
        <f t="shared" si="4"/>
        <v>89.600000000000009</v>
      </c>
    </row>
    <row r="112" spans="1:16" x14ac:dyDescent="0.2">
      <c r="A112">
        <v>109</v>
      </c>
      <c r="B112" t="s">
        <v>806</v>
      </c>
      <c r="C112" s="1">
        <v>408</v>
      </c>
      <c r="D112" s="1">
        <v>816</v>
      </c>
      <c r="E112" s="1">
        <v>612</v>
      </c>
      <c r="F112" s="1">
        <v>748</v>
      </c>
      <c r="G112" s="1">
        <v>748</v>
      </c>
      <c r="H112" s="1">
        <v>408</v>
      </c>
      <c r="I112" s="1">
        <v>612</v>
      </c>
      <c r="J112" s="1">
        <v>340</v>
      </c>
      <c r="K112" s="1">
        <v>952</v>
      </c>
      <c r="L112" s="1">
        <v>884</v>
      </c>
      <c r="M112" s="1">
        <v>748</v>
      </c>
      <c r="N112" s="1">
        <v>952</v>
      </c>
      <c r="O112" s="5">
        <f t="shared" si="3"/>
        <v>685.66666666666663</v>
      </c>
      <c r="P112" s="5">
        <f t="shared" si="4"/>
        <v>861.33333333333337</v>
      </c>
    </row>
    <row r="113" spans="1:16" x14ac:dyDescent="0.2">
      <c r="A113">
        <v>110</v>
      </c>
      <c r="B113" t="s">
        <v>910</v>
      </c>
      <c r="C113" s="1">
        <v>382.9</v>
      </c>
      <c r="D113" s="1">
        <v>492.3</v>
      </c>
      <c r="E113" s="1">
        <v>765.8</v>
      </c>
      <c r="F113" s="1">
        <v>820.5</v>
      </c>
      <c r="G113" s="1">
        <v>765.8</v>
      </c>
      <c r="H113" s="1">
        <v>601.70000000000005</v>
      </c>
      <c r="I113" s="1">
        <v>765.8</v>
      </c>
      <c r="J113" s="1">
        <v>382.9</v>
      </c>
      <c r="K113" s="1">
        <v>492.3</v>
      </c>
      <c r="L113" s="1">
        <v>711.1</v>
      </c>
      <c r="M113" s="1">
        <v>765.8</v>
      </c>
      <c r="N113" s="1">
        <v>437.6</v>
      </c>
      <c r="O113" s="5">
        <f t="shared" si="3"/>
        <v>615.37500000000011</v>
      </c>
      <c r="P113" s="5">
        <f t="shared" si="4"/>
        <v>638.16666666666663</v>
      </c>
    </row>
    <row r="114" spans="1:16" x14ac:dyDescent="0.2">
      <c r="A114">
        <v>111</v>
      </c>
      <c r="B114" t="s">
        <v>532</v>
      </c>
      <c r="C114" s="1">
        <v>1.8</v>
      </c>
      <c r="D114" s="1">
        <v>3.6</v>
      </c>
      <c r="E114" s="1">
        <v>1.8</v>
      </c>
      <c r="F114" s="1">
        <v>3.6</v>
      </c>
      <c r="G114" s="1">
        <v>2.4</v>
      </c>
      <c r="H114" s="1">
        <v>3.6</v>
      </c>
      <c r="I114" s="1">
        <v>2.4</v>
      </c>
      <c r="J114" s="1">
        <v>4.5</v>
      </c>
      <c r="K114" s="1">
        <v>3.3</v>
      </c>
      <c r="L114" s="1">
        <v>3.9</v>
      </c>
      <c r="M114" s="1">
        <v>1.5</v>
      </c>
      <c r="N114" s="1">
        <v>2.4</v>
      </c>
      <c r="O114" s="5">
        <f t="shared" si="3"/>
        <v>2.9</v>
      </c>
      <c r="P114" s="5">
        <f t="shared" si="4"/>
        <v>2.6</v>
      </c>
    </row>
    <row r="115" spans="1:16" x14ac:dyDescent="0.2">
      <c r="A115">
        <v>112</v>
      </c>
      <c r="B115" t="s">
        <v>318</v>
      </c>
      <c r="C115" s="1">
        <v>1990.2</v>
      </c>
      <c r="D115" s="1">
        <v>1492.65</v>
      </c>
      <c r="E115" s="1">
        <v>2487.75</v>
      </c>
      <c r="F115" s="1">
        <v>1492.65</v>
      </c>
      <c r="G115" s="1">
        <v>1160.95</v>
      </c>
      <c r="H115" s="1">
        <v>1990.2</v>
      </c>
      <c r="I115" s="1">
        <v>829.25</v>
      </c>
      <c r="J115" s="1">
        <v>1326.8</v>
      </c>
      <c r="K115" s="1">
        <v>995.1</v>
      </c>
      <c r="L115" s="1">
        <v>829.25</v>
      </c>
      <c r="M115" s="1">
        <v>2156.0500000000002</v>
      </c>
      <c r="N115" s="1">
        <v>2487.75</v>
      </c>
      <c r="O115" s="5">
        <f t="shared" si="3"/>
        <v>1603.2166666666669</v>
      </c>
      <c r="P115" s="5">
        <f t="shared" si="4"/>
        <v>1824.3500000000001</v>
      </c>
    </row>
    <row r="116" spans="1:16" x14ac:dyDescent="0.2">
      <c r="A116">
        <v>113</v>
      </c>
      <c r="B116" t="s">
        <v>231</v>
      </c>
      <c r="C116" s="1">
        <v>244.8</v>
      </c>
      <c r="D116" s="1">
        <v>306</v>
      </c>
      <c r="E116" s="1">
        <v>122.4</v>
      </c>
      <c r="F116" s="1">
        <v>306</v>
      </c>
      <c r="G116" s="1">
        <v>244.8</v>
      </c>
      <c r="H116" s="1">
        <v>285.60000000000002</v>
      </c>
      <c r="I116" s="1">
        <v>244.8</v>
      </c>
      <c r="J116" s="1">
        <v>224.4</v>
      </c>
      <c r="K116" s="1">
        <v>163.19999999999999</v>
      </c>
      <c r="L116" s="1">
        <v>224.4</v>
      </c>
      <c r="M116" s="1">
        <v>204</v>
      </c>
      <c r="N116" s="1">
        <v>285.60000000000002</v>
      </c>
      <c r="O116" s="5">
        <f t="shared" si="3"/>
        <v>238</v>
      </c>
      <c r="P116" s="5">
        <f t="shared" si="4"/>
        <v>238</v>
      </c>
    </row>
    <row r="117" spans="1:16" x14ac:dyDescent="0.2">
      <c r="A117">
        <v>114</v>
      </c>
      <c r="B117" t="s">
        <v>91</v>
      </c>
      <c r="C117" s="1">
        <v>100.1</v>
      </c>
      <c r="D117" s="1">
        <v>157.30000000000001</v>
      </c>
      <c r="E117" s="1">
        <v>185.9</v>
      </c>
      <c r="F117" s="1">
        <v>200.2</v>
      </c>
      <c r="G117" s="1">
        <v>128.69999999999999</v>
      </c>
      <c r="H117" s="1">
        <v>71.5</v>
      </c>
      <c r="I117" s="1">
        <v>100.1</v>
      </c>
      <c r="J117" s="1">
        <v>157.30000000000001</v>
      </c>
      <c r="K117" s="1">
        <v>185.9</v>
      </c>
      <c r="L117" s="1">
        <v>200.2</v>
      </c>
      <c r="M117" s="1">
        <v>185.9</v>
      </c>
      <c r="N117" s="1">
        <v>100.1</v>
      </c>
      <c r="O117" s="5">
        <f t="shared" si="3"/>
        <v>147.76666666666668</v>
      </c>
      <c r="P117" s="5">
        <f t="shared" si="4"/>
        <v>162.06666666666669</v>
      </c>
    </row>
    <row r="118" spans="1:16" x14ac:dyDescent="0.2">
      <c r="A118">
        <v>115</v>
      </c>
      <c r="B118" t="s">
        <v>351</v>
      </c>
      <c r="C118" s="1">
        <v>1221.5</v>
      </c>
      <c r="D118" s="1">
        <v>2443</v>
      </c>
      <c r="E118" s="1">
        <v>1047</v>
      </c>
      <c r="F118" s="1">
        <v>1396</v>
      </c>
      <c r="G118" s="1">
        <v>1919.5</v>
      </c>
      <c r="H118" s="1">
        <v>1047</v>
      </c>
      <c r="I118" s="1">
        <v>1396</v>
      </c>
      <c r="J118" s="1">
        <v>2268.5</v>
      </c>
      <c r="K118" s="1">
        <v>1396</v>
      </c>
      <c r="L118" s="1">
        <v>872.5</v>
      </c>
      <c r="M118" s="1">
        <v>1570.5</v>
      </c>
      <c r="N118" s="1">
        <v>1919.5</v>
      </c>
      <c r="O118" s="5">
        <f t="shared" si="3"/>
        <v>1541.4166666666667</v>
      </c>
      <c r="P118" s="5">
        <f t="shared" si="4"/>
        <v>1454.1666666666667</v>
      </c>
    </row>
    <row r="119" spans="1:16" x14ac:dyDescent="0.2">
      <c r="A119">
        <v>116</v>
      </c>
      <c r="B119" t="s">
        <v>663</v>
      </c>
      <c r="C119" s="1">
        <v>2995.6</v>
      </c>
      <c r="D119" s="1">
        <v>3245.2333333333336</v>
      </c>
      <c r="E119" s="1">
        <v>3744.5</v>
      </c>
      <c r="F119" s="1">
        <v>2745.9666666666667</v>
      </c>
      <c r="G119" s="1">
        <v>3744.5</v>
      </c>
      <c r="H119" s="1">
        <v>2246.6999999999998</v>
      </c>
      <c r="I119" s="1">
        <v>2995.6</v>
      </c>
      <c r="J119" s="1">
        <v>2246.6999999999998</v>
      </c>
      <c r="K119" s="1">
        <v>3494.8666666666672</v>
      </c>
      <c r="L119" s="1">
        <v>1497.8</v>
      </c>
      <c r="M119" s="1">
        <v>2246.6999999999998</v>
      </c>
      <c r="N119" s="1">
        <v>3744.5</v>
      </c>
      <c r="O119" s="5">
        <f t="shared" si="3"/>
        <v>2912.3888888888891</v>
      </c>
      <c r="P119" s="5">
        <f t="shared" si="4"/>
        <v>2496.3333333333335</v>
      </c>
    </row>
    <row r="120" spans="1:16" x14ac:dyDescent="0.2">
      <c r="A120">
        <v>117</v>
      </c>
      <c r="B120" t="s">
        <v>299</v>
      </c>
      <c r="C120" s="1">
        <v>1484</v>
      </c>
      <c r="D120" s="1">
        <v>1929.2</v>
      </c>
      <c r="E120" s="1">
        <v>1929.2</v>
      </c>
      <c r="F120" s="1">
        <v>742</v>
      </c>
      <c r="G120" s="1">
        <v>742</v>
      </c>
      <c r="H120" s="1">
        <v>1038.8</v>
      </c>
      <c r="I120" s="1">
        <v>1484</v>
      </c>
      <c r="J120" s="1">
        <v>1632.4</v>
      </c>
      <c r="K120" s="1">
        <v>890.4</v>
      </c>
      <c r="L120" s="1">
        <v>1780.8</v>
      </c>
      <c r="M120" s="1">
        <v>1038.8</v>
      </c>
      <c r="N120" s="1">
        <v>1335.6</v>
      </c>
      <c r="O120" s="5">
        <f t="shared" si="3"/>
        <v>1335.6</v>
      </c>
      <c r="P120" s="5">
        <f t="shared" si="4"/>
        <v>1385.0666666666666</v>
      </c>
    </row>
    <row r="121" spans="1:16" x14ac:dyDescent="0.2">
      <c r="A121">
        <v>118</v>
      </c>
      <c r="B121" t="s">
        <v>494</v>
      </c>
      <c r="C121" s="1">
        <v>120</v>
      </c>
      <c r="D121" s="1">
        <v>220</v>
      </c>
      <c r="E121" s="1">
        <v>280</v>
      </c>
      <c r="F121" s="1">
        <v>100</v>
      </c>
      <c r="G121" s="1">
        <v>160</v>
      </c>
      <c r="H121" s="1">
        <v>300</v>
      </c>
      <c r="I121" s="1">
        <v>280</v>
      </c>
      <c r="J121" s="1">
        <v>240</v>
      </c>
      <c r="K121" s="1">
        <v>120</v>
      </c>
      <c r="L121" s="1">
        <v>180</v>
      </c>
      <c r="M121" s="1">
        <v>160</v>
      </c>
      <c r="N121" s="1">
        <v>260</v>
      </c>
      <c r="O121" s="5">
        <f t="shared" si="3"/>
        <v>201.66666666666666</v>
      </c>
      <c r="P121" s="5">
        <f t="shared" si="4"/>
        <v>200</v>
      </c>
    </row>
    <row r="122" spans="1:16" x14ac:dyDescent="0.2">
      <c r="A122">
        <v>119</v>
      </c>
      <c r="B122" t="s">
        <v>14</v>
      </c>
      <c r="C122" s="1">
        <v>246</v>
      </c>
      <c r="D122" s="1">
        <v>295.2</v>
      </c>
      <c r="E122" s="1">
        <v>295.2</v>
      </c>
      <c r="F122" s="1">
        <v>295.2</v>
      </c>
      <c r="G122" s="1">
        <v>442.8</v>
      </c>
      <c r="H122" s="1">
        <v>246</v>
      </c>
      <c r="I122" s="1">
        <v>344.4</v>
      </c>
      <c r="J122" s="1">
        <v>393.6</v>
      </c>
      <c r="K122" s="1">
        <v>295.2</v>
      </c>
      <c r="L122" s="1">
        <v>590.4</v>
      </c>
      <c r="M122" s="1">
        <v>492</v>
      </c>
      <c r="N122" s="1">
        <v>738</v>
      </c>
      <c r="O122" s="5">
        <f t="shared" si="3"/>
        <v>389.5</v>
      </c>
      <c r="P122" s="5">
        <f t="shared" si="4"/>
        <v>606.80000000000007</v>
      </c>
    </row>
    <row r="123" spans="1:16" x14ac:dyDescent="0.2">
      <c r="A123">
        <v>120</v>
      </c>
      <c r="B123" t="s">
        <v>466</v>
      </c>
      <c r="C123" s="1">
        <v>14396.2</v>
      </c>
      <c r="D123" s="1">
        <v>6169.8</v>
      </c>
      <c r="E123" s="1">
        <v>10283</v>
      </c>
      <c r="F123" s="1">
        <v>6169.8</v>
      </c>
      <c r="G123" s="1">
        <v>10283</v>
      </c>
      <c r="H123" s="1">
        <v>5141.5</v>
      </c>
      <c r="I123" s="1">
        <v>7198.1</v>
      </c>
      <c r="J123" s="1">
        <v>7198.1</v>
      </c>
      <c r="K123" s="1">
        <v>15424.5</v>
      </c>
      <c r="L123" s="1">
        <v>9254.7000000000007</v>
      </c>
      <c r="M123" s="1">
        <v>7198.1</v>
      </c>
      <c r="N123" s="1">
        <v>11311.3</v>
      </c>
      <c r="O123" s="5">
        <f t="shared" si="3"/>
        <v>9169.0083333333332</v>
      </c>
      <c r="P123" s="5">
        <f t="shared" si="4"/>
        <v>9254.7000000000007</v>
      </c>
    </row>
    <row r="124" spans="1:16" x14ac:dyDescent="0.2">
      <c r="A124">
        <v>121</v>
      </c>
      <c r="B124" t="s">
        <v>642</v>
      </c>
      <c r="C124" s="1">
        <v>942.8</v>
      </c>
      <c r="D124" s="1">
        <v>1532.05</v>
      </c>
      <c r="E124" s="1">
        <v>824.95</v>
      </c>
      <c r="F124" s="1">
        <v>1767.75</v>
      </c>
      <c r="G124" s="1">
        <v>1767.75</v>
      </c>
      <c r="H124" s="1">
        <v>1649.9</v>
      </c>
      <c r="I124" s="1">
        <v>1414.2</v>
      </c>
      <c r="J124" s="1">
        <v>589.25</v>
      </c>
      <c r="K124" s="1">
        <v>1178.5</v>
      </c>
      <c r="L124" s="1">
        <v>1060.6500000000001</v>
      </c>
      <c r="M124" s="1">
        <v>707.1</v>
      </c>
      <c r="N124" s="1">
        <v>1767.75</v>
      </c>
      <c r="O124" s="5">
        <f t="shared" si="3"/>
        <v>1266.8875</v>
      </c>
      <c r="P124" s="5">
        <f t="shared" si="4"/>
        <v>1178.5</v>
      </c>
    </row>
    <row r="125" spans="1:16" x14ac:dyDescent="0.2">
      <c r="A125">
        <v>122</v>
      </c>
      <c r="B125" t="s">
        <v>171</v>
      </c>
      <c r="C125" s="1">
        <v>1075.2</v>
      </c>
      <c r="D125" s="1">
        <v>1228.8</v>
      </c>
      <c r="E125" s="1">
        <v>1689.6</v>
      </c>
      <c r="F125" s="1">
        <v>1689.6</v>
      </c>
      <c r="G125" s="1">
        <v>1689.6</v>
      </c>
      <c r="H125" s="1">
        <v>2150.4</v>
      </c>
      <c r="I125" s="1">
        <v>1996.8</v>
      </c>
      <c r="J125" s="1">
        <v>1382.4</v>
      </c>
      <c r="K125" s="1">
        <v>1536</v>
      </c>
      <c r="L125" s="1">
        <v>921.6</v>
      </c>
      <c r="M125" s="1">
        <v>768</v>
      </c>
      <c r="N125" s="1">
        <v>1996.8</v>
      </c>
      <c r="O125" s="5">
        <f t="shared" si="3"/>
        <v>1510.3999999999999</v>
      </c>
      <c r="P125" s="5">
        <f t="shared" si="4"/>
        <v>1228.8</v>
      </c>
    </row>
    <row r="126" spans="1:16" x14ac:dyDescent="0.2">
      <c r="A126">
        <v>123</v>
      </c>
      <c r="B126" t="s">
        <v>425</v>
      </c>
      <c r="C126" s="1">
        <v>946.2</v>
      </c>
      <c r="D126" s="1">
        <v>946.2</v>
      </c>
      <c r="E126" s="1">
        <v>1734.7</v>
      </c>
      <c r="F126" s="1">
        <v>2365.5</v>
      </c>
      <c r="G126" s="1">
        <v>1734.7</v>
      </c>
      <c r="H126" s="1">
        <v>788.5</v>
      </c>
      <c r="I126" s="1">
        <v>788.5</v>
      </c>
      <c r="J126" s="1">
        <v>2207.8000000000002</v>
      </c>
      <c r="K126" s="1">
        <v>2050.1</v>
      </c>
      <c r="L126" s="1">
        <v>1419.3</v>
      </c>
      <c r="M126" s="1">
        <v>788.5</v>
      </c>
      <c r="N126" s="1">
        <v>2365.5</v>
      </c>
      <c r="O126" s="5">
        <f t="shared" si="3"/>
        <v>1511.2916666666667</v>
      </c>
      <c r="P126" s="5">
        <f t="shared" si="4"/>
        <v>1524.4333333333334</v>
      </c>
    </row>
    <row r="127" spans="1:16" x14ac:dyDescent="0.2">
      <c r="A127">
        <v>124</v>
      </c>
      <c r="B127" t="s">
        <v>89</v>
      </c>
      <c r="C127" s="1">
        <v>1825.2</v>
      </c>
      <c r="D127" s="1">
        <v>760.5</v>
      </c>
      <c r="E127" s="1">
        <v>1216.8</v>
      </c>
      <c r="F127" s="1">
        <v>1368.9</v>
      </c>
      <c r="G127" s="1">
        <v>1825.2</v>
      </c>
      <c r="H127" s="1">
        <v>1977.3</v>
      </c>
      <c r="I127" s="1">
        <v>1825.2</v>
      </c>
      <c r="J127" s="1">
        <v>2129.4</v>
      </c>
      <c r="K127" s="1">
        <v>1825.2</v>
      </c>
      <c r="L127" s="1">
        <v>760.5</v>
      </c>
      <c r="M127" s="1">
        <v>2129.4</v>
      </c>
      <c r="N127" s="1">
        <v>1521</v>
      </c>
      <c r="O127" s="5">
        <f t="shared" si="3"/>
        <v>1597.0500000000002</v>
      </c>
      <c r="P127" s="5">
        <f t="shared" si="4"/>
        <v>1470.3</v>
      </c>
    </row>
    <row r="128" spans="1:16" x14ac:dyDescent="0.2">
      <c r="A128">
        <v>126</v>
      </c>
      <c r="B128" t="s">
        <v>269</v>
      </c>
      <c r="C128" s="1">
        <v>2489.5</v>
      </c>
      <c r="D128" s="1">
        <v>1723.5</v>
      </c>
      <c r="E128" s="1">
        <v>2681</v>
      </c>
      <c r="F128" s="1">
        <v>2298</v>
      </c>
      <c r="G128" s="1">
        <v>957.5</v>
      </c>
      <c r="H128" s="1">
        <v>1723.5</v>
      </c>
      <c r="I128" s="1">
        <v>2489.5</v>
      </c>
      <c r="J128" s="1">
        <v>1340.5</v>
      </c>
      <c r="K128" s="1">
        <v>1532</v>
      </c>
      <c r="L128" s="1">
        <v>1915</v>
      </c>
      <c r="M128" s="1">
        <v>957.5</v>
      </c>
      <c r="N128" s="1">
        <v>1915</v>
      </c>
      <c r="O128" s="5">
        <f t="shared" si="3"/>
        <v>1835.2083333333333</v>
      </c>
      <c r="P128" s="5">
        <f t="shared" si="4"/>
        <v>1595.8333333333333</v>
      </c>
    </row>
    <row r="129" spans="1:16" x14ac:dyDescent="0.2">
      <c r="A129">
        <v>127</v>
      </c>
      <c r="B129" t="s">
        <v>417</v>
      </c>
      <c r="C129" s="1">
        <v>267.39999999999998</v>
      </c>
      <c r="D129" s="1">
        <v>95.5</v>
      </c>
      <c r="E129" s="1">
        <v>229.2</v>
      </c>
      <c r="F129" s="1">
        <v>114.6</v>
      </c>
      <c r="G129" s="1">
        <v>210.1</v>
      </c>
      <c r="H129" s="1">
        <v>114.6</v>
      </c>
      <c r="I129" s="1">
        <v>191</v>
      </c>
      <c r="J129" s="1">
        <v>152.80000000000001</v>
      </c>
      <c r="K129" s="1">
        <v>114.6</v>
      </c>
      <c r="L129" s="1">
        <v>248.3</v>
      </c>
      <c r="M129" s="1">
        <v>267.39999999999998</v>
      </c>
      <c r="N129" s="1">
        <v>171.9</v>
      </c>
      <c r="O129" s="5">
        <f t="shared" si="3"/>
        <v>181.44999999999996</v>
      </c>
      <c r="P129" s="5">
        <f t="shared" si="4"/>
        <v>229.20000000000002</v>
      </c>
    </row>
    <row r="130" spans="1:16" x14ac:dyDescent="0.2">
      <c r="A130">
        <v>128</v>
      </c>
      <c r="B130" t="s">
        <v>712</v>
      </c>
      <c r="C130" s="1">
        <v>1861.2</v>
      </c>
      <c r="D130" s="1">
        <v>1447.6</v>
      </c>
      <c r="E130" s="1">
        <v>2068</v>
      </c>
      <c r="F130" s="1">
        <v>1654.4</v>
      </c>
      <c r="G130" s="1">
        <v>2895.2</v>
      </c>
      <c r="H130" s="1">
        <v>3102</v>
      </c>
      <c r="I130" s="1">
        <v>2068</v>
      </c>
      <c r="J130" s="1">
        <v>1861.2</v>
      </c>
      <c r="K130" s="1">
        <v>1654.4</v>
      </c>
      <c r="L130" s="1">
        <v>2068</v>
      </c>
      <c r="M130" s="1">
        <v>2068</v>
      </c>
      <c r="N130" s="1">
        <v>1447.6</v>
      </c>
      <c r="O130" s="5">
        <f t="shared" si="3"/>
        <v>2016.3000000000002</v>
      </c>
      <c r="P130" s="5">
        <f t="shared" si="4"/>
        <v>1861.2</v>
      </c>
    </row>
    <row r="131" spans="1:16" x14ac:dyDescent="0.2">
      <c r="A131">
        <v>129</v>
      </c>
      <c r="B131" t="s">
        <v>232</v>
      </c>
      <c r="C131" s="1">
        <v>1969.5</v>
      </c>
      <c r="D131" s="1">
        <v>1050.4000000000001</v>
      </c>
      <c r="E131" s="1">
        <v>1838.2</v>
      </c>
      <c r="F131" s="1">
        <v>787.8</v>
      </c>
      <c r="G131" s="1">
        <v>1838.2</v>
      </c>
      <c r="H131" s="1">
        <v>1969.5</v>
      </c>
      <c r="I131" s="1">
        <v>787.8</v>
      </c>
      <c r="J131" s="1">
        <v>1706.9</v>
      </c>
      <c r="K131" s="1">
        <v>656.5</v>
      </c>
      <c r="L131" s="1">
        <v>1706.9</v>
      </c>
      <c r="M131" s="1">
        <v>1181.7</v>
      </c>
      <c r="N131" s="1">
        <v>1313</v>
      </c>
      <c r="O131" s="5">
        <f t="shared" si="3"/>
        <v>1400.5333333333335</v>
      </c>
      <c r="P131" s="5">
        <f t="shared" si="4"/>
        <v>1400.5333333333335</v>
      </c>
    </row>
    <row r="132" spans="1:16" x14ac:dyDescent="0.2">
      <c r="A132">
        <v>130</v>
      </c>
      <c r="B132" t="s">
        <v>262</v>
      </c>
      <c r="C132" s="1">
        <v>32.4</v>
      </c>
      <c r="D132" s="1">
        <v>27</v>
      </c>
      <c r="E132" s="1">
        <v>18.899999999999999</v>
      </c>
      <c r="F132" s="1">
        <v>40.5</v>
      </c>
      <c r="G132" s="1">
        <v>35.1</v>
      </c>
      <c r="H132" s="1">
        <v>40.5</v>
      </c>
      <c r="I132" s="1">
        <v>13.5</v>
      </c>
      <c r="J132" s="1">
        <v>37.799999999999997</v>
      </c>
      <c r="K132" s="1">
        <v>18.899999999999999</v>
      </c>
      <c r="L132" s="1">
        <v>35.1</v>
      </c>
      <c r="M132" s="1">
        <v>40.5</v>
      </c>
      <c r="N132" s="1">
        <v>21.6</v>
      </c>
      <c r="O132" s="5">
        <f t="shared" si="3"/>
        <v>30.150000000000002</v>
      </c>
      <c r="P132" s="5">
        <f t="shared" si="4"/>
        <v>32.4</v>
      </c>
    </row>
    <row r="133" spans="1:16" x14ac:dyDescent="0.2">
      <c r="A133">
        <v>131</v>
      </c>
      <c r="B133" t="s">
        <v>579</v>
      </c>
      <c r="C133" s="1">
        <v>14135.7</v>
      </c>
      <c r="D133" s="1">
        <v>14135.7</v>
      </c>
      <c r="E133" s="1">
        <v>6596.6599999999989</v>
      </c>
      <c r="F133" s="1">
        <v>14135.7</v>
      </c>
      <c r="G133" s="1">
        <v>6596.6599999999989</v>
      </c>
      <c r="H133" s="1">
        <v>7539.0399999999991</v>
      </c>
      <c r="I133" s="1">
        <v>12250.939999999999</v>
      </c>
      <c r="J133" s="1">
        <v>4711.8999999999996</v>
      </c>
      <c r="K133" s="1">
        <v>5654.28</v>
      </c>
      <c r="L133" s="1">
        <v>12250.939999999999</v>
      </c>
      <c r="M133" s="1">
        <v>8481.42</v>
      </c>
      <c r="N133" s="1">
        <v>8481.42</v>
      </c>
      <c r="O133" s="5">
        <f t="shared" ref="O133:O196" si="5">AVERAGE(C133:N133)</f>
        <v>9580.8633333333328</v>
      </c>
      <c r="P133" s="5">
        <f t="shared" ref="P133:P196" si="6">AVERAGE(L133:N133)</f>
        <v>9737.9266666666663</v>
      </c>
    </row>
    <row r="134" spans="1:16" x14ac:dyDescent="0.2">
      <c r="A134">
        <v>132</v>
      </c>
      <c r="B134" t="s">
        <v>652</v>
      </c>
      <c r="C134" s="1">
        <v>278.2</v>
      </c>
      <c r="D134" s="1">
        <v>299.60000000000002</v>
      </c>
      <c r="E134" s="1">
        <v>299.60000000000002</v>
      </c>
      <c r="F134" s="1">
        <v>299.60000000000002</v>
      </c>
      <c r="G134" s="1">
        <v>321</v>
      </c>
      <c r="H134" s="1">
        <v>321</v>
      </c>
      <c r="I134" s="1">
        <v>107</v>
      </c>
      <c r="J134" s="1">
        <v>107</v>
      </c>
      <c r="K134" s="1">
        <v>299.60000000000002</v>
      </c>
      <c r="L134" s="1">
        <v>256.8</v>
      </c>
      <c r="M134" s="1">
        <v>128.4</v>
      </c>
      <c r="N134" s="1">
        <v>171.2</v>
      </c>
      <c r="O134" s="5">
        <f t="shared" si="5"/>
        <v>240.75</v>
      </c>
      <c r="P134" s="5">
        <f t="shared" si="6"/>
        <v>185.4666666666667</v>
      </c>
    </row>
    <row r="135" spans="1:16" x14ac:dyDescent="0.2">
      <c r="A135">
        <v>133</v>
      </c>
      <c r="B135" t="s">
        <v>390</v>
      </c>
      <c r="C135" s="1">
        <v>147.6</v>
      </c>
      <c r="D135" s="1">
        <v>229.6</v>
      </c>
      <c r="E135" s="1">
        <v>196.8</v>
      </c>
      <c r="F135" s="1">
        <v>114.8</v>
      </c>
      <c r="G135" s="1">
        <v>114.8</v>
      </c>
      <c r="H135" s="1">
        <v>147.6</v>
      </c>
      <c r="I135" s="1">
        <v>147.6</v>
      </c>
      <c r="J135" s="1">
        <v>98.4</v>
      </c>
      <c r="K135" s="1">
        <v>229.6</v>
      </c>
      <c r="L135" s="1">
        <v>147.6</v>
      </c>
      <c r="M135" s="1">
        <v>213.2</v>
      </c>
      <c r="N135" s="1">
        <v>98.4</v>
      </c>
      <c r="O135" s="5">
        <f t="shared" si="5"/>
        <v>157.16666666666666</v>
      </c>
      <c r="P135" s="5">
        <f t="shared" si="6"/>
        <v>153.06666666666663</v>
      </c>
    </row>
    <row r="136" spans="1:16" x14ac:dyDescent="0.2">
      <c r="A136">
        <v>134</v>
      </c>
      <c r="B136" t="s">
        <v>107</v>
      </c>
      <c r="C136" s="1">
        <v>714</v>
      </c>
      <c r="D136" s="1">
        <v>238</v>
      </c>
      <c r="E136" s="1">
        <v>618.79999999999995</v>
      </c>
      <c r="F136" s="1">
        <v>714</v>
      </c>
      <c r="G136" s="1">
        <v>238</v>
      </c>
      <c r="H136" s="1">
        <v>571.20000000000005</v>
      </c>
      <c r="I136" s="1">
        <v>523.6</v>
      </c>
      <c r="J136" s="1">
        <v>666.4</v>
      </c>
      <c r="K136" s="1">
        <v>571.20000000000005</v>
      </c>
      <c r="L136" s="1">
        <v>666.4</v>
      </c>
      <c r="M136" s="1">
        <v>523.6</v>
      </c>
      <c r="N136" s="1">
        <v>238</v>
      </c>
      <c r="O136" s="5">
        <f t="shared" si="5"/>
        <v>523.6</v>
      </c>
      <c r="P136" s="5">
        <f t="shared" si="6"/>
        <v>476</v>
      </c>
    </row>
    <row r="137" spans="1:16" x14ac:dyDescent="0.2">
      <c r="A137">
        <v>135</v>
      </c>
      <c r="B137" t="s">
        <v>127</v>
      </c>
      <c r="C137" s="1">
        <v>426.4</v>
      </c>
      <c r="D137" s="1">
        <v>459.2</v>
      </c>
      <c r="E137" s="1">
        <v>196.8</v>
      </c>
      <c r="F137" s="1">
        <v>328</v>
      </c>
      <c r="G137" s="1">
        <v>262.39999999999998</v>
      </c>
      <c r="H137" s="1">
        <v>164</v>
      </c>
      <c r="I137" s="1">
        <v>229.6</v>
      </c>
      <c r="J137" s="1">
        <v>459.2</v>
      </c>
      <c r="K137" s="1">
        <v>328</v>
      </c>
      <c r="L137" s="1">
        <v>295.2</v>
      </c>
      <c r="M137" s="1">
        <v>262.39999999999998</v>
      </c>
      <c r="N137" s="1">
        <v>164</v>
      </c>
      <c r="O137" s="5">
        <f t="shared" si="5"/>
        <v>297.93333333333328</v>
      </c>
      <c r="P137" s="5">
        <f t="shared" si="6"/>
        <v>240.5333333333333</v>
      </c>
    </row>
    <row r="138" spans="1:16" x14ac:dyDescent="0.2">
      <c r="A138">
        <v>136</v>
      </c>
      <c r="B138" t="s">
        <v>581</v>
      </c>
      <c r="C138" s="1">
        <v>361.5</v>
      </c>
      <c r="D138" s="1">
        <v>192.8</v>
      </c>
      <c r="E138" s="1">
        <v>192.8</v>
      </c>
      <c r="F138" s="1">
        <v>144.6</v>
      </c>
      <c r="G138" s="1">
        <v>337.4</v>
      </c>
      <c r="H138" s="1">
        <v>120.5</v>
      </c>
      <c r="I138" s="1">
        <v>192.8</v>
      </c>
      <c r="J138" s="1">
        <v>265.10000000000002</v>
      </c>
      <c r="K138" s="1">
        <v>120.5</v>
      </c>
      <c r="L138" s="1">
        <v>120.5</v>
      </c>
      <c r="M138" s="1">
        <v>168.7</v>
      </c>
      <c r="N138" s="1">
        <v>192.8</v>
      </c>
      <c r="O138" s="5">
        <f t="shared" si="5"/>
        <v>200.83333333333334</v>
      </c>
      <c r="P138" s="5">
        <f t="shared" si="6"/>
        <v>160.66666666666666</v>
      </c>
    </row>
    <row r="139" spans="1:16" x14ac:dyDescent="0.2">
      <c r="A139">
        <v>137</v>
      </c>
      <c r="B139" t="s">
        <v>41</v>
      </c>
      <c r="C139" s="1">
        <v>328.5</v>
      </c>
      <c r="D139" s="1">
        <v>511</v>
      </c>
      <c r="E139" s="1">
        <v>401.5</v>
      </c>
      <c r="F139" s="1">
        <v>474.5</v>
      </c>
      <c r="G139" s="1">
        <v>219</v>
      </c>
      <c r="H139" s="1">
        <v>474.5</v>
      </c>
      <c r="I139" s="1">
        <v>255.5</v>
      </c>
      <c r="J139" s="1">
        <v>328.5</v>
      </c>
      <c r="K139" s="1">
        <v>511</v>
      </c>
      <c r="L139" s="1">
        <v>401.5</v>
      </c>
      <c r="M139" s="1">
        <v>292</v>
      </c>
      <c r="N139" s="1">
        <v>474.5</v>
      </c>
      <c r="O139" s="5">
        <f t="shared" si="5"/>
        <v>389.33333333333331</v>
      </c>
      <c r="P139" s="5">
        <f t="shared" si="6"/>
        <v>389.33333333333331</v>
      </c>
    </row>
    <row r="140" spans="1:16" x14ac:dyDescent="0.2">
      <c r="A140">
        <v>138</v>
      </c>
      <c r="B140" t="s">
        <v>342</v>
      </c>
      <c r="C140" s="1">
        <v>1426.1</v>
      </c>
      <c r="D140" s="1">
        <v>1097</v>
      </c>
      <c r="E140" s="1">
        <v>1535.8</v>
      </c>
      <c r="F140" s="1">
        <v>548.5</v>
      </c>
      <c r="G140" s="1">
        <v>658.2</v>
      </c>
      <c r="H140" s="1">
        <v>1535.8</v>
      </c>
      <c r="I140" s="1">
        <v>658.2</v>
      </c>
      <c r="J140" s="1">
        <v>877.6</v>
      </c>
      <c r="K140" s="1">
        <v>658.2</v>
      </c>
      <c r="L140" s="1">
        <v>658.2</v>
      </c>
      <c r="M140" s="1">
        <v>1316.4</v>
      </c>
      <c r="N140" s="1">
        <v>1206.7</v>
      </c>
      <c r="O140" s="5">
        <f t="shared" si="5"/>
        <v>1014.725</v>
      </c>
      <c r="P140" s="5">
        <f t="shared" si="6"/>
        <v>1060.4333333333334</v>
      </c>
    </row>
    <row r="141" spans="1:16" x14ac:dyDescent="0.2">
      <c r="A141">
        <v>139</v>
      </c>
      <c r="B141" t="s">
        <v>362</v>
      </c>
      <c r="C141" s="1">
        <v>1429.4</v>
      </c>
      <c r="D141" s="1">
        <v>1123.0999999999999</v>
      </c>
      <c r="E141" s="1">
        <v>510.5</v>
      </c>
      <c r="F141" s="1">
        <v>612.6</v>
      </c>
      <c r="G141" s="1">
        <v>1225.2</v>
      </c>
      <c r="H141" s="1">
        <v>510.5</v>
      </c>
      <c r="I141" s="1">
        <v>1225.2</v>
      </c>
      <c r="J141" s="1">
        <v>1531.5</v>
      </c>
      <c r="K141" s="1">
        <v>1531.5</v>
      </c>
      <c r="L141" s="1">
        <v>1021</v>
      </c>
      <c r="M141" s="1">
        <v>918.9</v>
      </c>
      <c r="N141" s="1">
        <v>612.6</v>
      </c>
      <c r="O141" s="5">
        <f t="shared" si="5"/>
        <v>1021</v>
      </c>
      <c r="P141" s="5">
        <f t="shared" si="6"/>
        <v>850.83333333333337</v>
      </c>
    </row>
    <row r="142" spans="1:16" x14ac:dyDescent="0.2">
      <c r="A142">
        <v>140</v>
      </c>
      <c r="B142" t="s">
        <v>117</v>
      </c>
      <c r="C142" s="1">
        <v>658</v>
      </c>
      <c r="D142" s="1">
        <v>1052.8</v>
      </c>
      <c r="E142" s="1">
        <v>1579.2</v>
      </c>
      <c r="F142" s="1">
        <v>1184.4000000000001</v>
      </c>
      <c r="G142" s="1">
        <v>1579.2</v>
      </c>
      <c r="H142" s="1">
        <v>1316</v>
      </c>
      <c r="I142" s="1">
        <v>1974</v>
      </c>
      <c r="J142" s="1">
        <v>1447.6</v>
      </c>
      <c r="K142" s="1">
        <v>1316</v>
      </c>
      <c r="L142" s="1">
        <v>1842.4</v>
      </c>
      <c r="M142" s="1">
        <v>658</v>
      </c>
      <c r="N142" s="1">
        <v>1184.4000000000001</v>
      </c>
      <c r="O142" s="5">
        <f t="shared" si="5"/>
        <v>1315.9999999999998</v>
      </c>
      <c r="P142" s="5">
        <f t="shared" si="6"/>
        <v>1228.2666666666667</v>
      </c>
    </row>
    <row r="143" spans="1:16" x14ac:dyDescent="0.2">
      <c r="A143">
        <v>141</v>
      </c>
      <c r="B143" t="s">
        <v>312</v>
      </c>
      <c r="C143" s="1">
        <v>192.5</v>
      </c>
      <c r="D143" s="1">
        <v>105</v>
      </c>
      <c r="E143" s="1">
        <v>157.5</v>
      </c>
      <c r="F143" s="1">
        <v>210</v>
      </c>
      <c r="G143" s="1">
        <v>192.5</v>
      </c>
      <c r="H143" s="1">
        <v>192.5</v>
      </c>
      <c r="I143" s="1">
        <v>245</v>
      </c>
      <c r="J143" s="1">
        <v>105</v>
      </c>
      <c r="K143" s="1">
        <v>157.5</v>
      </c>
      <c r="L143" s="1">
        <v>192.5</v>
      </c>
      <c r="M143" s="1">
        <v>140</v>
      </c>
      <c r="N143" s="1">
        <v>122.5</v>
      </c>
      <c r="O143" s="5">
        <f t="shared" si="5"/>
        <v>167.70833333333334</v>
      </c>
      <c r="P143" s="5">
        <f t="shared" si="6"/>
        <v>151.66666666666666</v>
      </c>
    </row>
    <row r="144" spans="1:16" x14ac:dyDescent="0.2">
      <c r="A144">
        <v>142</v>
      </c>
      <c r="B144" t="s">
        <v>891</v>
      </c>
      <c r="C144" s="1">
        <v>209.5</v>
      </c>
      <c r="D144" s="1">
        <v>293.3</v>
      </c>
      <c r="E144" s="1">
        <v>460.9</v>
      </c>
      <c r="F144" s="1">
        <v>544.70000000000005</v>
      </c>
      <c r="G144" s="1">
        <v>502.8</v>
      </c>
      <c r="H144" s="1">
        <v>419</v>
      </c>
      <c r="I144" s="1">
        <v>335.2</v>
      </c>
      <c r="J144" s="1">
        <v>460.9</v>
      </c>
      <c r="K144" s="1">
        <v>502.8</v>
      </c>
      <c r="L144" s="1">
        <v>419</v>
      </c>
      <c r="M144" s="1">
        <v>628.5</v>
      </c>
      <c r="N144" s="1">
        <v>293.3</v>
      </c>
      <c r="O144" s="5">
        <f t="shared" si="5"/>
        <v>422.49166666666673</v>
      </c>
      <c r="P144" s="5">
        <f t="shared" si="6"/>
        <v>446.93333333333334</v>
      </c>
    </row>
    <row r="145" spans="1:16" x14ac:dyDescent="0.2">
      <c r="A145">
        <v>143</v>
      </c>
      <c r="B145" t="s">
        <v>767</v>
      </c>
      <c r="C145" s="1">
        <v>651</v>
      </c>
      <c r="D145" s="1">
        <v>260.39999999999998</v>
      </c>
      <c r="E145" s="1">
        <v>347.2</v>
      </c>
      <c r="F145" s="1">
        <v>217</v>
      </c>
      <c r="G145" s="1">
        <v>260.39999999999998</v>
      </c>
      <c r="H145" s="1">
        <v>564.20000000000005</v>
      </c>
      <c r="I145" s="1">
        <v>347.2</v>
      </c>
      <c r="J145" s="1">
        <v>434</v>
      </c>
      <c r="K145" s="1">
        <v>520.79999999999995</v>
      </c>
      <c r="L145" s="1">
        <v>390.6</v>
      </c>
      <c r="M145" s="1">
        <v>434</v>
      </c>
      <c r="N145" s="1">
        <v>477.4</v>
      </c>
      <c r="O145" s="5">
        <f t="shared" si="5"/>
        <v>408.68333333333322</v>
      </c>
      <c r="P145" s="5">
        <f t="shared" si="6"/>
        <v>434</v>
      </c>
    </row>
    <row r="146" spans="1:16" x14ac:dyDescent="0.2">
      <c r="A146">
        <v>144</v>
      </c>
      <c r="B146" t="s">
        <v>109</v>
      </c>
      <c r="C146" s="1">
        <v>623.5</v>
      </c>
      <c r="D146" s="1">
        <v>1122.3</v>
      </c>
      <c r="E146" s="1">
        <v>872.9</v>
      </c>
      <c r="F146" s="1">
        <v>1621.1</v>
      </c>
      <c r="G146" s="1">
        <v>748.2</v>
      </c>
      <c r="H146" s="1">
        <v>1870.5</v>
      </c>
      <c r="I146" s="1">
        <v>1496.4</v>
      </c>
      <c r="J146" s="1">
        <v>1496.4</v>
      </c>
      <c r="K146" s="1">
        <v>1621.1</v>
      </c>
      <c r="L146" s="1">
        <v>1496.4</v>
      </c>
      <c r="M146" s="1">
        <v>872.9</v>
      </c>
      <c r="N146" s="1">
        <v>1870.5</v>
      </c>
      <c r="O146" s="5">
        <f t="shared" si="5"/>
        <v>1309.3499999999999</v>
      </c>
      <c r="P146" s="5">
        <f t="shared" si="6"/>
        <v>1413.2666666666667</v>
      </c>
    </row>
    <row r="147" spans="1:16" x14ac:dyDescent="0.2">
      <c r="A147">
        <v>145</v>
      </c>
      <c r="B147" t="s">
        <v>601</v>
      </c>
      <c r="C147" s="1">
        <v>9083.68</v>
      </c>
      <c r="D147" s="1">
        <v>12490.060000000001</v>
      </c>
      <c r="E147" s="1">
        <v>10219.140000000001</v>
      </c>
      <c r="F147" s="1">
        <v>10219.140000000001</v>
      </c>
      <c r="G147" s="1">
        <v>12490.060000000001</v>
      </c>
      <c r="H147" s="1">
        <v>12490.060000000001</v>
      </c>
      <c r="I147" s="1">
        <v>15896.439999999999</v>
      </c>
      <c r="J147" s="1">
        <v>11354.6</v>
      </c>
      <c r="K147" s="1">
        <v>13625.52</v>
      </c>
      <c r="L147" s="1">
        <v>13625.52</v>
      </c>
      <c r="M147" s="1">
        <v>12490.060000000001</v>
      </c>
      <c r="N147" s="1">
        <v>9083.68</v>
      </c>
      <c r="O147" s="5">
        <f t="shared" si="5"/>
        <v>11922.330000000002</v>
      </c>
      <c r="P147" s="5">
        <f t="shared" si="6"/>
        <v>11733.086666666668</v>
      </c>
    </row>
    <row r="148" spans="1:16" x14ac:dyDescent="0.2">
      <c r="A148">
        <v>146</v>
      </c>
      <c r="B148" t="s">
        <v>627</v>
      </c>
      <c r="C148" s="1">
        <v>983.1</v>
      </c>
      <c r="D148" s="1">
        <v>1474.65</v>
      </c>
      <c r="E148" s="1">
        <v>983.1</v>
      </c>
      <c r="F148" s="1">
        <v>2293.9</v>
      </c>
      <c r="G148" s="1">
        <v>1966.2</v>
      </c>
      <c r="H148" s="1">
        <v>1966.2</v>
      </c>
      <c r="I148" s="1">
        <v>1638.5</v>
      </c>
      <c r="J148" s="1">
        <v>983.1</v>
      </c>
      <c r="K148" s="1">
        <v>1146.95</v>
      </c>
      <c r="L148" s="1">
        <v>2130.0500000000002</v>
      </c>
      <c r="M148" s="1">
        <v>1638.5</v>
      </c>
      <c r="N148" s="1">
        <v>1638.5</v>
      </c>
      <c r="O148" s="5">
        <f t="shared" si="5"/>
        <v>1570.2291666666667</v>
      </c>
      <c r="P148" s="5">
        <f t="shared" si="6"/>
        <v>1802.3500000000001</v>
      </c>
    </row>
    <row r="149" spans="1:16" x14ac:dyDescent="0.2">
      <c r="A149">
        <v>147</v>
      </c>
      <c r="B149" t="s">
        <v>818</v>
      </c>
      <c r="C149" s="1">
        <v>2447.1999999999998</v>
      </c>
      <c r="D149" s="1">
        <v>2447.1999999999998</v>
      </c>
      <c r="E149" s="1">
        <v>2447.1999999999998</v>
      </c>
      <c r="F149" s="1">
        <v>2097.6</v>
      </c>
      <c r="G149" s="1">
        <v>1573.2</v>
      </c>
      <c r="H149" s="1">
        <v>1048.8</v>
      </c>
      <c r="I149" s="1">
        <v>1398.4</v>
      </c>
      <c r="J149" s="1">
        <v>2447.1999999999998</v>
      </c>
      <c r="K149" s="1">
        <v>2622</v>
      </c>
      <c r="L149" s="1">
        <v>2097.6</v>
      </c>
      <c r="M149" s="1">
        <v>1922.8</v>
      </c>
      <c r="N149" s="1">
        <v>1048.8</v>
      </c>
      <c r="O149" s="5">
        <f t="shared" si="5"/>
        <v>1966.4999999999998</v>
      </c>
      <c r="P149" s="5">
        <f t="shared" si="6"/>
        <v>1689.7333333333333</v>
      </c>
    </row>
    <row r="150" spans="1:16" x14ac:dyDescent="0.2">
      <c r="A150">
        <v>148</v>
      </c>
      <c r="B150" t="s">
        <v>705</v>
      </c>
      <c r="C150" s="1">
        <v>552.6</v>
      </c>
      <c r="D150" s="1">
        <v>1197.3</v>
      </c>
      <c r="E150" s="1">
        <v>644.70000000000005</v>
      </c>
      <c r="F150" s="1">
        <v>1013.1</v>
      </c>
      <c r="G150" s="1">
        <v>1197.3</v>
      </c>
      <c r="H150" s="1">
        <v>460.5</v>
      </c>
      <c r="I150" s="1">
        <v>460.5</v>
      </c>
      <c r="J150" s="1">
        <v>460.5</v>
      </c>
      <c r="K150" s="1">
        <v>1381.5</v>
      </c>
      <c r="L150" s="1">
        <v>921</v>
      </c>
      <c r="M150" s="1">
        <v>736.8</v>
      </c>
      <c r="N150" s="1">
        <v>921</v>
      </c>
      <c r="O150" s="5">
        <f t="shared" si="5"/>
        <v>828.9</v>
      </c>
      <c r="P150" s="5">
        <f t="shared" si="6"/>
        <v>859.6</v>
      </c>
    </row>
    <row r="151" spans="1:16" x14ac:dyDescent="0.2">
      <c r="A151">
        <v>149</v>
      </c>
      <c r="B151" t="s">
        <v>633</v>
      </c>
      <c r="C151" s="1">
        <v>629.29999999999995</v>
      </c>
      <c r="D151" s="1">
        <v>719.2</v>
      </c>
      <c r="E151" s="1">
        <v>809.1</v>
      </c>
      <c r="F151" s="1">
        <v>1258.5999999999999</v>
      </c>
      <c r="G151" s="1">
        <v>449.5</v>
      </c>
      <c r="H151" s="1">
        <v>1078.8</v>
      </c>
      <c r="I151" s="1">
        <v>539.4</v>
      </c>
      <c r="J151" s="1">
        <v>809.1</v>
      </c>
      <c r="K151" s="1">
        <v>719.2</v>
      </c>
      <c r="L151" s="1">
        <v>899</v>
      </c>
      <c r="M151" s="1">
        <v>899</v>
      </c>
      <c r="N151" s="1">
        <v>1168.7</v>
      </c>
      <c r="O151" s="5">
        <f t="shared" si="5"/>
        <v>831.57500000000016</v>
      </c>
      <c r="P151" s="5">
        <f t="shared" si="6"/>
        <v>988.9</v>
      </c>
    </row>
    <row r="152" spans="1:16" x14ac:dyDescent="0.2">
      <c r="A152">
        <v>150</v>
      </c>
      <c r="B152" t="s">
        <v>877</v>
      </c>
      <c r="C152" s="1">
        <v>2368.6</v>
      </c>
      <c r="D152" s="1">
        <v>2550.8000000000002</v>
      </c>
      <c r="E152" s="1">
        <v>2733</v>
      </c>
      <c r="F152" s="1">
        <v>1639.8</v>
      </c>
      <c r="G152" s="1">
        <v>1093.2</v>
      </c>
      <c r="H152" s="1">
        <v>1093.2</v>
      </c>
      <c r="I152" s="1">
        <v>1639.8</v>
      </c>
      <c r="J152" s="1">
        <v>1457.6</v>
      </c>
      <c r="K152" s="1">
        <v>1639.8</v>
      </c>
      <c r="L152" s="1">
        <v>1639.8</v>
      </c>
      <c r="M152" s="1">
        <v>1275.4000000000001</v>
      </c>
      <c r="N152" s="1">
        <v>2733</v>
      </c>
      <c r="O152" s="5">
        <f t="shared" si="5"/>
        <v>1822</v>
      </c>
      <c r="P152" s="5">
        <f t="shared" si="6"/>
        <v>1882.7333333333333</v>
      </c>
    </row>
    <row r="153" spans="1:16" x14ac:dyDescent="0.2">
      <c r="A153">
        <v>151</v>
      </c>
      <c r="B153" t="s">
        <v>612</v>
      </c>
      <c r="C153" s="1">
        <v>335</v>
      </c>
      <c r="D153" s="1">
        <v>502.5</v>
      </c>
      <c r="E153" s="1">
        <v>435.5</v>
      </c>
      <c r="F153" s="1">
        <v>402</v>
      </c>
      <c r="G153" s="1">
        <v>234.5</v>
      </c>
      <c r="H153" s="1">
        <v>435.5</v>
      </c>
      <c r="I153" s="1">
        <v>469</v>
      </c>
      <c r="J153" s="1">
        <v>268</v>
      </c>
      <c r="K153" s="1">
        <v>469</v>
      </c>
      <c r="L153" s="1">
        <v>268</v>
      </c>
      <c r="M153" s="1">
        <v>402</v>
      </c>
      <c r="N153" s="1">
        <v>268</v>
      </c>
      <c r="O153" s="5">
        <f t="shared" si="5"/>
        <v>374.08333333333331</v>
      </c>
      <c r="P153" s="5">
        <f t="shared" si="6"/>
        <v>312.66666666666669</v>
      </c>
    </row>
    <row r="154" spans="1:16" x14ac:dyDescent="0.2">
      <c r="A154">
        <v>152</v>
      </c>
      <c r="B154" t="s">
        <v>699</v>
      </c>
      <c r="C154" s="1">
        <v>1276.8</v>
      </c>
      <c r="D154" s="1">
        <v>820.8</v>
      </c>
      <c r="E154" s="1">
        <v>912</v>
      </c>
      <c r="F154" s="1">
        <v>1094.4000000000001</v>
      </c>
      <c r="G154" s="1">
        <v>638.4</v>
      </c>
      <c r="H154" s="1">
        <v>456</v>
      </c>
      <c r="I154" s="1">
        <v>1276.8</v>
      </c>
      <c r="J154" s="1">
        <v>1003.2</v>
      </c>
      <c r="K154" s="1">
        <v>638.4</v>
      </c>
      <c r="L154" s="1">
        <v>456</v>
      </c>
      <c r="M154" s="1">
        <v>1003.2</v>
      </c>
      <c r="N154" s="1">
        <v>638.4</v>
      </c>
      <c r="O154" s="5">
        <f t="shared" si="5"/>
        <v>851.19999999999993</v>
      </c>
      <c r="P154" s="5">
        <f t="shared" si="6"/>
        <v>699.19999999999993</v>
      </c>
    </row>
    <row r="155" spans="1:16" x14ac:dyDescent="0.2">
      <c r="A155">
        <v>153</v>
      </c>
      <c r="B155" t="s">
        <v>319</v>
      </c>
      <c r="C155" s="1">
        <v>322.7</v>
      </c>
      <c r="D155" s="1">
        <v>414.9</v>
      </c>
      <c r="E155" s="1">
        <v>414.9</v>
      </c>
      <c r="F155" s="1">
        <v>507.1</v>
      </c>
      <c r="G155" s="1">
        <v>230.5</v>
      </c>
      <c r="H155" s="1">
        <v>553.20000000000005</v>
      </c>
      <c r="I155" s="1">
        <v>691.5</v>
      </c>
      <c r="J155" s="1">
        <v>507.1</v>
      </c>
      <c r="K155" s="1">
        <v>645.4</v>
      </c>
      <c r="L155" s="1">
        <v>322.7</v>
      </c>
      <c r="M155" s="1">
        <v>507.1</v>
      </c>
      <c r="N155" s="1">
        <v>691.5</v>
      </c>
      <c r="O155" s="5">
        <f t="shared" si="5"/>
        <v>484.05</v>
      </c>
      <c r="P155" s="5">
        <f t="shared" si="6"/>
        <v>507.09999999999997</v>
      </c>
    </row>
    <row r="156" spans="1:16" x14ac:dyDescent="0.2">
      <c r="A156">
        <v>154</v>
      </c>
      <c r="B156" t="s">
        <v>479</v>
      </c>
      <c r="C156" s="1">
        <v>405</v>
      </c>
      <c r="D156" s="1">
        <v>324</v>
      </c>
      <c r="E156" s="1">
        <v>351</v>
      </c>
      <c r="F156" s="1">
        <v>162</v>
      </c>
      <c r="G156" s="1">
        <v>243</v>
      </c>
      <c r="H156" s="1">
        <v>162</v>
      </c>
      <c r="I156" s="1">
        <v>135</v>
      </c>
      <c r="J156" s="1">
        <v>189</v>
      </c>
      <c r="K156" s="1">
        <v>162</v>
      </c>
      <c r="L156" s="1">
        <v>351</v>
      </c>
      <c r="M156" s="1">
        <v>324</v>
      </c>
      <c r="N156" s="1">
        <v>378</v>
      </c>
      <c r="O156" s="5">
        <f t="shared" si="5"/>
        <v>265.5</v>
      </c>
      <c r="P156" s="5">
        <f t="shared" si="6"/>
        <v>351</v>
      </c>
    </row>
    <row r="157" spans="1:16" x14ac:dyDescent="0.2">
      <c r="A157">
        <v>155</v>
      </c>
      <c r="B157" t="s">
        <v>389</v>
      </c>
      <c r="C157" s="1">
        <v>3447.7333333333327</v>
      </c>
      <c r="D157" s="1">
        <v>3201.4666666666662</v>
      </c>
      <c r="E157" s="1">
        <v>2216.4</v>
      </c>
      <c r="F157" s="1">
        <v>3201.4666666666662</v>
      </c>
      <c r="G157" s="1">
        <v>3201.4666666666662</v>
      </c>
      <c r="H157" s="1">
        <v>1477.6</v>
      </c>
      <c r="I157" s="1">
        <v>3447.7333333333327</v>
      </c>
      <c r="J157" s="1">
        <v>1970.1333333333332</v>
      </c>
      <c r="K157" s="1">
        <v>1477.6</v>
      </c>
      <c r="L157" s="1">
        <v>3447.7333333333327</v>
      </c>
      <c r="M157" s="1">
        <v>3447.7333333333327</v>
      </c>
      <c r="N157" s="1">
        <v>2462.6666666666665</v>
      </c>
      <c r="O157" s="5">
        <f t="shared" si="5"/>
        <v>2749.9777777777776</v>
      </c>
      <c r="P157" s="5">
        <f t="shared" si="6"/>
        <v>3119.3777777777773</v>
      </c>
    </row>
    <row r="158" spans="1:16" x14ac:dyDescent="0.2">
      <c r="A158">
        <v>156</v>
      </c>
      <c r="B158" t="s">
        <v>200</v>
      </c>
      <c r="C158" s="1">
        <v>403.2</v>
      </c>
      <c r="D158" s="1">
        <v>288</v>
      </c>
      <c r="E158" s="1">
        <v>345.6</v>
      </c>
      <c r="F158" s="1">
        <v>403.2</v>
      </c>
      <c r="G158" s="1">
        <v>460.8</v>
      </c>
      <c r="H158" s="1">
        <v>864</v>
      </c>
      <c r="I158" s="1">
        <v>864</v>
      </c>
      <c r="J158" s="1">
        <v>288</v>
      </c>
      <c r="K158" s="1">
        <v>345.6</v>
      </c>
      <c r="L158" s="1">
        <v>345.6</v>
      </c>
      <c r="M158" s="1">
        <v>345.6</v>
      </c>
      <c r="N158" s="1">
        <v>403.2</v>
      </c>
      <c r="O158" s="5">
        <f t="shared" si="5"/>
        <v>446.40000000000009</v>
      </c>
      <c r="P158" s="5">
        <f t="shared" si="6"/>
        <v>364.8</v>
      </c>
    </row>
    <row r="159" spans="1:16" x14ac:dyDescent="0.2">
      <c r="A159">
        <v>157</v>
      </c>
      <c r="B159" t="s">
        <v>379</v>
      </c>
      <c r="C159" s="1">
        <v>6827.666666666667</v>
      </c>
      <c r="D159" s="1">
        <v>7510.4333333333343</v>
      </c>
      <c r="E159" s="1">
        <v>4779.3666666666668</v>
      </c>
      <c r="F159" s="1">
        <v>6144.9</v>
      </c>
      <c r="G159" s="1">
        <v>3413.8333333333335</v>
      </c>
      <c r="H159" s="1">
        <v>5462.1333333333332</v>
      </c>
      <c r="I159" s="1">
        <v>10241.5</v>
      </c>
      <c r="J159" s="1">
        <v>10241.5</v>
      </c>
      <c r="K159" s="1">
        <v>7510.4333333333343</v>
      </c>
      <c r="L159" s="1">
        <v>6144.9</v>
      </c>
      <c r="M159" s="1">
        <v>8875.9666666666672</v>
      </c>
      <c r="N159" s="1">
        <v>10241.5</v>
      </c>
      <c r="O159" s="5">
        <f t="shared" si="5"/>
        <v>7282.844444444444</v>
      </c>
      <c r="P159" s="5">
        <f t="shared" si="6"/>
        <v>8420.7888888888901</v>
      </c>
    </row>
    <row r="160" spans="1:16" x14ac:dyDescent="0.2">
      <c r="A160">
        <v>159</v>
      </c>
      <c r="B160" t="s">
        <v>411</v>
      </c>
      <c r="C160" s="1">
        <v>1578.5</v>
      </c>
      <c r="D160" s="1">
        <v>861</v>
      </c>
      <c r="E160" s="1">
        <v>717.5</v>
      </c>
      <c r="F160" s="1">
        <v>2152.5</v>
      </c>
      <c r="G160" s="1">
        <v>2009</v>
      </c>
      <c r="H160" s="1">
        <v>1865.5</v>
      </c>
      <c r="I160" s="1">
        <v>2009</v>
      </c>
      <c r="J160" s="1">
        <v>1722</v>
      </c>
      <c r="K160" s="1">
        <v>2009</v>
      </c>
      <c r="L160" s="1">
        <v>1004.5</v>
      </c>
      <c r="M160" s="1">
        <v>1865.5</v>
      </c>
      <c r="N160" s="1">
        <v>861</v>
      </c>
      <c r="O160" s="5">
        <f t="shared" si="5"/>
        <v>1554.5833333333333</v>
      </c>
      <c r="P160" s="5">
        <f t="shared" si="6"/>
        <v>1243.6666666666667</v>
      </c>
    </row>
    <row r="161" spans="1:16" x14ac:dyDescent="0.2">
      <c r="A161">
        <v>160</v>
      </c>
      <c r="B161" t="s">
        <v>435</v>
      </c>
      <c r="C161" s="1">
        <v>890.4</v>
      </c>
      <c r="D161" s="1">
        <v>2077.6</v>
      </c>
      <c r="E161" s="1">
        <v>1187.2</v>
      </c>
      <c r="F161" s="1">
        <v>1484</v>
      </c>
      <c r="G161" s="1">
        <v>1632.4</v>
      </c>
      <c r="H161" s="1">
        <v>2077.6</v>
      </c>
      <c r="I161" s="1">
        <v>1632.4</v>
      </c>
      <c r="J161" s="1">
        <v>890.4</v>
      </c>
      <c r="K161" s="1">
        <v>1335.6</v>
      </c>
      <c r="L161" s="1">
        <v>2077.6</v>
      </c>
      <c r="M161" s="1">
        <v>2077.6</v>
      </c>
      <c r="N161" s="1">
        <v>742</v>
      </c>
      <c r="O161" s="5">
        <f t="shared" si="5"/>
        <v>1508.7333333333333</v>
      </c>
      <c r="P161" s="5">
        <f t="shared" si="6"/>
        <v>1632.3999999999999</v>
      </c>
    </row>
    <row r="162" spans="1:16" x14ac:dyDescent="0.2">
      <c r="A162">
        <v>161</v>
      </c>
      <c r="B162" t="s">
        <v>866</v>
      </c>
      <c r="C162" s="1">
        <v>117</v>
      </c>
      <c r="D162" s="1">
        <v>175.5</v>
      </c>
      <c r="E162" s="1">
        <v>156</v>
      </c>
      <c r="F162" s="1">
        <v>97.5</v>
      </c>
      <c r="G162" s="1">
        <v>97.5</v>
      </c>
      <c r="H162" s="1">
        <v>253.5</v>
      </c>
      <c r="I162" s="1">
        <v>156</v>
      </c>
      <c r="J162" s="1">
        <v>117</v>
      </c>
      <c r="K162" s="1">
        <v>234</v>
      </c>
      <c r="L162" s="1">
        <v>253.5</v>
      </c>
      <c r="M162" s="1">
        <v>97.5</v>
      </c>
      <c r="N162" s="1">
        <v>195</v>
      </c>
      <c r="O162" s="5">
        <f t="shared" si="5"/>
        <v>162.5</v>
      </c>
      <c r="P162" s="5">
        <f t="shared" si="6"/>
        <v>182</v>
      </c>
    </row>
    <row r="163" spans="1:16" x14ac:dyDescent="0.2">
      <c r="A163">
        <v>162</v>
      </c>
      <c r="B163" t="s">
        <v>30</v>
      </c>
      <c r="C163" s="1">
        <v>459</v>
      </c>
      <c r="D163" s="1">
        <v>459</v>
      </c>
      <c r="E163" s="1">
        <v>275.39999999999998</v>
      </c>
      <c r="F163" s="1">
        <v>397.8</v>
      </c>
      <c r="G163" s="1">
        <v>244.8</v>
      </c>
      <c r="H163" s="1">
        <v>459</v>
      </c>
      <c r="I163" s="1">
        <v>306</v>
      </c>
      <c r="J163" s="1">
        <v>306</v>
      </c>
      <c r="K163" s="1">
        <v>153</v>
      </c>
      <c r="L163" s="1">
        <v>275.39999999999998</v>
      </c>
      <c r="M163" s="1">
        <v>397.8</v>
      </c>
      <c r="N163" s="1">
        <v>244.8</v>
      </c>
      <c r="O163" s="5">
        <f t="shared" si="5"/>
        <v>331.50000000000006</v>
      </c>
      <c r="P163" s="5">
        <f t="shared" si="6"/>
        <v>306</v>
      </c>
    </row>
    <row r="164" spans="1:16" x14ac:dyDescent="0.2">
      <c r="A164">
        <v>163</v>
      </c>
      <c r="B164" t="s">
        <v>174</v>
      </c>
      <c r="C164" s="1">
        <v>202.8</v>
      </c>
      <c r="D164" s="1">
        <v>202.8</v>
      </c>
      <c r="E164" s="1">
        <v>101.4</v>
      </c>
      <c r="F164" s="1">
        <v>202.8</v>
      </c>
      <c r="G164" s="1">
        <v>152.1</v>
      </c>
      <c r="H164" s="1">
        <v>169</v>
      </c>
      <c r="I164" s="1">
        <v>101.4</v>
      </c>
      <c r="J164" s="1">
        <v>101.4</v>
      </c>
      <c r="K164" s="1">
        <v>84.5</v>
      </c>
      <c r="L164" s="1">
        <v>118.3</v>
      </c>
      <c r="M164" s="1">
        <v>202.8</v>
      </c>
      <c r="N164" s="1">
        <v>253.5</v>
      </c>
      <c r="O164" s="5">
        <f t="shared" si="5"/>
        <v>157.73333333333335</v>
      </c>
      <c r="P164" s="5">
        <f t="shared" si="6"/>
        <v>191.53333333333333</v>
      </c>
    </row>
    <row r="165" spans="1:16" x14ac:dyDescent="0.2">
      <c r="A165">
        <v>164</v>
      </c>
      <c r="B165" t="s">
        <v>5</v>
      </c>
      <c r="C165" s="1">
        <v>307.2</v>
      </c>
      <c r="D165" s="1">
        <v>422.4</v>
      </c>
      <c r="E165" s="1">
        <v>576</v>
      </c>
      <c r="F165" s="1">
        <v>230.4</v>
      </c>
      <c r="G165" s="1">
        <v>460.8</v>
      </c>
      <c r="H165" s="1">
        <v>576</v>
      </c>
      <c r="I165" s="1">
        <v>422.4</v>
      </c>
      <c r="J165" s="1">
        <v>230.4</v>
      </c>
      <c r="K165" s="1">
        <v>576</v>
      </c>
      <c r="L165" s="1">
        <v>384</v>
      </c>
      <c r="M165" s="1">
        <v>576</v>
      </c>
      <c r="N165" s="1">
        <v>307.2</v>
      </c>
      <c r="O165" s="5">
        <f t="shared" si="5"/>
        <v>422.40000000000003</v>
      </c>
      <c r="P165" s="5">
        <f t="shared" si="6"/>
        <v>422.40000000000003</v>
      </c>
    </row>
    <row r="166" spans="1:16" x14ac:dyDescent="0.2">
      <c r="A166">
        <v>165</v>
      </c>
      <c r="B166" t="s">
        <v>615</v>
      </c>
      <c r="C166" s="1">
        <v>1721</v>
      </c>
      <c r="D166" s="1">
        <v>2409.4</v>
      </c>
      <c r="E166" s="1">
        <v>2409.4</v>
      </c>
      <c r="F166" s="1">
        <v>1032.5999999999999</v>
      </c>
      <c r="G166" s="1">
        <v>2581.5</v>
      </c>
      <c r="H166" s="1">
        <v>1721</v>
      </c>
      <c r="I166" s="1">
        <v>1548.9</v>
      </c>
      <c r="J166" s="1">
        <v>2237.3000000000002</v>
      </c>
      <c r="K166" s="1">
        <v>1204.7</v>
      </c>
      <c r="L166" s="1">
        <v>1376.8</v>
      </c>
      <c r="M166" s="1">
        <v>860.5</v>
      </c>
      <c r="N166" s="1">
        <v>2409.4</v>
      </c>
      <c r="O166" s="5">
        <f t="shared" si="5"/>
        <v>1792.7083333333333</v>
      </c>
      <c r="P166" s="5">
        <f t="shared" si="6"/>
        <v>1548.9000000000003</v>
      </c>
    </row>
    <row r="167" spans="1:16" x14ac:dyDescent="0.2">
      <c r="A167">
        <v>166</v>
      </c>
      <c r="B167" t="s">
        <v>85</v>
      </c>
      <c r="C167" s="1">
        <v>744</v>
      </c>
      <c r="D167" s="1">
        <v>744</v>
      </c>
      <c r="E167" s="1">
        <v>347.2</v>
      </c>
      <c r="F167" s="1">
        <v>396.8</v>
      </c>
      <c r="G167" s="1">
        <v>644.79999999999995</v>
      </c>
      <c r="H167" s="1">
        <v>545.6</v>
      </c>
      <c r="I167" s="1">
        <v>595.20000000000005</v>
      </c>
      <c r="J167" s="1">
        <v>347.2</v>
      </c>
      <c r="K167" s="1">
        <v>496</v>
      </c>
      <c r="L167" s="1">
        <v>694.4</v>
      </c>
      <c r="M167" s="1">
        <v>595.20000000000005</v>
      </c>
      <c r="N167" s="1">
        <v>248</v>
      </c>
      <c r="O167" s="5">
        <f t="shared" si="5"/>
        <v>533.19999999999993</v>
      </c>
      <c r="P167" s="5">
        <f t="shared" si="6"/>
        <v>512.5333333333333</v>
      </c>
    </row>
    <row r="168" spans="1:16" x14ac:dyDescent="0.2">
      <c r="A168">
        <v>167</v>
      </c>
      <c r="B168" t="s">
        <v>693</v>
      </c>
      <c r="C168" s="1">
        <v>1553.5</v>
      </c>
      <c r="D168" s="1">
        <v>1314.5</v>
      </c>
      <c r="E168" s="1">
        <v>956</v>
      </c>
      <c r="F168" s="1">
        <v>1434</v>
      </c>
      <c r="G168" s="1">
        <v>1553.5</v>
      </c>
      <c r="H168" s="1">
        <v>1075.5</v>
      </c>
      <c r="I168" s="1">
        <v>836.5</v>
      </c>
      <c r="J168" s="1">
        <v>717</v>
      </c>
      <c r="K168" s="1">
        <v>1195</v>
      </c>
      <c r="L168" s="1">
        <v>1553.5</v>
      </c>
      <c r="M168" s="1">
        <v>956</v>
      </c>
      <c r="N168" s="1">
        <v>597.5</v>
      </c>
      <c r="O168" s="5">
        <f t="shared" si="5"/>
        <v>1145.2083333333333</v>
      </c>
      <c r="P168" s="5">
        <f t="shared" si="6"/>
        <v>1035.6666666666667</v>
      </c>
    </row>
    <row r="169" spans="1:16" x14ac:dyDescent="0.2">
      <c r="A169">
        <v>168</v>
      </c>
      <c r="B169" t="s">
        <v>593</v>
      </c>
      <c r="C169" s="1">
        <v>79.2</v>
      </c>
      <c r="D169" s="1">
        <v>132</v>
      </c>
      <c r="E169" s="1">
        <v>105.6</v>
      </c>
      <c r="F169" s="1">
        <v>114.4</v>
      </c>
      <c r="G169" s="1">
        <v>114.4</v>
      </c>
      <c r="H169" s="1">
        <v>61.6</v>
      </c>
      <c r="I169" s="1">
        <v>114.4</v>
      </c>
      <c r="J169" s="1">
        <v>132</v>
      </c>
      <c r="K169" s="1">
        <v>132</v>
      </c>
      <c r="L169" s="1">
        <v>132</v>
      </c>
      <c r="M169" s="1">
        <v>105.6</v>
      </c>
      <c r="N169" s="1">
        <v>70.400000000000006</v>
      </c>
      <c r="O169" s="5">
        <f t="shared" si="5"/>
        <v>107.8</v>
      </c>
      <c r="P169" s="5">
        <f t="shared" si="6"/>
        <v>102.66666666666667</v>
      </c>
    </row>
    <row r="170" spans="1:16" x14ac:dyDescent="0.2">
      <c r="A170">
        <v>169</v>
      </c>
      <c r="B170" t="s">
        <v>881</v>
      </c>
      <c r="C170" s="1">
        <v>468</v>
      </c>
      <c r="D170" s="1">
        <v>324</v>
      </c>
      <c r="E170" s="1">
        <v>432</v>
      </c>
      <c r="F170" s="1">
        <v>468</v>
      </c>
      <c r="G170" s="1">
        <v>252</v>
      </c>
      <c r="H170" s="1">
        <v>180</v>
      </c>
      <c r="I170" s="1">
        <v>252</v>
      </c>
      <c r="J170" s="1">
        <v>288</v>
      </c>
      <c r="K170" s="1">
        <v>396</v>
      </c>
      <c r="L170" s="1">
        <v>288</v>
      </c>
      <c r="M170" s="1">
        <v>180</v>
      </c>
      <c r="N170" s="1">
        <v>324</v>
      </c>
      <c r="O170" s="5">
        <f t="shared" si="5"/>
        <v>321</v>
      </c>
      <c r="P170" s="5">
        <f t="shared" si="6"/>
        <v>264</v>
      </c>
    </row>
    <row r="171" spans="1:16" x14ac:dyDescent="0.2">
      <c r="A171">
        <v>170</v>
      </c>
      <c r="B171" t="s">
        <v>853</v>
      </c>
      <c r="C171" s="1">
        <v>150</v>
      </c>
      <c r="D171" s="1">
        <v>110</v>
      </c>
      <c r="E171" s="1">
        <v>110</v>
      </c>
      <c r="F171" s="1">
        <v>90</v>
      </c>
      <c r="G171" s="1">
        <v>120</v>
      </c>
      <c r="H171" s="1">
        <v>50</v>
      </c>
      <c r="I171" s="1">
        <v>100</v>
      </c>
      <c r="J171" s="1">
        <v>150</v>
      </c>
      <c r="K171" s="1">
        <v>100</v>
      </c>
      <c r="L171" s="1">
        <v>120</v>
      </c>
      <c r="M171" s="1">
        <v>50</v>
      </c>
      <c r="N171" s="1">
        <v>50</v>
      </c>
      <c r="O171" s="5">
        <f t="shared" si="5"/>
        <v>100</v>
      </c>
      <c r="P171" s="5">
        <f t="shared" si="6"/>
        <v>73.333333333333329</v>
      </c>
    </row>
    <row r="172" spans="1:16" x14ac:dyDescent="0.2">
      <c r="A172">
        <v>171</v>
      </c>
      <c r="B172" t="s">
        <v>879</v>
      </c>
      <c r="C172" s="1">
        <v>732.3</v>
      </c>
      <c r="D172" s="1">
        <v>1464.6</v>
      </c>
      <c r="E172" s="1">
        <v>732.3</v>
      </c>
      <c r="F172" s="1">
        <v>1464.6</v>
      </c>
      <c r="G172" s="1">
        <v>854.35</v>
      </c>
      <c r="H172" s="1">
        <v>1464.6</v>
      </c>
      <c r="I172" s="1">
        <v>1708.7</v>
      </c>
      <c r="J172" s="1">
        <v>1342.55</v>
      </c>
      <c r="K172" s="1">
        <v>854.35</v>
      </c>
      <c r="L172" s="1">
        <v>1708.7</v>
      </c>
      <c r="M172" s="1">
        <v>1342.55</v>
      </c>
      <c r="N172" s="1">
        <v>1342.55</v>
      </c>
      <c r="O172" s="5">
        <f t="shared" si="5"/>
        <v>1251.0125</v>
      </c>
      <c r="P172" s="5">
        <f t="shared" si="6"/>
        <v>1464.6000000000001</v>
      </c>
    </row>
    <row r="173" spans="1:16" x14ac:dyDescent="0.2">
      <c r="A173">
        <v>172</v>
      </c>
      <c r="B173" t="s">
        <v>181</v>
      </c>
      <c r="C173" s="1">
        <v>285</v>
      </c>
      <c r="D173" s="1">
        <v>617.5</v>
      </c>
      <c r="E173" s="1">
        <v>427.5</v>
      </c>
      <c r="F173" s="1">
        <v>380</v>
      </c>
      <c r="G173" s="1">
        <v>285</v>
      </c>
      <c r="H173" s="1">
        <v>475</v>
      </c>
      <c r="I173" s="1">
        <v>380</v>
      </c>
      <c r="J173" s="1">
        <v>570</v>
      </c>
      <c r="K173" s="1">
        <v>285</v>
      </c>
      <c r="L173" s="1">
        <v>475</v>
      </c>
      <c r="M173" s="1">
        <v>665</v>
      </c>
      <c r="N173" s="1">
        <v>570</v>
      </c>
      <c r="O173" s="5">
        <f t="shared" si="5"/>
        <v>451.25</v>
      </c>
      <c r="P173" s="5">
        <f t="shared" si="6"/>
        <v>570</v>
      </c>
    </row>
    <row r="174" spans="1:16" x14ac:dyDescent="0.2">
      <c r="A174">
        <v>173</v>
      </c>
      <c r="B174" t="s">
        <v>491</v>
      </c>
      <c r="C174" s="1">
        <v>2689.4</v>
      </c>
      <c r="D174" s="1">
        <v>2881.5</v>
      </c>
      <c r="E174" s="1">
        <v>1536.8</v>
      </c>
      <c r="F174" s="1">
        <v>2881.5</v>
      </c>
      <c r="G174" s="1">
        <v>2113.1</v>
      </c>
      <c r="H174" s="1">
        <v>1152.5999999999999</v>
      </c>
      <c r="I174" s="1">
        <v>2689.4</v>
      </c>
      <c r="J174" s="1">
        <v>960.5</v>
      </c>
      <c r="K174" s="1">
        <v>1728.9</v>
      </c>
      <c r="L174" s="1">
        <v>2497.3000000000002</v>
      </c>
      <c r="M174" s="1">
        <v>1921</v>
      </c>
      <c r="N174" s="1">
        <v>1728.9</v>
      </c>
      <c r="O174" s="5">
        <f t="shared" si="5"/>
        <v>2065.0750000000003</v>
      </c>
      <c r="P174" s="5">
        <f t="shared" si="6"/>
        <v>2049.0666666666671</v>
      </c>
    </row>
    <row r="175" spans="1:16" x14ac:dyDescent="0.2">
      <c r="A175">
        <v>174</v>
      </c>
      <c r="B175" t="s">
        <v>402</v>
      </c>
      <c r="C175" s="1">
        <v>2016.3</v>
      </c>
      <c r="D175" s="1">
        <v>775.5</v>
      </c>
      <c r="E175" s="1">
        <v>1551</v>
      </c>
      <c r="F175" s="1">
        <v>775.5</v>
      </c>
      <c r="G175" s="1">
        <v>1240.8</v>
      </c>
      <c r="H175" s="1">
        <v>1240.8</v>
      </c>
      <c r="I175" s="1">
        <v>1706.1</v>
      </c>
      <c r="J175" s="1">
        <v>775.5</v>
      </c>
      <c r="K175" s="1">
        <v>2326.5</v>
      </c>
      <c r="L175" s="1">
        <v>1240.8</v>
      </c>
      <c r="M175" s="1">
        <v>1085.7</v>
      </c>
      <c r="N175" s="1">
        <v>2326.5</v>
      </c>
      <c r="O175" s="5">
        <f t="shared" si="5"/>
        <v>1421.75</v>
      </c>
      <c r="P175" s="5">
        <f t="shared" si="6"/>
        <v>1551</v>
      </c>
    </row>
    <row r="176" spans="1:16" x14ac:dyDescent="0.2">
      <c r="A176">
        <v>175</v>
      </c>
      <c r="B176" t="s">
        <v>358</v>
      </c>
      <c r="C176" s="1">
        <v>728</v>
      </c>
      <c r="D176" s="1">
        <v>1352</v>
      </c>
      <c r="E176" s="1">
        <v>936</v>
      </c>
      <c r="F176" s="1">
        <v>624</v>
      </c>
      <c r="G176" s="1">
        <v>1248</v>
      </c>
      <c r="H176" s="1">
        <v>1456</v>
      </c>
      <c r="I176" s="1">
        <v>728</v>
      </c>
      <c r="J176" s="1">
        <v>1040</v>
      </c>
      <c r="K176" s="1">
        <v>1040</v>
      </c>
      <c r="L176" s="1">
        <v>1352</v>
      </c>
      <c r="M176" s="1">
        <v>1352</v>
      </c>
      <c r="N176" s="1">
        <v>1560</v>
      </c>
      <c r="O176" s="5">
        <f t="shared" si="5"/>
        <v>1118</v>
      </c>
      <c r="P176" s="5">
        <f t="shared" si="6"/>
        <v>1421.3333333333333</v>
      </c>
    </row>
    <row r="177" spans="1:16" x14ac:dyDescent="0.2">
      <c r="A177">
        <v>176</v>
      </c>
      <c r="B177" t="s">
        <v>515</v>
      </c>
      <c r="C177" s="1">
        <v>2430.5</v>
      </c>
      <c r="D177" s="1">
        <v>810.16666666666663</v>
      </c>
      <c r="E177" s="1">
        <v>972.2</v>
      </c>
      <c r="F177" s="1">
        <v>1458.3</v>
      </c>
      <c r="G177" s="1">
        <v>2430.5</v>
      </c>
      <c r="H177" s="1">
        <v>2268.4666666666662</v>
      </c>
      <c r="I177" s="1">
        <v>1782.3666666666663</v>
      </c>
      <c r="J177" s="1">
        <v>810.16666666666663</v>
      </c>
      <c r="K177" s="1">
        <v>1944.4</v>
      </c>
      <c r="L177" s="1">
        <v>1134.2333333333331</v>
      </c>
      <c r="M177" s="1">
        <v>1620.3333333333333</v>
      </c>
      <c r="N177" s="1">
        <v>1944.4</v>
      </c>
      <c r="O177" s="5">
        <f t="shared" si="5"/>
        <v>1633.836111111111</v>
      </c>
      <c r="P177" s="5">
        <f t="shared" si="6"/>
        <v>1566.3222222222223</v>
      </c>
    </row>
    <row r="178" spans="1:16" x14ac:dyDescent="0.2">
      <c r="A178">
        <v>177</v>
      </c>
      <c r="B178" t="s">
        <v>317</v>
      </c>
      <c r="C178" s="1">
        <v>65.7</v>
      </c>
      <c r="D178" s="1">
        <v>109.5</v>
      </c>
      <c r="E178" s="1">
        <v>102.2</v>
      </c>
      <c r="F178" s="1">
        <v>109.5</v>
      </c>
      <c r="G178" s="1">
        <v>80.3</v>
      </c>
      <c r="H178" s="1">
        <v>102.2</v>
      </c>
      <c r="I178" s="1">
        <v>73</v>
      </c>
      <c r="J178" s="1">
        <v>109.5</v>
      </c>
      <c r="K178" s="1">
        <v>102.2</v>
      </c>
      <c r="L178" s="1">
        <v>73</v>
      </c>
      <c r="M178" s="1">
        <v>51.1</v>
      </c>
      <c r="N178" s="1">
        <v>94.9</v>
      </c>
      <c r="O178" s="5">
        <f t="shared" si="5"/>
        <v>89.425000000000011</v>
      </c>
      <c r="P178" s="5">
        <f t="shared" si="6"/>
        <v>73</v>
      </c>
    </row>
    <row r="179" spans="1:16" x14ac:dyDescent="0.2">
      <c r="A179">
        <v>178</v>
      </c>
      <c r="B179" t="s">
        <v>6</v>
      </c>
      <c r="C179" s="1">
        <v>3967.6</v>
      </c>
      <c r="D179" s="1">
        <v>9257.7333333333336</v>
      </c>
      <c r="E179" s="1">
        <v>5951.4</v>
      </c>
      <c r="F179" s="1">
        <v>4628.8666666666668</v>
      </c>
      <c r="G179" s="1">
        <v>3306.3333333333335</v>
      </c>
      <c r="H179" s="1">
        <v>4628.8666666666668</v>
      </c>
      <c r="I179" s="1">
        <v>7935.2</v>
      </c>
      <c r="J179" s="1">
        <v>7935.2</v>
      </c>
      <c r="K179" s="1">
        <v>3967.6</v>
      </c>
      <c r="L179" s="1">
        <v>9257.7333333333336</v>
      </c>
      <c r="M179" s="1">
        <v>3306.3333333333335</v>
      </c>
      <c r="N179" s="1">
        <v>7935.2</v>
      </c>
      <c r="O179" s="5">
        <f t="shared" si="5"/>
        <v>6006.5055555555555</v>
      </c>
      <c r="P179" s="5">
        <f t="shared" si="6"/>
        <v>6833.0888888888885</v>
      </c>
    </row>
    <row r="180" spans="1:16" x14ac:dyDescent="0.2">
      <c r="A180">
        <v>179</v>
      </c>
      <c r="B180" t="s">
        <v>235</v>
      </c>
      <c r="C180" s="1">
        <v>850.5</v>
      </c>
      <c r="D180" s="1">
        <v>729</v>
      </c>
      <c r="E180" s="1">
        <v>729</v>
      </c>
      <c r="F180" s="1">
        <v>1822.5</v>
      </c>
      <c r="G180" s="1">
        <v>729</v>
      </c>
      <c r="H180" s="1">
        <v>1822.5</v>
      </c>
      <c r="I180" s="1">
        <v>850.5</v>
      </c>
      <c r="J180" s="1">
        <v>1822.5</v>
      </c>
      <c r="K180" s="1">
        <v>1579.5</v>
      </c>
      <c r="L180" s="1">
        <v>1579.5</v>
      </c>
      <c r="M180" s="1">
        <v>1822.5</v>
      </c>
      <c r="N180" s="1">
        <v>1579.5</v>
      </c>
      <c r="O180" s="5">
        <f t="shared" si="5"/>
        <v>1326.375</v>
      </c>
      <c r="P180" s="5">
        <f t="shared" si="6"/>
        <v>1660.5</v>
      </c>
    </row>
    <row r="181" spans="1:16" x14ac:dyDescent="0.2">
      <c r="A181">
        <v>180</v>
      </c>
      <c r="B181" t="s">
        <v>238</v>
      </c>
      <c r="C181" s="1">
        <v>426</v>
      </c>
      <c r="D181" s="1">
        <v>177.5</v>
      </c>
      <c r="E181" s="1">
        <v>248.5</v>
      </c>
      <c r="F181" s="1">
        <v>248.5</v>
      </c>
      <c r="G181" s="1">
        <v>426</v>
      </c>
      <c r="H181" s="1">
        <v>497</v>
      </c>
      <c r="I181" s="1">
        <v>532.5</v>
      </c>
      <c r="J181" s="1">
        <v>497</v>
      </c>
      <c r="K181" s="1">
        <v>461.5</v>
      </c>
      <c r="L181" s="1">
        <v>390.5</v>
      </c>
      <c r="M181" s="1">
        <v>355</v>
      </c>
      <c r="N181" s="1">
        <v>284</v>
      </c>
      <c r="O181" s="5">
        <f t="shared" si="5"/>
        <v>378.66666666666669</v>
      </c>
      <c r="P181" s="5">
        <f t="shared" si="6"/>
        <v>343.16666666666669</v>
      </c>
    </row>
    <row r="182" spans="1:16" x14ac:dyDescent="0.2">
      <c r="A182">
        <v>181</v>
      </c>
      <c r="B182" t="s">
        <v>906</v>
      </c>
      <c r="C182" s="1">
        <v>235.8</v>
      </c>
      <c r="D182" s="1">
        <v>353.7</v>
      </c>
      <c r="E182" s="1">
        <v>275.10000000000002</v>
      </c>
      <c r="F182" s="1">
        <v>510.9</v>
      </c>
      <c r="G182" s="1">
        <v>432.3</v>
      </c>
      <c r="H182" s="1">
        <v>353.7</v>
      </c>
      <c r="I182" s="1">
        <v>510.9</v>
      </c>
      <c r="J182" s="1">
        <v>314.39999999999998</v>
      </c>
      <c r="K182" s="1">
        <v>314.39999999999998</v>
      </c>
      <c r="L182" s="1">
        <v>275.10000000000002</v>
      </c>
      <c r="M182" s="1">
        <v>275.10000000000002</v>
      </c>
      <c r="N182" s="1">
        <v>314.39999999999998</v>
      </c>
      <c r="O182" s="5">
        <f t="shared" si="5"/>
        <v>347.15000000000003</v>
      </c>
      <c r="P182" s="5">
        <f t="shared" si="6"/>
        <v>288.2</v>
      </c>
    </row>
    <row r="183" spans="1:16" x14ac:dyDescent="0.2">
      <c r="A183">
        <v>182</v>
      </c>
      <c r="B183" t="s">
        <v>108</v>
      </c>
      <c r="C183" s="1">
        <v>483.6</v>
      </c>
      <c r="D183" s="1">
        <v>520.79999999999995</v>
      </c>
      <c r="E183" s="1">
        <v>483.6</v>
      </c>
      <c r="F183" s="1">
        <v>446.4</v>
      </c>
      <c r="G183" s="1">
        <v>520.79999999999995</v>
      </c>
      <c r="H183" s="1">
        <v>483.6</v>
      </c>
      <c r="I183" s="1">
        <v>409.2</v>
      </c>
      <c r="J183" s="1">
        <v>446.4</v>
      </c>
      <c r="K183" s="1">
        <v>186</v>
      </c>
      <c r="L183" s="1">
        <v>372</v>
      </c>
      <c r="M183" s="1">
        <v>520.79999999999995</v>
      </c>
      <c r="N183" s="1">
        <v>446.4</v>
      </c>
      <c r="O183" s="5">
        <f t="shared" si="5"/>
        <v>443.29999999999995</v>
      </c>
      <c r="P183" s="5">
        <f t="shared" si="6"/>
        <v>446.39999999999992</v>
      </c>
    </row>
    <row r="184" spans="1:16" x14ac:dyDescent="0.2">
      <c r="A184">
        <v>183</v>
      </c>
      <c r="B184" t="s">
        <v>748</v>
      </c>
      <c r="C184" s="1">
        <v>86.1</v>
      </c>
      <c r="D184" s="1">
        <v>123</v>
      </c>
      <c r="E184" s="1">
        <v>73.8</v>
      </c>
      <c r="F184" s="1">
        <v>110.7</v>
      </c>
      <c r="G184" s="1">
        <v>61.5</v>
      </c>
      <c r="H184" s="1">
        <v>73.8</v>
      </c>
      <c r="I184" s="1">
        <v>172.2</v>
      </c>
      <c r="J184" s="1">
        <v>110.7</v>
      </c>
      <c r="K184" s="1">
        <v>61.5</v>
      </c>
      <c r="L184" s="1">
        <v>184.5</v>
      </c>
      <c r="M184" s="1">
        <v>61.5</v>
      </c>
      <c r="N184" s="1">
        <v>135.30000000000001</v>
      </c>
      <c r="O184" s="5">
        <f t="shared" si="5"/>
        <v>104.55</v>
      </c>
      <c r="P184" s="5">
        <f t="shared" si="6"/>
        <v>127.10000000000001</v>
      </c>
    </row>
    <row r="185" spans="1:16" x14ac:dyDescent="0.2">
      <c r="A185">
        <v>184</v>
      </c>
      <c r="B185" t="s">
        <v>648</v>
      </c>
      <c r="C185" s="1">
        <v>62</v>
      </c>
      <c r="D185" s="1">
        <v>173.6</v>
      </c>
      <c r="E185" s="1">
        <v>124</v>
      </c>
      <c r="F185" s="1">
        <v>62</v>
      </c>
      <c r="G185" s="1">
        <v>124</v>
      </c>
      <c r="H185" s="1">
        <v>99.2</v>
      </c>
      <c r="I185" s="1">
        <v>86.8</v>
      </c>
      <c r="J185" s="1">
        <v>148.80000000000001</v>
      </c>
      <c r="K185" s="1">
        <v>124</v>
      </c>
      <c r="L185" s="1">
        <v>161.19999999999999</v>
      </c>
      <c r="M185" s="1">
        <v>173.6</v>
      </c>
      <c r="N185" s="1">
        <v>62</v>
      </c>
      <c r="O185" s="5">
        <f t="shared" si="5"/>
        <v>116.76666666666667</v>
      </c>
      <c r="P185" s="5">
        <f t="shared" si="6"/>
        <v>132.26666666666665</v>
      </c>
    </row>
    <row r="186" spans="1:16" x14ac:dyDescent="0.2">
      <c r="A186">
        <v>185</v>
      </c>
      <c r="B186" t="s">
        <v>658</v>
      </c>
      <c r="C186" s="1">
        <v>1837.3666666666663</v>
      </c>
      <c r="D186" s="1">
        <v>1503.3</v>
      </c>
      <c r="E186" s="1">
        <v>1002.2</v>
      </c>
      <c r="F186" s="1">
        <v>1169.2333333333331</v>
      </c>
      <c r="G186" s="1">
        <v>2338.4666666666662</v>
      </c>
      <c r="H186" s="1">
        <v>835.16666666666663</v>
      </c>
      <c r="I186" s="1">
        <v>1336.2666666666667</v>
      </c>
      <c r="J186" s="1">
        <v>835.16666666666663</v>
      </c>
      <c r="K186" s="1">
        <v>1503.3</v>
      </c>
      <c r="L186" s="1">
        <v>2338.4666666666662</v>
      </c>
      <c r="M186" s="1">
        <v>2505.5</v>
      </c>
      <c r="N186" s="1">
        <v>2004.4</v>
      </c>
      <c r="O186" s="5">
        <f t="shared" si="5"/>
        <v>1600.7361111111111</v>
      </c>
      <c r="P186" s="5">
        <f t="shared" si="6"/>
        <v>2282.7888888888888</v>
      </c>
    </row>
    <row r="187" spans="1:16" x14ac:dyDescent="0.2">
      <c r="A187">
        <v>186</v>
      </c>
      <c r="B187" t="s">
        <v>735</v>
      </c>
      <c r="C187" s="1">
        <v>973.2</v>
      </c>
      <c r="D187" s="1">
        <v>405.5</v>
      </c>
      <c r="E187" s="1">
        <v>567.70000000000005</v>
      </c>
      <c r="F187" s="1">
        <v>811</v>
      </c>
      <c r="G187" s="1">
        <v>405.5</v>
      </c>
      <c r="H187" s="1">
        <v>1054.3</v>
      </c>
      <c r="I187" s="1">
        <v>973.2</v>
      </c>
      <c r="J187" s="1">
        <v>892.1</v>
      </c>
      <c r="K187" s="1">
        <v>567.70000000000005</v>
      </c>
      <c r="L187" s="1">
        <v>729.9</v>
      </c>
      <c r="M187" s="1">
        <v>892.1</v>
      </c>
      <c r="N187" s="1">
        <v>1216.5</v>
      </c>
      <c r="O187" s="5">
        <f t="shared" si="5"/>
        <v>790.72499999999991</v>
      </c>
      <c r="P187" s="5">
        <f t="shared" si="6"/>
        <v>946.16666666666663</v>
      </c>
    </row>
    <row r="188" spans="1:16" x14ac:dyDescent="0.2">
      <c r="A188">
        <v>187</v>
      </c>
      <c r="B188" t="s">
        <v>780</v>
      </c>
      <c r="C188" s="1">
        <v>1633.6</v>
      </c>
      <c r="D188" s="1">
        <v>1225.2</v>
      </c>
      <c r="E188" s="1">
        <v>1089.0666666666666</v>
      </c>
      <c r="F188" s="1">
        <v>1633.6</v>
      </c>
      <c r="G188" s="1">
        <v>2042</v>
      </c>
      <c r="H188" s="1">
        <v>1497.4666666666667</v>
      </c>
      <c r="I188" s="1">
        <v>1089.0666666666666</v>
      </c>
      <c r="J188" s="1">
        <v>1225.2</v>
      </c>
      <c r="K188" s="1">
        <v>1497.4666666666667</v>
      </c>
      <c r="L188" s="1">
        <v>952.93333333333317</v>
      </c>
      <c r="M188" s="1">
        <v>2042</v>
      </c>
      <c r="N188" s="1">
        <v>2042</v>
      </c>
      <c r="O188" s="5">
        <f t="shared" si="5"/>
        <v>1497.4666666666665</v>
      </c>
      <c r="P188" s="5">
        <f t="shared" si="6"/>
        <v>1678.9777777777779</v>
      </c>
    </row>
    <row r="189" spans="1:16" x14ac:dyDescent="0.2">
      <c r="A189">
        <v>188</v>
      </c>
      <c r="B189" t="s">
        <v>9</v>
      </c>
      <c r="C189" s="1">
        <v>673.5</v>
      </c>
      <c r="D189" s="1">
        <v>404.1</v>
      </c>
      <c r="E189" s="1">
        <v>673.5</v>
      </c>
      <c r="F189" s="1">
        <v>493.9</v>
      </c>
      <c r="G189" s="1">
        <v>673.5</v>
      </c>
      <c r="H189" s="1">
        <v>404.1</v>
      </c>
      <c r="I189" s="1">
        <v>359.2</v>
      </c>
      <c r="J189" s="1">
        <v>224.5</v>
      </c>
      <c r="K189" s="1">
        <v>583.70000000000005</v>
      </c>
      <c r="L189" s="1">
        <v>673.5</v>
      </c>
      <c r="M189" s="1">
        <v>628.6</v>
      </c>
      <c r="N189" s="1">
        <v>449</v>
      </c>
      <c r="O189" s="5">
        <f t="shared" si="5"/>
        <v>520.0916666666667</v>
      </c>
      <c r="P189" s="5">
        <f t="shared" si="6"/>
        <v>583.69999999999993</v>
      </c>
    </row>
    <row r="190" spans="1:16" x14ac:dyDescent="0.2">
      <c r="A190">
        <v>189</v>
      </c>
      <c r="B190" t="s">
        <v>170</v>
      </c>
      <c r="C190" s="1">
        <v>3293.3333333333335</v>
      </c>
      <c r="D190" s="1">
        <v>5351.666666666667</v>
      </c>
      <c r="E190" s="1">
        <v>5763.3333333333339</v>
      </c>
      <c r="F190" s="1">
        <v>5763.3333333333339</v>
      </c>
      <c r="G190" s="1">
        <v>4116.666666666667</v>
      </c>
      <c r="H190" s="1">
        <v>3705</v>
      </c>
      <c r="I190" s="1">
        <v>3705</v>
      </c>
      <c r="J190" s="1">
        <v>4528.3333333333339</v>
      </c>
      <c r="K190" s="1">
        <v>5351.666666666667</v>
      </c>
      <c r="L190" s="1">
        <v>4116.666666666667</v>
      </c>
      <c r="M190" s="1">
        <v>2470</v>
      </c>
      <c r="N190" s="1">
        <v>5763.3333333333339</v>
      </c>
      <c r="O190" s="5">
        <f t="shared" si="5"/>
        <v>4494.0277777777783</v>
      </c>
      <c r="P190" s="5">
        <f t="shared" si="6"/>
        <v>4116.666666666667</v>
      </c>
    </row>
    <row r="191" spans="1:16" x14ac:dyDescent="0.2">
      <c r="A191">
        <v>190</v>
      </c>
      <c r="B191" t="s">
        <v>86</v>
      </c>
      <c r="C191" s="1">
        <v>457.6</v>
      </c>
      <c r="D191" s="1">
        <v>492.8</v>
      </c>
      <c r="E191" s="1">
        <v>528</v>
      </c>
      <c r="F191" s="1">
        <v>422.4</v>
      </c>
      <c r="G191" s="1">
        <v>176</v>
      </c>
      <c r="H191" s="1">
        <v>176</v>
      </c>
      <c r="I191" s="1">
        <v>457.6</v>
      </c>
      <c r="J191" s="1">
        <v>246.4</v>
      </c>
      <c r="K191" s="1">
        <v>492.8</v>
      </c>
      <c r="L191" s="1">
        <v>281.60000000000002</v>
      </c>
      <c r="M191" s="1">
        <v>387.2</v>
      </c>
      <c r="N191" s="1">
        <v>281.60000000000002</v>
      </c>
      <c r="O191" s="5">
        <f t="shared" si="5"/>
        <v>366.66666666666674</v>
      </c>
      <c r="P191" s="5">
        <f t="shared" si="6"/>
        <v>316.8</v>
      </c>
    </row>
    <row r="192" spans="1:16" x14ac:dyDescent="0.2">
      <c r="A192">
        <v>191</v>
      </c>
      <c r="B192" t="s">
        <v>434</v>
      </c>
      <c r="C192" s="1">
        <v>1951.2</v>
      </c>
      <c r="D192" s="1">
        <v>2113.8000000000002</v>
      </c>
      <c r="E192" s="1">
        <v>1463.4</v>
      </c>
      <c r="F192" s="1">
        <v>1138.2</v>
      </c>
      <c r="G192" s="1">
        <v>2276.4</v>
      </c>
      <c r="H192" s="1">
        <v>2439</v>
      </c>
      <c r="I192" s="1">
        <v>2276.4</v>
      </c>
      <c r="J192" s="1">
        <v>1138.2</v>
      </c>
      <c r="K192" s="1">
        <v>2276.4</v>
      </c>
      <c r="L192" s="1">
        <v>2439</v>
      </c>
      <c r="M192" s="1">
        <v>2113.8000000000002</v>
      </c>
      <c r="N192" s="1">
        <v>975.6</v>
      </c>
      <c r="O192" s="5">
        <f t="shared" si="5"/>
        <v>1883.4499999999998</v>
      </c>
      <c r="P192" s="5">
        <f t="shared" si="6"/>
        <v>1842.8000000000002</v>
      </c>
    </row>
    <row r="193" spans="1:16" x14ac:dyDescent="0.2">
      <c r="A193">
        <v>192</v>
      </c>
      <c r="B193" t="s">
        <v>80</v>
      </c>
      <c r="C193" s="1">
        <v>2978.7333333333336</v>
      </c>
      <c r="D193" s="1">
        <v>2749.6</v>
      </c>
      <c r="E193" s="1">
        <v>1374.8</v>
      </c>
      <c r="F193" s="1">
        <v>2978.7333333333336</v>
      </c>
      <c r="G193" s="1">
        <v>1833.0666666666668</v>
      </c>
      <c r="H193" s="1">
        <v>1145.6666666666667</v>
      </c>
      <c r="I193" s="1">
        <v>3207.8666666666668</v>
      </c>
      <c r="J193" s="1">
        <v>1145.6666666666667</v>
      </c>
      <c r="K193" s="1">
        <v>1374.8</v>
      </c>
      <c r="L193" s="1">
        <v>3437</v>
      </c>
      <c r="M193" s="1">
        <v>1374.8</v>
      </c>
      <c r="N193" s="1">
        <v>3437</v>
      </c>
      <c r="O193" s="5">
        <f t="shared" si="5"/>
        <v>2253.1444444444446</v>
      </c>
      <c r="P193" s="5">
        <f t="shared" si="6"/>
        <v>2749.6</v>
      </c>
    </row>
    <row r="194" spans="1:16" x14ac:dyDescent="0.2">
      <c r="A194">
        <v>193</v>
      </c>
      <c r="B194" t="s">
        <v>772</v>
      </c>
      <c r="C194" s="1">
        <v>134.4</v>
      </c>
      <c r="D194" s="1">
        <v>134.4</v>
      </c>
      <c r="E194" s="1">
        <v>100.8</v>
      </c>
      <c r="F194" s="1">
        <v>100.8</v>
      </c>
      <c r="G194" s="1">
        <v>168</v>
      </c>
      <c r="H194" s="1">
        <v>201.6</v>
      </c>
      <c r="I194" s="1">
        <v>218.4</v>
      </c>
      <c r="J194" s="1">
        <v>201.6</v>
      </c>
      <c r="K194" s="1">
        <v>151.19999999999999</v>
      </c>
      <c r="L194" s="1">
        <v>201.6</v>
      </c>
      <c r="M194" s="1">
        <v>151.19999999999999</v>
      </c>
      <c r="N194" s="1">
        <v>151.19999999999999</v>
      </c>
      <c r="O194" s="5">
        <f t="shared" si="5"/>
        <v>159.6</v>
      </c>
      <c r="P194" s="5">
        <f t="shared" si="6"/>
        <v>167.99999999999997</v>
      </c>
    </row>
    <row r="195" spans="1:16" x14ac:dyDescent="0.2">
      <c r="A195">
        <v>194</v>
      </c>
      <c r="B195" t="s">
        <v>774</v>
      </c>
      <c r="C195" s="1">
        <v>163.9</v>
      </c>
      <c r="D195" s="1">
        <v>193.7</v>
      </c>
      <c r="E195" s="1">
        <v>223.5</v>
      </c>
      <c r="F195" s="1">
        <v>163.9</v>
      </c>
      <c r="G195" s="1">
        <v>223.5</v>
      </c>
      <c r="H195" s="1">
        <v>74.5</v>
      </c>
      <c r="I195" s="1">
        <v>193.7</v>
      </c>
      <c r="J195" s="1">
        <v>178.8</v>
      </c>
      <c r="K195" s="1">
        <v>193.7</v>
      </c>
      <c r="L195" s="1">
        <v>104.3</v>
      </c>
      <c r="M195" s="1">
        <v>193.7</v>
      </c>
      <c r="N195" s="1">
        <v>149</v>
      </c>
      <c r="O195" s="5">
        <f t="shared" si="5"/>
        <v>171.35</v>
      </c>
      <c r="P195" s="5">
        <f t="shared" si="6"/>
        <v>149</v>
      </c>
    </row>
    <row r="196" spans="1:16" x14ac:dyDescent="0.2">
      <c r="A196">
        <v>195</v>
      </c>
      <c r="B196" t="s">
        <v>23</v>
      </c>
      <c r="C196" s="1">
        <v>300.8</v>
      </c>
      <c r="D196" s="1">
        <v>225.6</v>
      </c>
      <c r="E196" s="1">
        <v>188</v>
      </c>
      <c r="F196" s="1">
        <v>300.8</v>
      </c>
      <c r="G196" s="1">
        <v>300.8</v>
      </c>
      <c r="H196" s="1">
        <v>188</v>
      </c>
      <c r="I196" s="1">
        <v>225.6</v>
      </c>
      <c r="J196" s="1">
        <v>526.4</v>
      </c>
      <c r="K196" s="1">
        <v>300.8</v>
      </c>
      <c r="L196" s="1">
        <v>488.8</v>
      </c>
      <c r="M196" s="1">
        <v>376</v>
      </c>
      <c r="N196" s="1">
        <v>338.4</v>
      </c>
      <c r="O196" s="5">
        <f t="shared" si="5"/>
        <v>313.33333333333337</v>
      </c>
      <c r="P196" s="5">
        <f t="shared" si="6"/>
        <v>401.06666666666661</v>
      </c>
    </row>
    <row r="197" spans="1:16" x14ac:dyDescent="0.2">
      <c r="A197">
        <v>196</v>
      </c>
      <c r="B197" t="s">
        <v>525</v>
      </c>
      <c r="C197" s="1">
        <v>178.2</v>
      </c>
      <c r="D197" s="1">
        <v>118.8</v>
      </c>
      <c r="E197" s="1">
        <v>138.6</v>
      </c>
      <c r="F197" s="1">
        <v>277.2</v>
      </c>
      <c r="G197" s="1">
        <v>297</v>
      </c>
      <c r="H197" s="1">
        <v>297</v>
      </c>
      <c r="I197" s="1">
        <v>217.8</v>
      </c>
      <c r="J197" s="1">
        <v>297</v>
      </c>
      <c r="K197" s="1">
        <v>158.4</v>
      </c>
      <c r="L197" s="1">
        <v>277.2</v>
      </c>
      <c r="M197" s="1">
        <v>237.6</v>
      </c>
      <c r="N197" s="1">
        <v>158.4</v>
      </c>
      <c r="O197" s="5">
        <f t="shared" ref="O197:O260" si="7">AVERAGE(C197:N197)</f>
        <v>221.1</v>
      </c>
      <c r="P197" s="5">
        <f t="shared" ref="P197:P260" si="8">AVERAGE(L197:N197)</f>
        <v>224.39999999999998</v>
      </c>
    </row>
    <row r="198" spans="1:16" x14ac:dyDescent="0.2">
      <c r="A198">
        <v>197</v>
      </c>
      <c r="B198" t="s">
        <v>629</v>
      </c>
      <c r="C198" s="1">
        <v>556.20000000000005</v>
      </c>
      <c r="D198" s="1">
        <v>432.6</v>
      </c>
      <c r="E198" s="1">
        <v>803.4</v>
      </c>
      <c r="F198" s="1">
        <v>803.4</v>
      </c>
      <c r="G198" s="1">
        <v>741.6</v>
      </c>
      <c r="H198" s="1">
        <v>556.20000000000005</v>
      </c>
      <c r="I198" s="1">
        <v>741.6</v>
      </c>
      <c r="J198" s="1">
        <v>494.4</v>
      </c>
      <c r="K198" s="1">
        <v>494.4</v>
      </c>
      <c r="L198" s="1">
        <v>370.8</v>
      </c>
      <c r="M198" s="1">
        <v>927</v>
      </c>
      <c r="N198" s="1">
        <v>432.6</v>
      </c>
      <c r="O198" s="5">
        <f t="shared" si="7"/>
        <v>612.85</v>
      </c>
      <c r="P198" s="5">
        <f t="shared" si="8"/>
        <v>576.80000000000007</v>
      </c>
    </row>
    <row r="199" spans="1:16" x14ac:dyDescent="0.2">
      <c r="A199">
        <v>198</v>
      </c>
      <c r="B199" t="s">
        <v>429</v>
      </c>
      <c r="C199" s="1">
        <v>886.2</v>
      </c>
      <c r="D199" s="1">
        <v>1920.1</v>
      </c>
      <c r="E199" s="1">
        <v>2067.8000000000002</v>
      </c>
      <c r="F199" s="1">
        <v>1033.9000000000001</v>
      </c>
      <c r="G199" s="1">
        <v>886.2</v>
      </c>
      <c r="H199" s="1">
        <v>738.5</v>
      </c>
      <c r="I199" s="1">
        <v>1477</v>
      </c>
      <c r="J199" s="1">
        <v>1181.5999999999999</v>
      </c>
      <c r="K199" s="1">
        <v>738.5</v>
      </c>
      <c r="L199" s="1">
        <v>1033.9000000000001</v>
      </c>
      <c r="M199" s="1">
        <v>1477</v>
      </c>
      <c r="N199" s="1">
        <v>886.2</v>
      </c>
      <c r="O199" s="5">
        <f t="shared" si="7"/>
        <v>1193.9083333333335</v>
      </c>
      <c r="P199" s="5">
        <f t="shared" si="8"/>
        <v>1132.3666666666668</v>
      </c>
    </row>
    <row r="200" spans="1:16" x14ac:dyDescent="0.2">
      <c r="A200">
        <v>199</v>
      </c>
      <c r="B200" t="s">
        <v>485</v>
      </c>
      <c r="C200" s="1">
        <v>25</v>
      </c>
      <c r="D200" s="1">
        <v>40</v>
      </c>
      <c r="E200" s="1">
        <v>60</v>
      </c>
      <c r="F200" s="1">
        <v>55</v>
      </c>
      <c r="G200" s="1">
        <v>70</v>
      </c>
      <c r="H200" s="1">
        <v>25</v>
      </c>
      <c r="I200" s="1">
        <v>30</v>
      </c>
      <c r="J200" s="1">
        <v>30</v>
      </c>
      <c r="K200" s="1">
        <v>70</v>
      </c>
      <c r="L200" s="1">
        <v>60</v>
      </c>
      <c r="M200" s="1">
        <v>50</v>
      </c>
      <c r="N200" s="1">
        <v>60</v>
      </c>
      <c r="O200" s="5">
        <f t="shared" si="7"/>
        <v>47.916666666666664</v>
      </c>
      <c r="P200" s="5">
        <f t="shared" si="8"/>
        <v>56.666666666666664</v>
      </c>
    </row>
    <row r="201" spans="1:16" x14ac:dyDescent="0.2">
      <c r="A201">
        <v>200</v>
      </c>
      <c r="B201" t="s">
        <v>520</v>
      </c>
      <c r="C201" s="1">
        <v>1929</v>
      </c>
      <c r="D201" s="1">
        <v>771.6</v>
      </c>
      <c r="E201" s="1">
        <v>1929</v>
      </c>
      <c r="F201" s="1">
        <v>900.2</v>
      </c>
      <c r="G201" s="1">
        <v>1543.2</v>
      </c>
      <c r="H201" s="1">
        <v>1671.8</v>
      </c>
      <c r="I201" s="1">
        <v>1286</v>
      </c>
      <c r="J201" s="1">
        <v>771.6</v>
      </c>
      <c r="K201" s="1">
        <v>1028.8</v>
      </c>
      <c r="L201" s="1">
        <v>1671.8</v>
      </c>
      <c r="M201" s="1">
        <v>1157.4000000000001</v>
      </c>
      <c r="N201" s="1">
        <v>1286</v>
      </c>
      <c r="O201" s="5">
        <f t="shared" si="7"/>
        <v>1328.8666666666666</v>
      </c>
      <c r="P201" s="5">
        <f t="shared" si="8"/>
        <v>1371.7333333333333</v>
      </c>
    </row>
    <row r="202" spans="1:16" x14ac:dyDescent="0.2">
      <c r="A202">
        <v>201</v>
      </c>
      <c r="B202" t="s">
        <v>824</v>
      </c>
      <c r="C202" s="1">
        <v>450</v>
      </c>
      <c r="D202" s="1">
        <v>210</v>
      </c>
      <c r="E202" s="1">
        <v>210</v>
      </c>
      <c r="F202" s="1">
        <v>210</v>
      </c>
      <c r="G202" s="1">
        <v>210</v>
      </c>
      <c r="H202" s="1">
        <v>180</v>
      </c>
      <c r="I202" s="1">
        <v>330</v>
      </c>
      <c r="J202" s="1">
        <v>330</v>
      </c>
      <c r="K202" s="1">
        <v>210</v>
      </c>
      <c r="L202" s="1">
        <v>420</v>
      </c>
      <c r="M202" s="1">
        <v>240</v>
      </c>
      <c r="N202" s="1">
        <v>330</v>
      </c>
      <c r="O202" s="5">
        <f t="shared" si="7"/>
        <v>277.5</v>
      </c>
      <c r="P202" s="5">
        <f t="shared" si="8"/>
        <v>330</v>
      </c>
    </row>
    <row r="203" spans="1:16" x14ac:dyDescent="0.2">
      <c r="A203">
        <v>202</v>
      </c>
      <c r="B203" t="s">
        <v>261</v>
      </c>
      <c r="C203" s="1">
        <v>1673.1</v>
      </c>
      <c r="D203" s="1">
        <v>1930.5</v>
      </c>
      <c r="E203" s="1">
        <v>1544.4</v>
      </c>
      <c r="F203" s="1">
        <v>1029.5999999999999</v>
      </c>
      <c r="G203" s="1">
        <v>1930.5</v>
      </c>
      <c r="H203" s="1">
        <v>1930.5</v>
      </c>
      <c r="I203" s="1">
        <v>1029.5999999999999</v>
      </c>
      <c r="J203" s="1">
        <v>1930.5</v>
      </c>
      <c r="K203" s="1">
        <v>772.2</v>
      </c>
      <c r="L203" s="1">
        <v>900.9</v>
      </c>
      <c r="M203" s="1">
        <v>1158.3</v>
      </c>
      <c r="N203" s="1">
        <v>772.2</v>
      </c>
      <c r="O203" s="5">
        <f t="shared" si="7"/>
        <v>1383.5249999999999</v>
      </c>
      <c r="P203" s="5">
        <f t="shared" si="8"/>
        <v>943.79999999999984</v>
      </c>
    </row>
    <row r="204" spans="1:16" x14ac:dyDescent="0.2">
      <c r="A204">
        <v>203</v>
      </c>
      <c r="B204" t="s">
        <v>297</v>
      </c>
      <c r="C204" s="1">
        <v>4379.2</v>
      </c>
      <c r="D204" s="1">
        <v>5109.0666666666675</v>
      </c>
      <c r="E204" s="1">
        <v>10948</v>
      </c>
      <c r="F204" s="1">
        <v>9488.2666666666664</v>
      </c>
      <c r="G204" s="1">
        <v>10948</v>
      </c>
      <c r="H204" s="1">
        <v>8028.5333333333347</v>
      </c>
      <c r="I204" s="1">
        <v>10218.133333333335</v>
      </c>
      <c r="J204" s="1">
        <v>5838.9333333333334</v>
      </c>
      <c r="K204" s="1">
        <v>5838.9333333333334</v>
      </c>
      <c r="L204" s="1">
        <v>9488.2666666666664</v>
      </c>
      <c r="M204" s="1">
        <v>5109.0666666666675</v>
      </c>
      <c r="N204" s="1">
        <v>9488.2666666666664</v>
      </c>
      <c r="O204" s="5">
        <f t="shared" si="7"/>
        <v>7906.8888888888878</v>
      </c>
      <c r="P204" s="5">
        <f t="shared" si="8"/>
        <v>8028.5333333333328</v>
      </c>
    </row>
    <row r="205" spans="1:16" x14ac:dyDescent="0.2">
      <c r="A205">
        <v>204</v>
      </c>
      <c r="B205" t="s">
        <v>35</v>
      </c>
      <c r="C205" s="1">
        <v>378.9</v>
      </c>
      <c r="D205" s="1">
        <v>336.8</v>
      </c>
      <c r="E205" s="1">
        <v>547.29999999999995</v>
      </c>
      <c r="F205" s="1">
        <v>252.6</v>
      </c>
      <c r="G205" s="1">
        <v>589.4</v>
      </c>
      <c r="H205" s="1">
        <v>210.5</v>
      </c>
      <c r="I205" s="1">
        <v>336.8</v>
      </c>
      <c r="J205" s="1">
        <v>378.9</v>
      </c>
      <c r="K205" s="1">
        <v>421</v>
      </c>
      <c r="L205" s="1">
        <v>421</v>
      </c>
      <c r="M205" s="1">
        <v>505.2</v>
      </c>
      <c r="N205" s="1">
        <v>547.29999999999995</v>
      </c>
      <c r="O205" s="5">
        <f t="shared" si="7"/>
        <v>410.47500000000008</v>
      </c>
      <c r="P205" s="5">
        <f t="shared" si="8"/>
        <v>491.16666666666669</v>
      </c>
    </row>
    <row r="206" spans="1:16" x14ac:dyDescent="0.2">
      <c r="A206">
        <v>205</v>
      </c>
      <c r="B206" t="s">
        <v>288</v>
      </c>
      <c r="C206" s="1">
        <v>291.89999999999998</v>
      </c>
      <c r="D206" s="1">
        <v>291.89999999999998</v>
      </c>
      <c r="E206" s="1">
        <v>417</v>
      </c>
      <c r="F206" s="1">
        <v>500.4</v>
      </c>
      <c r="G206" s="1">
        <v>375.3</v>
      </c>
      <c r="H206" s="1">
        <v>500.4</v>
      </c>
      <c r="I206" s="1">
        <v>542.1</v>
      </c>
      <c r="J206" s="1">
        <v>542.1</v>
      </c>
      <c r="K206" s="1">
        <v>500.4</v>
      </c>
      <c r="L206" s="1">
        <v>583.79999999999995</v>
      </c>
      <c r="M206" s="1">
        <v>625.5</v>
      </c>
      <c r="N206" s="1">
        <v>208.5</v>
      </c>
      <c r="O206" s="5">
        <f t="shared" si="7"/>
        <v>448.27499999999992</v>
      </c>
      <c r="P206" s="5">
        <f t="shared" si="8"/>
        <v>472.59999999999997</v>
      </c>
    </row>
    <row r="207" spans="1:16" x14ac:dyDescent="0.2">
      <c r="A207">
        <v>206</v>
      </c>
      <c r="B207" t="s">
        <v>323</v>
      </c>
      <c r="C207" s="1">
        <v>968</v>
      </c>
      <c r="D207" s="1">
        <v>1331</v>
      </c>
      <c r="E207" s="1">
        <v>605</v>
      </c>
      <c r="F207" s="1">
        <v>605</v>
      </c>
      <c r="G207" s="1">
        <v>847</v>
      </c>
      <c r="H207" s="1">
        <v>605</v>
      </c>
      <c r="I207" s="1">
        <v>605</v>
      </c>
      <c r="J207" s="1">
        <v>1694</v>
      </c>
      <c r="K207" s="1">
        <v>726</v>
      </c>
      <c r="L207" s="1">
        <v>1210</v>
      </c>
      <c r="M207" s="1">
        <v>968</v>
      </c>
      <c r="N207" s="1">
        <v>1815</v>
      </c>
      <c r="O207" s="5">
        <f t="shared" si="7"/>
        <v>998.25</v>
      </c>
      <c r="P207" s="5">
        <f t="shared" si="8"/>
        <v>1331</v>
      </c>
    </row>
    <row r="208" spans="1:16" x14ac:dyDescent="0.2">
      <c r="A208">
        <v>207</v>
      </c>
      <c r="B208" t="s">
        <v>566</v>
      </c>
      <c r="C208" s="1">
        <v>274.2</v>
      </c>
      <c r="D208" s="1">
        <v>411.3</v>
      </c>
      <c r="E208" s="1">
        <v>594.1</v>
      </c>
      <c r="F208" s="1">
        <v>365.6</v>
      </c>
      <c r="G208" s="1">
        <v>319.89999999999998</v>
      </c>
      <c r="H208" s="1">
        <v>274.2</v>
      </c>
      <c r="I208" s="1">
        <v>411.3</v>
      </c>
      <c r="J208" s="1">
        <v>411.3</v>
      </c>
      <c r="K208" s="1">
        <v>457</v>
      </c>
      <c r="L208" s="1">
        <v>639.79999999999995</v>
      </c>
      <c r="M208" s="1">
        <v>319.89999999999998</v>
      </c>
      <c r="N208" s="1">
        <v>685.5</v>
      </c>
      <c r="O208" s="5">
        <f t="shared" si="7"/>
        <v>430.34166666666664</v>
      </c>
      <c r="P208" s="5">
        <f t="shared" si="8"/>
        <v>548.4</v>
      </c>
    </row>
    <row r="209" spans="1:16" x14ac:dyDescent="0.2">
      <c r="A209">
        <v>208</v>
      </c>
      <c r="B209" t="s">
        <v>790</v>
      </c>
      <c r="C209" s="1">
        <v>435.6</v>
      </c>
      <c r="D209" s="1">
        <v>277.2</v>
      </c>
      <c r="E209" s="1">
        <v>396</v>
      </c>
      <c r="F209" s="1">
        <v>198</v>
      </c>
      <c r="G209" s="1">
        <v>435.6</v>
      </c>
      <c r="H209" s="1">
        <v>237.6</v>
      </c>
      <c r="I209" s="1">
        <v>554.4</v>
      </c>
      <c r="J209" s="1">
        <v>316.8</v>
      </c>
      <c r="K209" s="1">
        <v>356.4</v>
      </c>
      <c r="L209" s="1">
        <v>435.6</v>
      </c>
      <c r="M209" s="1">
        <v>396</v>
      </c>
      <c r="N209" s="1">
        <v>514.79999999999995</v>
      </c>
      <c r="O209" s="5">
        <f t="shared" si="7"/>
        <v>379.5</v>
      </c>
      <c r="P209" s="5">
        <f t="shared" si="8"/>
        <v>448.8</v>
      </c>
    </row>
    <row r="210" spans="1:16" x14ac:dyDescent="0.2">
      <c r="A210">
        <v>209</v>
      </c>
      <c r="B210" t="s">
        <v>559</v>
      </c>
      <c r="C210" s="1">
        <v>475.3</v>
      </c>
      <c r="D210" s="1">
        <v>814.8</v>
      </c>
      <c r="E210" s="1">
        <v>882.7</v>
      </c>
      <c r="F210" s="1">
        <v>475.3</v>
      </c>
      <c r="G210" s="1">
        <v>950.6</v>
      </c>
      <c r="H210" s="1">
        <v>543.20000000000005</v>
      </c>
      <c r="I210" s="1">
        <v>543.20000000000005</v>
      </c>
      <c r="J210" s="1">
        <v>475.3</v>
      </c>
      <c r="K210" s="1">
        <v>543.20000000000005</v>
      </c>
      <c r="L210" s="1">
        <v>814.8</v>
      </c>
      <c r="M210" s="1">
        <v>950.6</v>
      </c>
      <c r="N210" s="1">
        <v>950.6</v>
      </c>
      <c r="O210" s="5">
        <f t="shared" si="7"/>
        <v>701.63333333333333</v>
      </c>
      <c r="P210" s="5">
        <f t="shared" si="8"/>
        <v>905.33333333333337</v>
      </c>
    </row>
    <row r="211" spans="1:16" x14ac:dyDescent="0.2">
      <c r="A211">
        <v>210</v>
      </c>
      <c r="B211" t="s">
        <v>143</v>
      </c>
      <c r="C211" s="1">
        <v>64</v>
      </c>
      <c r="D211" s="1">
        <v>115.2</v>
      </c>
      <c r="E211" s="1">
        <v>64</v>
      </c>
      <c r="F211" s="1">
        <v>179.2</v>
      </c>
      <c r="G211" s="1">
        <v>153.6</v>
      </c>
      <c r="H211" s="1">
        <v>76.8</v>
      </c>
      <c r="I211" s="1">
        <v>140.80000000000001</v>
      </c>
      <c r="J211" s="1">
        <v>153.6</v>
      </c>
      <c r="K211" s="1">
        <v>89.6</v>
      </c>
      <c r="L211" s="1">
        <v>89.6</v>
      </c>
      <c r="M211" s="1">
        <v>128</v>
      </c>
      <c r="N211" s="1">
        <v>192</v>
      </c>
      <c r="O211" s="5">
        <f t="shared" si="7"/>
        <v>120.53333333333332</v>
      </c>
      <c r="P211" s="5">
        <f t="shared" si="8"/>
        <v>136.53333333333333</v>
      </c>
    </row>
    <row r="212" spans="1:16" x14ac:dyDescent="0.2">
      <c r="A212">
        <v>211</v>
      </c>
      <c r="B212" t="s">
        <v>803</v>
      </c>
      <c r="C212" s="1">
        <v>307.2</v>
      </c>
      <c r="D212" s="1">
        <v>345.6</v>
      </c>
      <c r="E212" s="1">
        <v>307.2</v>
      </c>
      <c r="F212" s="1">
        <v>192</v>
      </c>
      <c r="G212" s="1">
        <v>345.6</v>
      </c>
      <c r="H212" s="1">
        <v>422.4</v>
      </c>
      <c r="I212" s="1">
        <v>422.4</v>
      </c>
      <c r="J212" s="1">
        <v>230.4</v>
      </c>
      <c r="K212" s="1">
        <v>460.8</v>
      </c>
      <c r="L212" s="1">
        <v>422.4</v>
      </c>
      <c r="M212" s="1">
        <v>460.8</v>
      </c>
      <c r="N212" s="1">
        <v>192</v>
      </c>
      <c r="O212" s="5">
        <f t="shared" si="7"/>
        <v>342.40000000000009</v>
      </c>
      <c r="P212" s="5">
        <f t="shared" si="8"/>
        <v>358.40000000000003</v>
      </c>
    </row>
    <row r="213" spans="1:16" x14ac:dyDescent="0.2">
      <c r="A213">
        <v>212</v>
      </c>
      <c r="B213" t="s">
        <v>944</v>
      </c>
      <c r="C213" s="1">
        <v>51.6</v>
      </c>
      <c r="D213" s="1">
        <v>38.700000000000003</v>
      </c>
      <c r="E213" s="1">
        <v>51.6</v>
      </c>
      <c r="F213" s="1">
        <v>47.3</v>
      </c>
      <c r="G213" s="1">
        <v>55.9</v>
      </c>
      <c r="H213" s="1">
        <v>60.2</v>
      </c>
      <c r="I213" s="1">
        <v>21.5</v>
      </c>
      <c r="J213" s="1">
        <v>21.5</v>
      </c>
      <c r="K213" s="1">
        <v>51.6</v>
      </c>
      <c r="L213" s="1">
        <v>43</v>
      </c>
      <c r="M213" s="1">
        <v>47.3</v>
      </c>
      <c r="N213" s="1">
        <v>34.4</v>
      </c>
      <c r="O213" s="5">
        <f t="shared" si="7"/>
        <v>43.716666666666669</v>
      </c>
      <c r="P213" s="5">
        <f t="shared" si="8"/>
        <v>41.566666666666663</v>
      </c>
    </row>
    <row r="214" spans="1:16" x14ac:dyDescent="0.2">
      <c r="A214">
        <v>213</v>
      </c>
      <c r="B214" t="s">
        <v>309</v>
      </c>
      <c r="C214" s="1">
        <v>95.4</v>
      </c>
      <c r="D214" s="1">
        <v>63.6</v>
      </c>
      <c r="E214" s="1">
        <v>95.4</v>
      </c>
      <c r="F214" s="1">
        <v>95.4</v>
      </c>
      <c r="G214" s="1">
        <v>53</v>
      </c>
      <c r="H214" s="1">
        <v>106</v>
      </c>
      <c r="I214" s="1">
        <v>148.4</v>
      </c>
      <c r="J214" s="1">
        <v>116.6</v>
      </c>
      <c r="K214" s="1">
        <v>84.8</v>
      </c>
      <c r="L214" s="1">
        <v>106</v>
      </c>
      <c r="M214" s="1">
        <v>106</v>
      </c>
      <c r="N214" s="1">
        <v>116.6</v>
      </c>
      <c r="O214" s="5">
        <f t="shared" si="7"/>
        <v>98.933333333333323</v>
      </c>
      <c r="P214" s="5">
        <f t="shared" si="8"/>
        <v>109.53333333333335</v>
      </c>
    </row>
    <row r="215" spans="1:16" x14ac:dyDescent="0.2">
      <c r="A215">
        <v>214</v>
      </c>
      <c r="B215" t="s">
        <v>489</v>
      </c>
      <c r="C215" s="1">
        <v>67.2</v>
      </c>
      <c r="D215" s="1">
        <v>123.2</v>
      </c>
      <c r="E215" s="1">
        <v>156.80000000000001</v>
      </c>
      <c r="F215" s="1">
        <v>56</v>
      </c>
      <c r="G215" s="1">
        <v>134.4</v>
      </c>
      <c r="H215" s="1">
        <v>145.6</v>
      </c>
      <c r="I215" s="1">
        <v>156.80000000000001</v>
      </c>
      <c r="J215" s="1">
        <v>156.80000000000001</v>
      </c>
      <c r="K215" s="1">
        <v>56</v>
      </c>
      <c r="L215" s="1">
        <v>168</v>
      </c>
      <c r="M215" s="1">
        <v>89.6</v>
      </c>
      <c r="N215" s="1">
        <v>56</v>
      </c>
      <c r="O215" s="5">
        <f t="shared" si="7"/>
        <v>113.86666666666666</v>
      </c>
      <c r="P215" s="5">
        <f t="shared" si="8"/>
        <v>104.53333333333335</v>
      </c>
    </row>
    <row r="216" spans="1:16" x14ac:dyDescent="0.2">
      <c r="A216">
        <v>215</v>
      </c>
      <c r="B216" t="s">
        <v>639</v>
      </c>
      <c r="C216" s="1">
        <v>438</v>
      </c>
      <c r="D216" s="1">
        <v>182.5</v>
      </c>
      <c r="E216" s="1">
        <v>182.5</v>
      </c>
      <c r="F216" s="1">
        <v>401.5</v>
      </c>
      <c r="G216" s="1">
        <v>182.5</v>
      </c>
      <c r="H216" s="1">
        <v>547.5</v>
      </c>
      <c r="I216" s="1">
        <v>511</v>
      </c>
      <c r="J216" s="1">
        <v>511</v>
      </c>
      <c r="K216" s="1">
        <v>511</v>
      </c>
      <c r="L216" s="1">
        <v>365</v>
      </c>
      <c r="M216" s="1">
        <v>182.5</v>
      </c>
      <c r="N216" s="1">
        <v>219</v>
      </c>
      <c r="O216" s="5">
        <f t="shared" si="7"/>
        <v>352.83333333333331</v>
      </c>
      <c r="P216" s="5">
        <f t="shared" si="8"/>
        <v>255.5</v>
      </c>
    </row>
    <row r="217" spans="1:16" x14ac:dyDescent="0.2">
      <c r="A217">
        <v>216</v>
      </c>
      <c r="B217" t="s">
        <v>121</v>
      </c>
      <c r="C217" s="1">
        <v>3870.1</v>
      </c>
      <c r="D217" s="1">
        <v>1488.5</v>
      </c>
      <c r="E217" s="1">
        <v>4167.8</v>
      </c>
      <c r="F217" s="1">
        <v>3870.1</v>
      </c>
      <c r="G217" s="1">
        <v>3572.4</v>
      </c>
      <c r="H217" s="1">
        <v>2381.6</v>
      </c>
      <c r="I217" s="1">
        <v>1488.5</v>
      </c>
      <c r="J217" s="1">
        <v>4167.8</v>
      </c>
      <c r="K217" s="1">
        <v>3572.4</v>
      </c>
      <c r="L217" s="1">
        <v>3572.4</v>
      </c>
      <c r="M217" s="1">
        <v>1786.2</v>
      </c>
      <c r="N217" s="1">
        <v>3870.1</v>
      </c>
      <c r="O217" s="5">
        <f t="shared" si="7"/>
        <v>3150.6583333333333</v>
      </c>
      <c r="P217" s="5">
        <f t="shared" si="8"/>
        <v>3076.2333333333336</v>
      </c>
    </row>
    <row r="218" spans="1:16" x14ac:dyDescent="0.2">
      <c r="A218">
        <v>217</v>
      </c>
      <c r="B218" t="s">
        <v>349</v>
      </c>
      <c r="C218" s="1">
        <v>469.7</v>
      </c>
      <c r="D218" s="1">
        <v>640.5</v>
      </c>
      <c r="E218" s="1">
        <v>469.7</v>
      </c>
      <c r="F218" s="1">
        <v>469.7</v>
      </c>
      <c r="G218" s="1">
        <v>384.3</v>
      </c>
      <c r="H218" s="1">
        <v>640.5</v>
      </c>
      <c r="I218" s="1">
        <v>298.89999999999998</v>
      </c>
      <c r="J218" s="1">
        <v>298.89999999999998</v>
      </c>
      <c r="K218" s="1">
        <v>298.89999999999998</v>
      </c>
      <c r="L218" s="1">
        <v>427</v>
      </c>
      <c r="M218" s="1">
        <v>384.3</v>
      </c>
      <c r="N218" s="1">
        <v>213.5</v>
      </c>
      <c r="O218" s="5">
        <f t="shared" si="7"/>
        <v>416.32500000000005</v>
      </c>
      <c r="P218" s="5">
        <f t="shared" si="8"/>
        <v>341.59999999999997</v>
      </c>
    </row>
    <row r="219" spans="1:16" x14ac:dyDescent="0.2">
      <c r="A219">
        <v>218</v>
      </c>
      <c r="B219" t="s">
        <v>672</v>
      </c>
      <c r="C219" s="1">
        <v>794.95</v>
      </c>
      <c r="D219" s="1">
        <v>428.05</v>
      </c>
      <c r="E219" s="1">
        <v>550.35</v>
      </c>
      <c r="F219" s="1">
        <v>794.95</v>
      </c>
      <c r="G219" s="1">
        <v>366.9</v>
      </c>
      <c r="H219" s="1">
        <v>366.9</v>
      </c>
      <c r="I219" s="1">
        <v>794.95</v>
      </c>
      <c r="J219" s="1">
        <v>856.1</v>
      </c>
      <c r="K219" s="1">
        <v>550.35</v>
      </c>
      <c r="L219" s="1">
        <v>794.95</v>
      </c>
      <c r="M219" s="1">
        <v>550.35</v>
      </c>
      <c r="N219" s="1">
        <v>489.2</v>
      </c>
      <c r="O219" s="5">
        <f t="shared" si="7"/>
        <v>611.50000000000011</v>
      </c>
      <c r="P219" s="5">
        <f t="shared" si="8"/>
        <v>611.50000000000011</v>
      </c>
    </row>
    <row r="220" spans="1:16" x14ac:dyDescent="0.2">
      <c r="A220">
        <v>219</v>
      </c>
      <c r="B220" t="s">
        <v>437</v>
      </c>
      <c r="C220" s="1">
        <v>182</v>
      </c>
      <c r="D220" s="1">
        <v>218.4</v>
      </c>
      <c r="E220" s="1">
        <v>364</v>
      </c>
      <c r="F220" s="1">
        <v>254.8</v>
      </c>
      <c r="G220" s="1">
        <v>436.8</v>
      </c>
      <c r="H220" s="1">
        <v>364</v>
      </c>
      <c r="I220" s="1">
        <v>327.60000000000002</v>
      </c>
      <c r="J220" s="1">
        <v>182</v>
      </c>
      <c r="K220" s="1">
        <v>473.2</v>
      </c>
      <c r="L220" s="1">
        <v>364</v>
      </c>
      <c r="M220" s="1">
        <v>182</v>
      </c>
      <c r="N220" s="1">
        <v>254.8</v>
      </c>
      <c r="O220" s="5">
        <f t="shared" si="7"/>
        <v>300.3</v>
      </c>
      <c r="P220" s="5">
        <f t="shared" si="8"/>
        <v>266.93333333333334</v>
      </c>
    </row>
    <row r="221" spans="1:16" x14ac:dyDescent="0.2">
      <c r="A221">
        <v>220</v>
      </c>
      <c r="B221" t="s">
        <v>777</v>
      </c>
      <c r="C221" s="1">
        <v>230.4</v>
      </c>
      <c r="D221" s="1">
        <v>179.2</v>
      </c>
      <c r="E221" s="1">
        <v>256</v>
      </c>
      <c r="F221" s="1">
        <v>230.4</v>
      </c>
      <c r="G221" s="1">
        <v>153.6</v>
      </c>
      <c r="H221" s="1">
        <v>128</v>
      </c>
      <c r="I221" s="1">
        <v>358.4</v>
      </c>
      <c r="J221" s="1">
        <v>153.6</v>
      </c>
      <c r="K221" s="1">
        <v>281.60000000000002</v>
      </c>
      <c r="L221" s="1">
        <v>204.8</v>
      </c>
      <c r="M221" s="1">
        <v>281.60000000000002</v>
      </c>
      <c r="N221" s="1">
        <v>358.4</v>
      </c>
      <c r="O221" s="5">
        <f t="shared" si="7"/>
        <v>234.66666666666666</v>
      </c>
      <c r="P221" s="5">
        <f t="shared" si="8"/>
        <v>281.59999999999997</v>
      </c>
    </row>
    <row r="222" spans="1:16" x14ac:dyDescent="0.2">
      <c r="A222">
        <v>221</v>
      </c>
      <c r="B222" t="s">
        <v>367</v>
      </c>
      <c r="C222" s="1">
        <v>894.8</v>
      </c>
      <c r="D222" s="1">
        <v>559.25</v>
      </c>
      <c r="E222" s="1">
        <v>782.95</v>
      </c>
      <c r="F222" s="1">
        <v>1342.2</v>
      </c>
      <c r="G222" s="1">
        <v>1342.2</v>
      </c>
      <c r="H222" s="1">
        <v>1006.65</v>
      </c>
      <c r="I222" s="1">
        <v>1230.3499999999999</v>
      </c>
      <c r="J222" s="1">
        <v>1677.75</v>
      </c>
      <c r="K222" s="1">
        <v>1454.05</v>
      </c>
      <c r="L222" s="1">
        <v>1677.75</v>
      </c>
      <c r="M222" s="1">
        <v>894.8</v>
      </c>
      <c r="N222" s="1">
        <v>1118.5</v>
      </c>
      <c r="O222" s="5">
        <f t="shared" si="7"/>
        <v>1165.1041666666665</v>
      </c>
      <c r="P222" s="5">
        <f t="shared" si="8"/>
        <v>1230.3500000000001</v>
      </c>
    </row>
    <row r="223" spans="1:16" x14ac:dyDescent="0.2">
      <c r="A223">
        <v>222</v>
      </c>
      <c r="B223" t="s">
        <v>585</v>
      </c>
      <c r="C223" s="1">
        <v>614</v>
      </c>
      <c r="D223" s="1">
        <v>614</v>
      </c>
      <c r="E223" s="1">
        <v>368.4</v>
      </c>
      <c r="F223" s="1">
        <v>368.4</v>
      </c>
      <c r="G223" s="1">
        <v>921</v>
      </c>
      <c r="H223" s="1">
        <v>736.8</v>
      </c>
      <c r="I223" s="1">
        <v>859.6</v>
      </c>
      <c r="J223" s="1">
        <v>798.2</v>
      </c>
      <c r="K223" s="1">
        <v>552.6</v>
      </c>
      <c r="L223" s="1">
        <v>429.8</v>
      </c>
      <c r="M223" s="1">
        <v>491.2</v>
      </c>
      <c r="N223" s="1">
        <v>859.6</v>
      </c>
      <c r="O223" s="5">
        <f t="shared" si="7"/>
        <v>634.46666666666681</v>
      </c>
      <c r="P223" s="5">
        <f t="shared" si="8"/>
        <v>593.5333333333333</v>
      </c>
    </row>
    <row r="224" spans="1:16" x14ac:dyDescent="0.2">
      <c r="A224">
        <v>223</v>
      </c>
      <c r="B224" t="s">
        <v>880</v>
      </c>
      <c r="C224" s="1">
        <v>2922.6666666666665</v>
      </c>
      <c r="D224" s="1">
        <v>5260.8</v>
      </c>
      <c r="E224" s="1">
        <v>5845.333333333333</v>
      </c>
      <c r="F224" s="1">
        <v>5260.8</v>
      </c>
      <c r="G224" s="1">
        <v>5260.8</v>
      </c>
      <c r="H224" s="1">
        <v>2922.6666666666665</v>
      </c>
      <c r="I224" s="1">
        <v>3507.2</v>
      </c>
      <c r="J224" s="1">
        <v>8768</v>
      </c>
      <c r="K224" s="1">
        <v>2922.6666666666665</v>
      </c>
      <c r="L224" s="1">
        <v>8183.4666666666653</v>
      </c>
      <c r="M224" s="1">
        <v>2922.6666666666665</v>
      </c>
      <c r="N224" s="1">
        <v>5260.8</v>
      </c>
      <c r="O224" s="5">
        <f t="shared" si="7"/>
        <v>4919.8222222222221</v>
      </c>
      <c r="P224" s="5">
        <f t="shared" si="8"/>
        <v>5455.6444444444433</v>
      </c>
    </row>
    <row r="225" spans="1:16" x14ac:dyDescent="0.2">
      <c r="A225">
        <v>224</v>
      </c>
      <c r="B225" t="s">
        <v>743</v>
      </c>
      <c r="C225" s="1">
        <v>6796</v>
      </c>
      <c r="D225" s="1">
        <v>8155.2</v>
      </c>
      <c r="E225" s="1">
        <v>7475.6</v>
      </c>
      <c r="F225" s="1">
        <v>10194</v>
      </c>
      <c r="G225" s="1">
        <v>4077.6</v>
      </c>
      <c r="H225" s="1">
        <v>9514.4</v>
      </c>
      <c r="I225" s="1">
        <v>5436.8</v>
      </c>
      <c r="J225" s="1">
        <v>4077.6</v>
      </c>
      <c r="K225" s="1">
        <v>8834.7999999999993</v>
      </c>
      <c r="L225" s="1">
        <v>6116.4</v>
      </c>
      <c r="M225" s="1">
        <v>9514.4</v>
      </c>
      <c r="N225" s="1">
        <v>6796</v>
      </c>
      <c r="O225" s="5">
        <f t="shared" si="7"/>
        <v>7249.0666666666657</v>
      </c>
      <c r="P225" s="5">
        <f t="shared" si="8"/>
        <v>7475.5999999999995</v>
      </c>
    </row>
    <row r="226" spans="1:16" x14ac:dyDescent="0.2">
      <c r="A226">
        <v>225</v>
      </c>
      <c r="B226" t="s">
        <v>190</v>
      </c>
      <c r="C226" s="1">
        <v>147.19999999999999</v>
      </c>
      <c r="D226" s="1">
        <v>110.4</v>
      </c>
      <c r="E226" s="1">
        <v>239.2</v>
      </c>
      <c r="F226" s="1">
        <v>220.8</v>
      </c>
      <c r="G226" s="1">
        <v>220.8</v>
      </c>
      <c r="H226" s="1">
        <v>110.4</v>
      </c>
      <c r="I226" s="1">
        <v>110.4</v>
      </c>
      <c r="J226" s="1">
        <v>239.2</v>
      </c>
      <c r="K226" s="1">
        <v>92</v>
      </c>
      <c r="L226" s="1">
        <v>184</v>
      </c>
      <c r="M226" s="1">
        <v>257.60000000000002</v>
      </c>
      <c r="N226" s="1">
        <v>184</v>
      </c>
      <c r="O226" s="5">
        <f t="shared" si="7"/>
        <v>176.33333333333337</v>
      </c>
      <c r="P226" s="5">
        <f t="shared" si="8"/>
        <v>208.53333333333333</v>
      </c>
    </row>
    <row r="227" spans="1:16" x14ac:dyDescent="0.2">
      <c r="A227">
        <v>226</v>
      </c>
      <c r="B227" t="s">
        <v>905</v>
      </c>
      <c r="C227" s="1">
        <v>505.7</v>
      </c>
      <c r="D227" s="1">
        <v>272.3</v>
      </c>
      <c r="E227" s="1">
        <v>194.5</v>
      </c>
      <c r="F227" s="1">
        <v>427.9</v>
      </c>
      <c r="G227" s="1">
        <v>272.3</v>
      </c>
      <c r="H227" s="1">
        <v>194.5</v>
      </c>
      <c r="I227" s="1">
        <v>427.9</v>
      </c>
      <c r="J227" s="1">
        <v>544.6</v>
      </c>
      <c r="K227" s="1">
        <v>544.6</v>
      </c>
      <c r="L227" s="1">
        <v>350.1</v>
      </c>
      <c r="M227" s="1">
        <v>272.3</v>
      </c>
      <c r="N227" s="1">
        <v>272.3</v>
      </c>
      <c r="O227" s="5">
        <f t="shared" si="7"/>
        <v>356.58333333333331</v>
      </c>
      <c r="P227" s="5">
        <f t="shared" si="8"/>
        <v>298.23333333333335</v>
      </c>
    </row>
    <row r="228" spans="1:16" x14ac:dyDescent="0.2">
      <c r="A228">
        <v>227</v>
      </c>
      <c r="B228" t="s">
        <v>369</v>
      </c>
      <c r="C228" s="1">
        <v>2691</v>
      </c>
      <c r="D228" s="1">
        <v>2691</v>
      </c>
      <c r="E228" s="1">
        <v>2070</v>
      </c>
      <c r="F228" s="1">
        <v>1242</v>
      </c>
      <c r="G228" s="1">
        <v>2484</v>
      </c>
      <c r="H228" s="1">
        <v>1656</v>
      </c>
      <c r="I228" s="1">
        <v>3105</v>
      </c>
      <c r="J228" s="1">
        <v>1449</v>
      </c>
      <c r="K228" s="1">
        <v>1242</v>
      </c>
      <c r="L228" s="1">
        <v>2691</v>
      </c>
      <c r="M228" s="1">
        <v>1035</v>
      </c>
      <c r="N228" s="1">
        <v>1449</v>
      </c>
      <c r="O228" s="5">
        <f t="shared" si="7"/>
        <v>1983.75</v>
      </c>
      <c r="P228" s="5">
        <f t="shared" si="8"/>
        <v>1725</v>
      </c>
    </row>
    <row r="229" spans="1:16" x14ac:dyDescent="0.2">
      <c r="A229">
        <v>228</v>
      </c>
      <c r="B229" t="s">
        <v>415</v>
      </c>
      <c r="C229" s="1">
        <v>423</v>
      </c>
      <c r="D229" s="1">
        <v>376</v>
      </c>
      <c r="E229" s="1">
        <v>235</v>
      </c>
      <c r="F229" s="1">
        <v>517</v>
      </c>
      <c r="G229" s="1">
        <v>282</v>
      </c>
      <c r="H229" s="1">
        <v>517</v>
      </c>
      <c r="I229" s="1">
        <v>517</v>
      </c>
      <c r="J229" s="1">
        <v>470</v>
      </c>
      <c r="K229" s="1">
        <v>329</v>
      </c>
      <c r="L229" s="1">
        <v>470</v>
      </c>
      <c r="M229" s="1">
        <v>517</v>
      </c>
      <c r="N229" s="1">
        <v>658</v>
      </c>
      <c r="O229" s="5">
        <f t="shared" si="7"/>
        <v>442.58333333333331</v>
      </c>
      <c r="P229" s="5">
        <f t="shared" si="8"/>
        <v>548.33333333333337</v>
      </c>
    </row>
    <row r="230" spans="1:16" x14ac:dyDescent="0.2">
      <c r="A230">
        <v>229</v>
      </c>
      <c r="B230" t="s">
        <v>419</v>
      </c>
      <c r="C230" s="1">
        <v>103.6</v>
      </c>
      <c r="D230" s="1">
        <v>222</v>
      </c>
      <c r="E230" s="1">
        <v>207.2</v>
      </c>
      <c r="F230" s="1">
        <v>118.4</v>
      </c>
      <c r="G230" s="1">
        <v>74</v>
      </c>
      <c r="H230" s="1">
        <v>192.4</v>
      </c>
      <c r="I230" s="1">
        <v>148</v>
      </c>
      <c r="J230" s="1">
        <v>192.4</v>
      </c>
      <c r="K230" s="1">
        <v>103.6</v>
      </c>
      <c r="L230" s="1">
        <v>222</v>
      </c>
      <c r="M230" s="1">
        <v>162.80000000000001</v>
      </c>
      <c r="N230" s="1">
        <v>162.80000000000001</v>
      </c>
      <c r="O230" s="5">
        <f t="shared" si="7"/>
        <v>159.1</v>
      </c>
      <c r="P230" s="5">
        <f t="shared" si="8"/>
        <v>182.53333333333333</v>
      </c>
    </row>
    <row r="231" spans="1:16" x14ac:dyDescent="0.2">
      <c r="A231">
        <v>230</v>
      </c>
      <c r="B231" t="s">
        <v>12</v>
      </c>
      <c r="C231" s="1">
        <v>1328.85</v>
      </c>
      <c r="D231" s="1">
        <v>1476.5</v>
      </c>
      <c r="E231" s="1">
        <v>738.25</v>
      </c>
      <c r="F231" s="1">
        <v>1624.15</v>
      </c>
      <c r="G231" s="1">
        <v>1771.8</v>
      </c>
      <c r="H231" s="1">
        <v>1033.55</v>
      </c>
      <c r="I231" s="1">
        <v>1328.85</v>
      </c>
      <c r="J231" s="1">
        <v>2214.75</v>
      </c>
      <c r="K231" s="1">
        <v>2214.75</v>
      </c>
      <c r="L231" s="1">
        <v>1919.45</v>
      </c>
      <c r="M231" s="1">
        <v>1181.2</v>
      </c>
      <c r="N231" s="1">
        <v>885.9</v>
      </c>
      <c r="O231" s="5">
        <f t="shared" si="7"/>
        <v>1476.5000000000002</v>
      </c>
      <c r="P231" s="5">
        <f t="shared" si="8"/>
        <v>1328.8500000000001</v>
      </c>
    </row>
    <row r="232" spans="1:16" x14ac:dyDescent="0.2">
      <c r="A232">
        <v>231</v>
      </c>
      <c r="B232" t="s">
        <v>179</v>
      </c>
      <c r="C232" s="1">
        <v>5502.72</v>
      </c>
      <c r="D232" s="1">
        <v>11005.44</v>
      </c>
      <c r="E232" s="1">
        <v>7336.9600000000009</v>
      </c>
      <c r="F232" s="1">
        <v>12839.680000000002</v>
      </c>
      <c r="G232" s="1">
        <v>4585.6000000000004</v>
      </c>
      <c r="H232" s="1">
        <v>5502.72</v>
      </c>
      <c r="I232" s="1">
        <v>9171.2000000000007</v>
      </c>
      <c r="J232" s="1">
        <v>8254.08</v>
      </c>
      <c r="K232" s="1">
        <v>13756.8</v>
      </c>
      <c r="L232" s="1">
        <v>11922.560000000001</v>
      </c>
      <c r="M232" s="1">
        <v>5502.72</v>
      </c>
      <c r="N232" s="1">
        <v>12839.680000000002</v>
      </c>
      <c r="O232" s="5">
        <f t="shared" si="7"/>
        <v>9018.3466666666682</v>
      </c>
      <c r="P232" s="5">
        <f t="shared" si="8"/>
        <v>10088.320000000002</v>
      </c>
    </row>
    <row r="233" spans="1:16" x14ac:dyDescent="0.2">
      <c r="A233">
        <v>232</v>
      </c>
      <c r="B233" t="s">
        <v>266</v>
      </c>
      <c r="C233" s="1">
        <v>1679.1</v>
      </c>
      <c r="D233" s="1">
        <v>932.83333333333337</v>
      </c>
      <c r="E233" s="1">
        <v>2611.9333333333334</v>
      </c>
      <c r="F233" s="1">
        <v>2425.3666666666668</v>
      </c>
      <c r="G233" s="1">
        <v>2611.9333333333334</v>
      </c>
      <c r="H233" s="1">
        <v>2052.2333333333336</v>
      </c>
      <c r="I233" s="1">
        <v>1305.9666666666667</v>
      </c>
      <c r="J233" s="1">
        <v>2425.3666666666668</v>
      </c>
      <c r="K233" s="1">
        <v>1492.5333333333333</v>
      </c>
      <c r="L233" s="1">
        <v>2611.9333333333334</v>
      </c>
      <c r="M233" s="1">
        <v>1305.9666666666667</v>
      </c>
      <c r="N233" s="1">
        <v>932.83333333333337</v>
      </c>
      <c r="O233" s="5">
        <f t="shared" si="7"/>
        <v>1865.666666666667</v>
      </c>
      <c r="P233" s="5">
        <f t="shared" si="8"/>
        <v>1616.9111111111113</v>
      </c>
    </row>
    <row r="234" spans="1:16" x14ac:dyDescent="0.2">
      <c r="A234">
        <v>233</v>
      </c>
      <c r="B234" t="s">
        <v>492</v>
      </c>
      <c r="C234" s="1">
        <v>2334.75</v>
      </c>
      <c r="D234" s="1">
        <v>1089.55</v>
      </c>
      <c r="E234" s="1">
        <v>1867.8</v>
      </c>
      <c r="F234" s="1">
        <v>1245.2</v>
      </c>
      <c r="G234" s="1">
        <v>2179.1</v>
      </c>
      <c r="H234" s="1">
        <v>778.25</v>
      </c>
      <c r="I234" s="1">
        <v>1712.15</v>
      </c>
      <c r="J234" s="1">
        <v>778.25</v>
      </c>
      <c r="K234" s="1">
        <v>1400.85</v>
      </c>
      <c r="L234" s="1">
        <v>1556.5</v>
      </c>
      <c r="M234" s="1">
        <v>1089.55</v>
      </c>
      <c r="N234" s="1">
        <v>2179.1</v>
      </c>
      <c r="O234" s="5">
        <f t="shared" si="7"/>
        <v>1517.5874999999999</v>
      </c>
      <c r="P234" s="5">
        <f t="shared" si="8"/>
        <v>1608.3833333333332</v>
      </c>
    </row>
    <row r="235" spans="1:16" x14ac:dyDescent="0.2">
      <c r="A235">
        <v>234</v>
      </c>
      <c r="B235" t="s">
        <v>406</v>
      </c>
      <c r="C235" s="1">
        <v>190.4</v>
      </c>
      <c r="D235" s="1">
        <v>95.2</v>
      </c>
      <c r="E235" s="1">
        <v>190.4</v>
      </c>
      <c r="F235" s="1">
        <v>136</v>
      </c>
      <c r="G235" s="1">
        <v>95.2</v>
      </c>
      <c r="H235" s="1">
        <v>95.2</v>
      </c>
      <c r="I235" s="1">
        <v>68</v>
      </c>
      <c r="J235" s="1">
        <v>136</v>
      </c>
      <c r="K235" s="1">
        <v>95.2</v>
      </c>
      <c r="L235" s="1">
        <v>149.6</v>
      </c>
      <c r="M235" s="1">
        <v>95.2</v>
      </c>
      <c r="N235" s="1">
        <v>108.8</v>
      </c>
      <c r="O235" s="5">
        <f t="shared" si="7"/>
        <v>121.26666666666667</v>
      </c>
      <c r="P235" s="5">
        <f t="shared" si="8"/>
        <v>117.86666666666667</v>
      </c>
    </row>
    <row r="236" spans="1:16" x14ac:dyDescent="0.2">
      <c r="A236">
        <v>235</v>
      </c>
      <c r="B236" t="s">
        <v>392</v>
      </c>
      <c r="C236" s="1">
        <v>242.9</v>
      </c>
      <c r="D236" s="1">
        <v>451.1</v>
      </c>
      <c r="E236" s="1">
        <v>277.60000000000002</v>
      </c>
      <c r="F236" s="1">
        <v>242.9</v>
      </c>
      <c r="G236" s="1">
        <v>520.5</v>
      </c>
      <c r="H236" s="1">
        <v>208.2</v>
      </c>
      <c r="I236" s="1">
        <v>416.4</v>
      </c>
      <c r="J236" s="1">
        <v>312.3</v>
      </c>
      <c r="K236" s="1">
        <v>242.9</v>
      </c>
      <c r="L236" s="1">
        <v>312.3</v>
      </c>
      <c r="M236" s="1">
        <v>173.5</v>
      </c>
      <c r="N236" s="1">
        <v>451.1</v>
      </c>
      <c r="O236" s="5">
        <f t="shared" si="7"/>
        <v>320.97500000000002</v>
      </c>
      <c r="P236" s="5">
        <f t="shared" si="8"/>
        <v>312.3</v>
      </c>
    </row>
    <row r="237" spans="1:16" x14ac:dyDescent="0.2">
      <c r="A237">
        <v>236</v>
      </c>
      <c r="B237" t="s">
        <v>55</v>
      </c>
      <c r="C237" s="1">
        <v>6215.2</v>
      </c>
      <c r="D237" s="1">
        <v>6733.1333333333332</v>
      </c>
      <c r="E237" s="1">
        <v>3625.5333333333328</v>
      </c>
      <c r="F237" s="1">
        <v>5179.333333333333</v>
      </c>
      <c r="G237" s="1">
        <v>5697.2666666666664</v>
      </c>
      <c r="H237" s="1">
        <v>3625.5333333333328</v>
      </c>
      <c r="I237" s="1">
        <v>3107.6</v>
      </c>
      <c r="J237" s="1">
        <v>5179.333333333333</v>
      </c>
      <c r="K237" s="1">
        <v>7769</v>
      </c>
      <c r="L237" s="1">
        <v>6733.1333333333332</v>
      </c>
      <c r="M237" s="1">
        <v>7251.0666666666657</v>
      </c>
      <c r="N237" s="1">
        <v>3107.6</v>
      </c>
      <c r="O237" s="5">
        <f t="shared" si="7"/>
        <v>5351.9777777777772</v>
      </c>
      <c r="P237" s="5">
        <f t="shared" si="8"/>
        <v>5697.2666666666664</v>
      </c>
    </row>
    <row r="238" spans="1:16" x14ac:dyDescent="0.2">
      <c r="A238">
        <v>237</v>
      </c>
      <c r="B238" t="s">
        <v>230</v>
      </c>
      <c r="C238" s="1">
        <v>249.6</v>
      </c>
      <c r="D238" s="1">
        <v>436.8</v>
      </c>
      <c r="E238" s="1">
        <v>249.6</v>
      </c>
      <c r="F238" s="1">
        <v>156</v>
      </c>
      <c r="G238" s="1">
        <v>343.2</v>
      </c>
      <c r="H238" s="1">
        <v>218.4</v>
      </c>
      <c r="I238" s="1">
        <v>218.4</v>
      </c>
      <c r="J238" s="1">
        <v>436.8</v>
      </c>
      <c r="K238" s="1">
        <v>218.4</v>
      </c>
      <c r="L238" s="1">
        <v>249.6</v>
      </c>
      <c r="M238" s="1">
        <v>156</v>
      </c>
      <c r="N238" s="1">
        <v>468</v>
      </c>
      <c r="O238" s="5">
        <f t="shared" si="7"/>
        <v>283.40000000000003</v>
      </c>
      <c r="P238" s="5">
        <f t="shared" si="8"/>
        <v>291.2</v>
      </c>
    </row>
    <row r="239" spans="1:16" x14ac:dyDescent="0.2">
      <c r="A239">
        <v>238</v>
      </c>
      <c r="B239" t="s">
        <v>256</v>
      </c>
      <c r="C239" s="1">
        <v>3010.4</v>
      </c>
      <c r="D239" s="1">
        <v>2257.8000000000002</v>
      </c>
      <c r="E239" s="1">
        <v>3763</v>
      </c>
      <c r="F239" s="1">
        <v>3512.1333333333328</v>
      </c>
      <c r="G239" s="1">
        <v>2759.5333333333333</v>
      </c>
      <c r="H239" s="1">
        <v>3512.1333333333328</v>
      </c>
      <c r="I239" s="1">
        <v>2508.6666666666665</v>
      </c>
      <c r="J239" s="1">
        <v>2759.5333333333333</v>
      </c>
      <c r="K239" s="1">
        <v>3763</v>
      </c>
      <c r="L239" s="1">
        <v>2257.8000000000002</v>
      </c>
      <c r="M239" s="1">
        <v>2759.5333333333333</v>
      </c>
      <c r="N239" s="1">
        <v>2508.6666666666665</v>
      </c>
      <c r="O239" s="5">
        <f t="shared" si="7"/>
        <v>2947.6833333333329</v>
      </c>
      <c r="P239" s="5">
        <f t="shared" si="8"/>
        <v>2508.6666666666665</v>
      </c>
    </row>
    <row r="240" spans="1:16" x14ac:dyDescent="0.2">
      <c r="A240">
        <v>239</v>
      </c>
      <c r="B240" t="s">
        <v>819</v>
      </c>
      <c r="C240" s="1">
        <v>2193.4</v>
      </c>
      <c r="D240" s="1">
        <v>2791.6</v>
      </c>
      <c r="E240" s="1">
        <v>2791.6</v>
      </c>
      <c r="F240" s="1">
        <v>1994</v>
      </c>
      <c r="G240" s="1">
        <v>2392.8000000000002</v>
      </c>
      <c r="H240" s="1">
        <v>2392.8000000000002</v>
      </c>
      <c r="I240" s="1">
        <v>1395.8</v>
      </c>
      <c r="J240" s="1">
        <v>2392.8000000000002</v>
      </c>
      <c r="K240" s="1">
        <v>2991</v>
      </c>
      <c r="L240" s="1">
        <v>1994</v>
      </c>
      <c r="M240" s="1">
        <v>2193.4</v>
      </c>
      <c r="N240" s="1">
        <v>2791.6</v>
      </c>
      <c r="O240" s="5">
        <f t="shared" si="7"/>
        <v>2359.5666666666666</v>
      </c>
      <c r="P240" s="5">
        <f t="shared" si="8"/>
        <v>2326.3333333333335</v>
      </c>
    </row>
    <row r="241" spans="1:16" x14ac:dyDescent="0.2">
      <c r="A241">
        <v>240</v>
      </c>
      <c r="B241" t="s">
        <v>812</v>
      </c>
      <c r="C241" s="1">
        <v>1383.2</v>
      </c>
      <c r="D241" s="1">
        <v>1976</v>
      </c>
      <c r="E241" s="1">
        <v>1383.2</v>
      </c>
      <c r="F241" s="1">
        <v>1185.5999999999999</v>
      </c>
      <c r="G241" s="1">
        <v>2766.4</v>
      </c>
      <c r="H241" s="1">
        <v>2964</v>
      </c>
      <c r="I241" s="1">
        <v>1580.8</v>
      </c>
      <c r="J241" s="1">
        <v>2766.4</v>
      </c>
      <c r="K241" s="1">
        <v>2173.6</v>
      </c>
      <c r="L241" s="1">
        <v>1976</v>
      </c>
      <c r="M241" s="1">
        <v>1778.4</v>
      </c>
      <c r="N241" s="1">
        <v>1185.5999999999999</v>
      </c>
      <c r="O241" s="5">
        <f t="shared" si="7"/>
        <v>1926.5999999999997</v>
      </c>
      <c r="P241" s="5">
        <f t="shared" si="8"/>
        <v>1646.6666666666667</v>
      </c>
    </row>
    <row r="242" spans="1:16" x14ac:dyDescent="0.2">
      <c r="A242">
        <v>241</v>
      </c>
      <c r="B242" t="s">
        <v>606</v>
      </c>
      <c r="C242" s="1">
        <v>554.4</v>
      </c>
      <c r="D242" s="1">
        <v>594</v>
      </c>
      <c r="E242" s="1">
        <v>316.8</v>
      </c>
      <c r="F242" s="1">
        <v>396</v>
      </c>
      <c r="G242" s="1">
        <v>277.2</v>
      </c>
      <c r="H242" s="1">
        <v>277.2</v>
      </c>
      <c r="I242" s="1">
        <v>316.8</v>
      </c>
      <c r="J242" s="1">
        <v>514.79999999999995</v>
      </c>
      <c r="K242" s="1">
        <v>198</v>
      </c>
      <c r="L242" s="1">
        <v>277.2</v>
      </c>
      <c r="M242" s="1">
        <v>237.6</v>
      </c>
      <c r="N242" s="1">
        <v>435.6</v>
      </c>
      <c r="O242" s="5">
        <f t="shared" si="7"/>
        <v>366.29999999999995</v>
      </c>
      <c r="P242" s="5">
        <f t="shared" si="8"/>
        <v>316.8</v>
      </c>
    </row>
    <row r="243" spans="1:16" x14ac:dyDescent="0.2">
      <c r="A243">
        <v>242</v>
      </c>
      <c r="B243" t="s">
        <v>341</v>
      </c>
      <c r="C243" s="1">
        <v>966.6</v>
      </c>
      <c r="D243" s="1">
        <v>537</v>
      </c>
      <c r="E243" s="1">
        <v>1181.4000000000001</v>
      </c>
      <c r="F243" s="1">
        <v>1074</v>
      </c>
      <c r="G243" s="1">
        <v>644.4</v>
      </c>
      <c r="H243" s="1">
        <v>644.4</v>
      </c>
      <c r="I243" s="1">
        <v>1074</v>
      </c>
      <c r="J243" s="1">
        <v>1396.2</v>
      </c>
      <c r="K243" s="1">
        <v>859.2</v>
      </c>
      <c r="L243" s="1">
        <v>859.2</v>
      </c>
      <c r="M243" s="1">
        <v>1074</v>
      </c>
      <c r="N243" s="1">
        <v>1396.2</v>
      </c>
      <c r="O243" s="5">
        <f t="shared" si="7"/>
        <v>975.55000000000007</v>
      </c>
      <c r="P243" s="5">
        <f t="shared" si="8"/>
        <v>1109.8</v>
      </c>
    </row>
    <row r="244" spans="1:16" x14ac:dyDescent="0.2">
      <c r="A244">
        <v>243</v>
      </c>
      <c r="B244" t="s">
        <v>21</v>
      </c>
      <c r="C244" s="1">
        <v>215.2</v>
      </c>
      <c r="D244" s="1">
        <v>134.5</v>
      </c>
      <c r="E244" s="1">
        <v>161.4</v>
      </c>
      <c r="F244" s="1">
        <v>215.2</v>
      </c>
      <c r="G244" s="1">
        <v>376.6</v>
      </c>
      <c r="H244" s="1">
        <v>161.4</v>
      </c>
      <c r="I244" s="1">
        <v>134.5</v>
      </c>
      <c r="J244" s="1">
        <v>403.5</v>
      </c>
      <c r="K244" s="1">
        <v>242.1</v>
      </c>
      <c r="L244" s="1">
        <v>134.5</v>
      </c>
      <c r="M244" s="1">
        <v>161.4</v>
      </c>
      <c r="N244" s="1">
        <v>349.7</v>
      </c>
      <c r="O244" s="5">
        <f t="shared" si="7"/>
        <v>224.16666666666666</v>
      </c>
      <c r="P244" s="5">
        <f t="shared" si="8"/>
        <v>215.19999999999996</v>
      </c>
    </row>
    <row r="245" spans="1:16" x14ac:dyDescent="0.2">
      <c r="A245">
        <v>244</v>
      </c>
      <c r="B245" t="s">
        <v>591</v>
      </c>
      <c r="C245" s="1">
        <v>297.7</v>
      </c>
      <c r="D245" s="1">
        <v>274.8</v>
      </c>
      <c r="E245" s="1">
        <v>114.5</v>
      </c>
      <c r="F245" s="1">
        <v>114.5</v>
      </c>
      <c r="G245" s="1">
        <v>274.8</v>
      </c>
      <c r="H245" s="1">
        <v>160.30000000000001</v>
      </c>
      <c r="I245" s="1">
        <v>114.5</v>
      </c>
      <c r="J245" s="1">
        <v>114.5</v>
      </c>
      <c r="K245" s="1">
        <v>274.8</v>
      </c>
      <c r="L245" s="1">
        <v>160.30000000000001</v>
      </c>
      <c r="M245" s="1">
        <v>183.2</v>
      </c>
      <c r="N245" s="1">
        <v>251.9</v>
      </c>
      <c r="O245" s="5">
        <f t="shared" si="7"/>
        <v>194.64999999999998</v>
      </c>
      <c r="P245" s="5">
        <f t="shared" si="8"/>
        <v>198.46666666666667</v>
      </c>
    </row>
    <row r="246" spans="1:16" x14ac:dyDescent="0.2">
      <c r="A246">
        <v>245</v>
      </c>
      <c r="B246" t="s">
        <v>665</v>
      </c>
      <c r="C246" s="1">
        <v>1329.9</v>
      </c>
      <c r="D246" s="1">
        <v>1209</v>
      </c>
      <c r="E246" s="1">
        <v>1088.0999999999999</v>
      </c>
      <c r="F246" s="1">
        <v>1209</v>
      </c>
      <c r="G246" s="1">
        <v>1088.0999999999999</v>
      </c>
      <c r="H246" s="1">
        <v>1088.0999999999999</v>
      </c>
      <c r="I246" s="1">
        <v>1209</v>
      </c>
      <c r="J246" s="1">
        <v>604.5</v>
      </c>
      <c r="K246" s="1">
        <v>1571.7</v>
      </c>
      <c r="L246" s="1">
        <v>1209</v>
      </c>
      <c r="M246" s="1">
        <v>1813.5</v>
      </c>
      <c r="N246" s="1">
        <v>725.4</v>
      </c>
      <c r="O246" s="5">
        <f t="shared" si="7"/>
        <v>1178.7750000000001</v>
      </c>
      <c r="P246" s="5">
        <f t="shared" si="8"/>
        <v>1249.3</v>
      </c>
    </row>
    <row r="247" spans="1:16" x14ac:dyDescent="0.2">
      <c r="A247">
        <v>246</v>
      </c>
      <c r="B247" t="s">
        <v>150</v>
      </c>
      <c r="C247" s="1">
        <v>1183.5999999999999</v>
      </c>
      <c r="D247" s="1">
        <v>1380.8666666666668</v>
      </c>
      <c r="E247" s="1">
        <v>2169.9333333333334</v>
      </c>
      <c r="F247" s="1">
        <v>2367.1999999999998</v>
      </c>
      <c r="G247" s="1">
        <v>1578.1333333333334</v>
      </c>
      <c r="H247" s="1">
        <v>2564.4666666666667</v>
      </c>
      <c r="I247" s="1">
        <v>2564.4666666666667</v>
      </c>
      <c r="J247" s="1">
        <v>986.33333333333337</v>
      </c>
      <c r="K247" s="1">
        <v>2761.7333333333336</v>
      </c>
      <c r="L247" s="1">
        <v>2761.7333333333336</v>
      </c>
      <c r="M247" s="1">
        <v>2367.1999999999998</v>
      </c>
      <c r="N247" s="1">
        <v>2761.7333333333336</v>
      </c>
      <c r="O247" s="5">
        <f t="shared" si="7"/>
        <v>2120.6166666666672</v>
      </c>
      <c r="P247" s="5">
        <f t="shared" si="8"/>
        <v>2630.2222222222222</v>
      </c>
    </row>
    <row r="248" spans="1:16" x14ac:dyDescent="0.2">
      <c r="A248">
        <v>247</v>
      </c>
      <c r="B248" t="s">
        <v>701</v>
      </c>
      <c r="C248" s="1">
        <v>205.8</v>
      </c>
      <c r="D248" s="1">
        <v>441</v>
      </c>
      <c r="E248" s="1">
        <v>382.2</v>
      </c>
      <c r="F248" s="1">
        <v>264.60000000000002</v>
      </c>
      <c r="G248" s="1">
        <v>323.39999999999998</v>
      </c>
      <c r="H248" s="1">
        <v>294</v>
      </c>
      <c r="I248" s="1">
        <v>441</v>
      </c>
      <c r="J248" s="1">
        <v>411.6</v>
      </c>
      <c r="K248" s="1">
        <v>205.8</v>
      </c>
      <c r="L248" s="1">
        <v>264.60000000000002</v>
      </c>
      <c r="M248" s="1">
        <v>264.60000000000002</v>
      </c>
      <c r="N248" s="1">
        <v>294</v>
      </c>
      <c r="O248" s="5">
        <f t="shared" si="7"/>
        <v>316.05</v>
      </c>
      <c r="P248" s="5">
        <f t="shared" si="8"/>
        <v>274.40000000000003</v>
      </c>
    </row>
    <row r="249" spans="1:16" x14ac:dyDescent="0.2">
      <c r="A249">
        <v>248</v>
      </c>
      <c r="B249" t="s">
        <v>500</v>
      </c>
      <c r="C249" s="1">
        <v>878</v>
      </c>
      <c r="D249" s="1">
        <v>1229.2</v>
      </c>
      <c r="E249" s="1">
        <v>2458.4</v>
      </c>
      <c r="F249" s="1">
        <v>2282.8000000000002</v>
      </c>
      <c r="G249" s="1">
        <v>1404.8</v>
      </c>
      <c r="H249" s="1">
        <v>1053.5999999999999</v>
      </c>
      <c r="I249" s="1">
        <v>1756</v>
      </c>
      <c r="J249" s="1">
        <v>1404.8</v>
      </c>
      <c r="K249" s="1">
        <v>1404.8</v>
      </c>
      <c r="L249" s="1">
        <v>2107.1999999999998</v>
      </c>
      <c r="M249" s="1">
        <v>1580.4</v>
      </c>
      <c r="N249" s="1">
        <v>2458.4</v>
      </c>
      <c r="O249" s="5">
        <f t="shared" si="7"/>
        <v>1668.2</v>
      </c>
      <c r="P249" s="5">
        <f t="shared" si="8"/>
        <v>2048.6666666666665</v>
      </c>
    </row>
    <row r="250" spans="1:16" x14ac:dyDescent="0.2">
      <c r="A250">
        <v>249</v>
      </c>
      <c r="B250" t="s">
        <v>305</v>
      </c>
      <c r="C250" s="1">
        <v>744.7</v>
      </c>
      <c r="D250" s="1">
        <v>744.7</v>
      </c>
      <c r="E250" s="1">
        <v>677</v>
      </c>
      <c r="F250" s="1">
        <v>338.5</v>
      </c>
      <c r="G250" s="1">
        <v>812.4</v>
      </c>
      <c r="H250" s="1">
        <v>812.4</v>
      </c>
      <c r="I250" s="1">
        <v>880.1</v>
      </c>
      <c r="J250" s="1">
        <v>473.9</v>
      </c>
      <c r="K250" s="1">
        <v>406.2</v>
      </c>
      <c r="L250" s="1">
        <v>541.6</v>
      </c>
      <c r="M250" s="1">
        <v>406.2</v>
      </c>
      <c r="N250" s="1">
        <v>1015.5</v>
      </c>
      <c r="O250" s="5">
        <f t="shared" si="7"/>
        <v>654.43333333333328</v>
      </c>
      <c r="P250" s="5">
        <f t="shared" si="8"/>
        <v>654.43333333333328</v>
      </c>
    </row>
    <row r="251" spans="1:16" x14ac:dyDescent="0.2">
      <c r="A251">
        <v>250</v>
      </c>
      <c r="B251" t="s">
        <v>115</v>
      </c>
      <c r="C251" s="1">
        <v>952.5</v>
      </c>
      <c r="D251" s="1">
        <v>889</v>
      </c>
      <c r="E251" s="1">
        <v>381</v>
      </c>
      <c r="F251" s="1">
        <v>698.5</v>
      </c>
      <c r="G251" s="1">
        <v>698.5</v>
      </c>
      <c r="H251" s="1">
        <v>825.5</v>
      </c>
      <c r="I251" s="1">
        <v>635</v>
      </c>
      <c r="J251" s="1">
        <v>825.5</v>
      </c>
      <c r="K251" s="1">
        <v>635</v>
      </c>
      <c r="L251" s="1">
        <v>508</v>
      </c>
      <c r="M251" s="1">
        <v>825.5</v>
      </c>
      <c r="N251" s="1">
        <v>571.5</v>
      </c>
      <c r="O251" s="5">
        <f t="shared" si="7"/>
        <v>703.79166666666663</v>
      </c>
      <c r="P251" s="5">
        <f t="shared" si="8"/>
        <v>635</v>
      </c>
    </row>
    <row r="252" spans="1:16" x14ac:dyDescent="0.2">
      <c r="A252">
        <v>251</v>
      </c>
      <c r="B252" t="s">
        <v>610</v>
      </c>
      <c r="C252" s="1">
        <v>533.4</v>
      </c>
      <c r="D252" s="1">
        <v>228.6</v>
      </c>
      <c r="E252" s="1">
        <v>457.2</v>
      </c>
      <c r="F252" s="1">
        <v>533.4</v>
      </c>
      <c r="G252" s="1">
        <v>190.5</v>
      </c>
      <c r="H252" s="1">
        <v>190.5</v>
      </c>
      <c r="I252" s="1">
        <v>381</v>
      </c>
      <c r="J252" s="1">
        <v>419.1</v>
      </c>
      <c r="K252" s="1">
        <v>342.9</v>
      </c>
      <c r="L252" s="1">
        <v>533.4</v>
      </c>
      <c r="M252" s="1">
        <v>533.4</v>
      </c>
      <c r="N252" s="1">
        <v>571.5</v>
      </c>
      <c r="O252" s="5">
        <f t="shared" si="7"/>
        <v>409.57499999999999</v>
      </c>
      <c r="P252" s="5">
        <f t="shared" si="8"/>
        <v>546.1</v>
      </c>
    </row>
    <row r="253" spans="1:16" x14ac:dyDescent="0.2">
      <c r="A253">
        <v>252</v>
      </c>
      <c r="B253" t="s">
        <v>845</v>
      </c>
      <c r="C253" s="1">
        <v>432</v>
      </c>
      <c r="D253" s="1">
        <v>468</v>
      </c>
      <c r="E253" s="1">
        <v>432</v>
      </c>
      <c r="F253" s="1">
        <v>252</v>
      </c>
      <c r="G253" s="1">
        <v>324</v>
      </c>
      <c r="H253" s="1">
        <v>468</v>
      </c>
      <c r="I253" s="1">
        <v>360</v>
      </c>
      <c r="J253" s="1">
        <v>360</v>
      </c>
      <c r="K253" s="1">
        <v>504</v>
      </c>
      <c r="L253" s="1">
        <v>504</v>
      </c>
      <c r="M253" s="1">
        <v>324</v>
      </c>
      <c r="N253" s="1">
        <v>288</v>
      </c>
      <c r="O253" s="5">
        <f t="shared" si="7"/>
        <v>393</v>
      </c>
      <c r="P253" s="5">
        <f t="shared" si="8"/>
        <v>372</v>
      </c>
    </row>
    <row r="254" spans="1:16" x14ac:dyDescent="0.2">
      <c r="A254">
        <v>253</v>
      </c>
      <c r="B254" t="s">
        <v>924</v>
      </c>
      <c r="C254" s="1">
        <v>98.4</v>
      </c>
      <c r="D254" s="1">
        <v>114.8</v>
      </c>
      <c r="E254" s="1">
        <v>196.8</v>
      </c>
      <c r="F254" s="1">
        <v>131.19999999999999</v>
      </c>
      <c r="G254" s="1">
        <v>213.2</v>
      </c>
      <c r="H254" s="1">
        <v>246</v>
      </c>
      <c r="I254" s="1">
        <v>196.8</v>
      </c>
      <c r="J254" s="1">
        <v>98.4</v>
      </c>
      <c r="K254" s="1">
        <v>147.6</v>
      </c>
      <c r="L254" s="1">
        <v>114.8</v>
      </c>
      <c r="M254" s="1">
        <v>180.4</v>
      </c>
      <c r="N254" s="1">
        <v>147.6</v>
      </c>
      <c r="O254" s="5">
        <f t="shared" si="7"/>
        <v>157.16666666666666</v>
      </c>
      <c r="P254" s="5">
        <f t="shared" si="8"/>
        <v>147.6</v>
      </c>
    </row>
    <row r="255" spans="1:16" x14ac:dyDescent="0.2">
      <c r="A255">
        <v>254</v>
      </c>
      <c r="B255" t="s">
        <v>646</v>
      </c>
      <c r="C255" s="1">
        <v>5996.1</v>
      </c>
      <c r="D255" s="1">
        <v>3997.4</v>
      </c>
      <c r="E255" s="1">
        <v>9993.5</v>
      </c>
      <c r="F255" s="1">
        <v>9327.2666666666664</v>
      </c>
      <c r="G255" s="1">
        <v>5996.1</v>
      </c>
      <c r="H255" s="1">
        <v>4663.6333333333332</v>
      </c>
      <c r="I255" s="1">
        <v>5329.8666666666668</v>
      </c>
      <c r="J255" s="1">
        <v>3331.1666666666665</v>
      </c>
      <c r="K255" s="1">
        <v>6662.333333333333</v>
      </c>
      <c r="L255" s="1">
        <v>9327.2666666666664</v>
      </c>
      <c r="M255" s="1">
        <v>8661.0333333333328</v>
      </c>
      <c r="N255" s="1">
        <v>7328.5666666666657</v>
      </c>
      <c r="O255" s="5">
        <f t="shared" si="7"/>
        <v>6717.8527777777772</v>
      </c>
      <c r="P255" s="5">
        <f t="shared" si="8"/>
        <v>8438.9555555555544</v>
      </c>
    </row>
    <row r="256" spans="1:16" x14ac:dyDescent="0.2">
      <c r="A256">
        <v>255</v>
      </c>
      <c r="B256" t="s">
        <v>890</v>
      </c>
      <c r="C256" s="1">
        <v>213</v>
      </c>
      <c r="D256" s="1">
        <v>85.2</v>
      </c>
      <c r="E256" s="1">
        <v>142</v>
      </c>
      <c r="F256" s="1">
        <v>142</v>
      </c>
      <c r="G256" s="1">
        <v>71</v>
      </c>
      <c r="H256" s="1">
        <v>99.4</v>
      </c>
      <c r="I256" s="1">
        <v>156.19999999999999</v>
      </c>
      <c r="J256" s="1">
        <v>156.19999999999999</v>
      </c>
      <c r="K256" s="1">
        <v>113.6</v>
      </c>
      <c r="L256" s="1">
        <v>85.2</v>
      </c>
      <c r="M256" s="1">
        <v>213</v>
      </c>
      <c r="N256" s="1">
        <v>184.6</v>
      </c>
      <c r="O256" s="5">
        <f t="shared" si="7"/>
        <v>138.44999999999999</v>
      </c>
      <c r="P256" s="5">
        <f t="shared" si="8"/>
        <v>160.93333333333331</v>
      </c>
    </row>
    <row r="257" spans="1:16" x14ac:dyDescent="0.2">
      <c r="A257">
        <v>256</v>
      </c>
      <c r="B257" t="s">
        <v>347</v>
      </c>
      <c r="C257" s="1">
        <v>963</v>
      </c>
      <c r="D257" s="1">
        <v>770.4</v>
      </c>
      <c r="E257" s="1">
        <v>674.1</v>
      </c>
      <c r="F257" s="1">
        <v>1059.3</v>
      </c>
      <c r="G257" s="1">
        <v>1059.3</v>
      </c>
      <c r="H257" s="1">
        <v>1059.3</v>
      </c>
      <c r="I257" s="1">
        <v>1059.3</v>
      </c>
      <c r="J257" s="1">
        <v>577.79999999999995</v>
      </c>
      <c r="K257" s="1">
        <v>1155.5999999999999</v>
      </c>
      <c r="L257" s="1">
        <v>770.4</v>
      </c>
      <c r="M257" s="1">
        <v>1155.5999999999999</v>
      </c>
      <c r="N257" s="1">
        <v>866.7</v>
      </c>
      <c r="O257" s="5">
        <f t="shared" si="7"/>
        <v>930.90000000000009</v>
      </c>
      <c r="P257" s="5">
        <f t="shared" si="8"/>
        <v>930.9</v>
      </c>
    </row>
    <row r="258" spans="1:16" x14ac:dyDescent="0.2">
      <c r="A258">
        <v>257</v>
      </c>
      <c r="B258" t="s">
        <v>147</v>
      </c>
      <c r="C258" s="1">
        <v>135</v>
      </c>
      <c r="D258" s="1">
        <v>135</v>
      </c>
      <c r="E258" s="1">
        <v>165</v>
      </c>
      <c r="F258" s="1">
        <v>75</v>
      </c>
      <c r="G258" s="1">
        <v>90</v>
      </c>
      <c r="H258" s="1">
        <v>120</v>
      </c>
      <c r="I258" s="1">
        <v>165</v>
      </c>
      <c r="J258" s="1">
        <v>105</v>
      </c>
      <c r="K258" s="1">
        <v>225</v>
      </c>
      <c r="L258" s="1">
        <v>120</v>
      </c>
      <c r="M258" s="1">
        <v>105</v>
      </c>
      <c r="N258" s="1">
        <v>180</v>
      </c>
      <c r="O258" s="5">
        <f t="shared" si="7"/>
        <v>135</v>
      </c>
      <c r="P258" s="5">
        <f t="shared" si="8"/>
        <v>135</v>
      </c>
    </row>
    <row r="259" spans="1:16" x14ac:dyDescent="0.2">
      <c r="A259">
        <v>258</v>
      </c>
      <c r="B259" t="s">
        <v>338</v>
      </c>
      <c r="C259" s="1">
        <v>731.4</v>
      </c>
      <c r="D259" s="1">
        <v>853.3</v>
      </c>
      <c r="E259" s="1">
        <v>1584.7</v>
      </c>
      <c r="F259" s="1">
        <v>731.4</v>
      </c>
      <c r="G259" s="1">
        <v>1584.7</v>
      </c>
      <c r="H259" s="1">
        <v>1219</v>
      </c>
      <c r="I259" s="1">
        <v>731.4</v>
      </c>
      <c r="J259" s="1">
        <v>975.2</v>
      </c>
      <c r="K259" s="1">
        <v>853.3</v>
      </c>
      <c r="L259" s="1">
        <v>975.2</v>
      </c>
      <c r="M259" s="1">
        <v>1219</v>
      </c>
      <c r="N259" s="1">
        <v>609.5</v>
      </c>
      <c r="O259" s="5">
        <f t="shared" si="7"/>
        <v>1005.6750000000001</v>
      </c>
      <c r="P259" s="5">
        <f t="shared" si="8"/>
        <v>934.56666666666661</v>
      </c>
    </row>
    <row r="260" spans="1:16" x14ac:dyDescent="0.2">
      <c r="A260">
        <v>259</v>
      </c>
      <c r="B260" t="s">
        <v>595</v>
      </c>
      <c r="C260" s="1">
        <v>1764.1</v>
      </c>
      <c r="D260" s="1">
        <v>2035.5</v>
      </c>
      <c r="E260" s="1">
        <v>1764.1</v>
      </c>
      <c r="F260" s="1">
        <v>1085.5999999999999</v>
      </c>
      <c r="G260" s="1">
        <v>1628.4</v>
      </c>
      <c r="H260" s="1">
        <v>1899.8</v>
      </c>
      <c r="I260" s="1">
        <v>2035.5</v>
      </c>
      <c r="J260" s="1">
        <v>1899.8</v>
      </c>
      <c r="K260" s="1">
        <v>1492.7</v>
      </c>
      <c r="L260" s="1">
        <v>1899.8</v>
      </c>
      <c r="M260" s="1">
        <v>1764.1</v>
      </c>
      <c r="N260" s="1">
        <v>1899.8</v>
      </c>
      <c r="O260" s="5">
        <f t="shared" si="7"/>
        <v>1764.0999999999997</v>
      </c>
      <c r="P260" s="5">
        <f t="shared" si="8"/>
        <v>1854.5666666666666</v>
      </c>
    </row>
    <row r="261" spans="1:16" x14ac:dyDescent="0.2">
      <c r="A261">
        <v>260</v>
      </c>
      <c r="B261" t="s">
        <v>219</v>
      </c>
      <c r="C261" s="1">
        <v>535.6</v>
      </c>
      <c r="D261" s="1">
        <v>576.79999999999995</v>
      </c>
      <c r="E261" s="1">
        <v>494.4</v>
      </c>
      <c r="F261" s="1">
        <v>412</v>
      </c>
      <c r="G261" s="1">
        <v>535.6</v>
      </c>
      <c r="H261" s="1">
        <v>494.4</v>
      </c>
      <c r="I261" s="1">
        <v>535.6</v>
      </c>
      <c r="J261" s="1">
        <v>288.39999999999998</v>
      </c>
      <c r="K261" s="1">
        <v>370.8</v>
      </c>
      <c r="L261" s="1">
        <v>247.2</v>
      </c>
      <c r="M261" s="1">
        <v>618</v>
      </c>
      <c r="N261" s="1">
        <v>535.6</v>
      </c>
      <c r="O261" s="5">
        <f t="shared" ref="O261:O324" si="9">AVERAGE(C261:N261)</f>
        <v>470.36666666666673</v>
      </c>
      <c r="P261" s="5">
        <f t="shared" ref="P261:P324" si="10">AVERAGE(L261:N261)</f>
        <v>466.93333333333339</v>
      </c>
    </row>
    <row r="262" spans="1:16" x14ac:dyDescent="0.2">
      <c r="A262">
        <v>261</v>
      </c>
      <c r="B262" t="s">
        <v>154</v>
      </c>
      <c r="C262" s="1">
        <v>2162.25</v>
      </c>
      <c r="D262" s="1">
        <v>1153.2</v>
      </c>
      <c r="E262" s="1">
        <v>1297.3499999999999</v>
      </c>
      <c r="F262" s="1">
        <v>1729.8</v>
      </c>
      <c r="G262" s="1">
        <v>864.9</v>
      </c>
      <c r="H262" s="1">
        <v>1873.95</v>
      </c>
      <c r="I262" s="1">
        <v>2018.1</v>
      </c>
      <c r="J262" s="1">
        <v>720.75</v>
      </c>
      <c r="K262" s="1">
        <v>720.75</v>
      </c>
      <c r="L262" s="1">
        <v>2162.25</v>
      </c>
      <c r="M262" s="1">
        <v>2018.1</v>
      </c>
      <c r="N262" s="1">
        <v>1873.95</v>
      </c>
      <c r="O262" s="5">
        <f t="shared" si="9"/>
        <v>1549.6125</v>
      </c>
      <c r="P262" s="5">
        <f t="shared" si="10"/>
        <v>2018.1000000000001</v>
      </c>
    </row>
    <row r="263" spans="1:16" x14ac:dyDescent="0.2">
      <c r="A263">
        <v>262</v>
      </c>
      <c r="B263" t="s">
        <v>805</v>
      </c>
      <c r="C263" s="1">
        <v>1191.5999999999999</v>
      </c>
      <c r="D263" s="1">
        <v>794.4</v>
      </c>
      <c r="E263" s="1">
        <v>1588.8</v>
      </c>
      <c r="F263" s="1">
        <v>1059.2</v>
      </c>
      <c r="G263" s="1">
        <v>1324</v>
      </c>
      <c r="H263" s="1">
        <v>1853.6</v>
      </c>
      <c r="I263" s="1">
        <v>1721.2</v>
      </c>
      <c r="J263" s="1">
        <v>1324</v>
      </c>
      <c r="K263" s="1">
        <v>926.8</v>
      </c>
      <c r="L263" s="1">
        <v>1456.4</v>
      </c>
      <c r="M263" s="1">
        <v>1986</v>
      </c>
      <c r="N263" s="1">
        <v>1059.2</v>
      </c>
      <c r="O263" s="5">
        <f t="shared" si="9"/>
        <v>1357.1000000000001</v>
      </c>
      <c r="P263" s="5">
        <f t="shared" si="10"/>
        <v>1500.5333333333335</v>
      </c>
    </row>
    <row r="264" spans="1:16" x14ac:dyDescent="0.2">
      <c r="A264">
        <v>263</v>
      </c>
      <c r="B264" t="s">
        <v>59</v>
      </c>
      <c r="C264" s="1">
        <v>1593.8</v>
      </c>
      <c r="D264" s="1">
        <v>1103.4000000000001</v>
      </c>
      <c r="E264" s="1">
        <v>1716.4</v>
      </c>
      <c r="F264" s="1">
        <v>1103.4000000000001</v>
      </c>
      <c r="G264" s="1">
        <v>1348.6</v>
      </c>
      <c r="H264" s="1">
        <v>980.8</v>
      </c>
      <c r="I264" s="1">
        <v>613</v>
      </c>
      <c r="J264" s="1">
        <v>1593.8</v>
      </c>
      <c r="K264" s="1">
        <v>1226</v>
      </c>
      <c r="L264" s="1">
        <v>1839</v>
      </c>
      <c r="M264" s="1">
        <v>1716.4</v>
      </c>
      <c r="N264" s="1">
        <v>1226</v>
      </c>
      <c r="O264" s="5">
        <f t="shared" si="9"/>
        <v>1338.3833333333334</v>
      </c>
      <c r="P264" s="5">
        <f t="shared" si="10"/>
        <v>1593.8</v>
      </c>
    </row>
    <row r="265" spans="1:16" x14ac:dyDescent="0.2">
      <c r="A265">
        <v>264</v>
      </c>
      <c r="B265" t="s">
        <v>739</v>
      </c>
      <c r="C265" s="1">
        <v>196.2</v>
      </c>
      <c r="D265" s="1">
        <v>130.80000000000001</v>
      </c>
      <c r="E265" s="1">
        <v>130.80000000000001</v>
      </c>
      <c r="F265" s="1">
        <v>305.2</v>
      </c>
      <c r="G265" s="1">
        <v>196.2</v>
      </c>
      <c r="H265" s="1">
        <v>327</v>
      </c>
      <c r="I265" s="1">
        <v>174.4</v>
      </c>
      <c r="J265" s="1">
        <v>109</v>
      </c>
      <c r="K265" s="1">
        <v>152.6</v>
      </c>
      <c r="L265" s="1">
        <v>218</v>
      </c>
      <c r="M265" s="1">
        <v>327</v>
      </c>
      <c r="N265" s="1">
        <v>109</v>
      </c>
      <c r="O265" s="5">
        <f t="shared" si="9"/>
        <v>198.01666666666665</v>
      </c>
      <c r="P265" s="5">
        <f t="shared" si="10"/>
        <v>218</v>
      </c>
    </row>
    <row r="266" spans="1:16" x14ac:dyDescent="0.2">
      <c r="A266">
        <v>265</v>
      </c>
      <c r="B266" t="s">
        <v>456</v>
      </c>
      <c r="C266" s="1">
        <v>500.5</v>
      </c>
      <c r="D266" s="1">
        <v>423.5</v>
      </c>
      <c r="E266" s="1">
        <v>385</v>
      </c>
      <c r="F266" s="1">
        <v>308</v>
      </c>
      <c r="G266" s="1">
        <v>346.5</v>
      </c>
      <c r="H266" s="1">
        <v>231</v>
      </c>
      <c r="I266" s="1">
        <v>500.5</v>
      </c>
      <c r="J266" s="1">
        <v>385</v>
      </c>
      <c r="K266" s="1">
        <v>577.5</v>
      </c>
      <c r="L266" s="1">
        <v>577.5</v>
      </c>
      <c r="M266" s="1">
        <v>385</v>
      </c>
      <c r="N266" s="1">
        <v>192.5</v>
      </c>
      <c r="O266" s="5">
        <f t="shared" si="9"/>
        <v>401.04166666666669</v>
      </c>
      <c r="P266" s="5">
        <f t="shared" si="10"/>
        <v>385</v>
      </c>
    </row>
    <row r="267" spans="1:16" x14ac:dyDescent="0.2">
      <c r="A267">
        <v>266</v>
      </c>
      <c r="B267" t="s">
        <v>926</v>
      </c>
      <c r="C267" s="1">
        <v>7724.5</v>
      </c>
      <c r="D267" s="1">
        <v>5149.666666666667</v>
      </c>
      <c r="E267" s="1">
        <v>7209.5333333333347</v>
      </c>
      <c r="F267" s="1">
        <v>6179.6</v>
      </c>
      <c r="G267" s="1">
        <v>3604.7666666666673</v>
      </c>
      <c r="H267" s="1">
        <v>2574.8333333333335</v>
      </c>
      <c r="I267" s="1">
        <v>7724.5</v>
      </c>
      <c r="J267" s="1">
        <v>7724.5</v>
      </c>
      <c r="K267" s="1">
        <v>3604.7666666666673</v>
      </c>
      <c r="L267" s="1">
        <v>5149.666666666667</v>
      </c>
      <c r="M267" s="1">
        <v>6694.5666666666675</v>
      </c>
      <c r="N267" s="1">
        <v>4634.7</v>
      </c>
      <c r="O267" s="5">
        <f t="shared" si="9"/>
        <v>5664.6333333333341</v>
      </c>
      <c r="P267" s="5">
        <f t="shared" si="10"/>
        <v>5492.9777777777781</v>
      </c>
    </row>
    <row r="268" spans="1:16" x14ac:dyDescent="0.2">
      <c r="A268">
        <v>267</v>
      </c>
      <c r="B268" t="s">
        <v>847</v>
      </c>
      <c r="C268" s="1">
        <v>77</v>
      </c>
      <c r="D268" s="1">
        <v>92.4</v>
      </c>
      <c r="E268" s="1">
        <v>46.2</v>
      </c>
      <c r="F268" s="1">
        <v>61.6</v>
      </c>
      <c r="G268" s="1">
        <v>53.9</v>
      </c>
      <c r="H268" s="1">
        <v>38.5</v>
      </c>
      <c r="I268" s="1">
        <v>38.5</v>
      </c>
      <c r="J268" s="1">
        <v>46.2</v>
      </c>
      <c r="K268" s="1">
        <v>115.5</v>
      </c>
      <c r="L268" s="1">
        <v>77</v>
      </c>
      <c r="M268" s="1">
        <v>77</v>
      </c>
      <c r="N268" s="1">
        <v>61.6</v>
      </c>
      <c r="O268" s="5">
        <f t="shared" si="9"/>
        <v>65.45</v>
      </c>
      <c r="P268" s="5">
        <f t="shared" si="10"/>
        <v>71.86666666666666</v>
      </c>
    </row>
    <row r="269" spans="1:16" x14ac:dyDescent="0.2">
      <c r="A269">
        <v>268</v>
      </c>
      <c r="B269" t="s">
        <v>941</v>
      </c>
      <c r="C269" s="1">
        <v>230.3</v>
      </c>
      <c r="D269" s="1">
        <v>394.8</v>
      </c>
      <c r="E269" s="1">
        <v>164.5</v>
      </c>
      <c r="F269" s="1">
        <v>427.7</v>
      </c>
      <c r="G269" s="1">
        <v>361.9</v>
      </c>
      <c r="H269" s="1">
        <v>164.5</v>
      </c>
      <c r="I269" s="1">
        <v>427.7</v>
      </c>
      <c r="J269" s="1">
        <v>197.4</v>
      </c>
      <c r="K269" s="1">
        <v>263.2</v>
      </c>
      <c r="L269" s="1">
        <v>361.9</v>
      </c>
      <c r="M269" s="1">
        <v>164.5</v>
      </c>
      <c r="N269" s="1">
        <v>296.10000000000002</v>
      </c>
      <c r="O269" s="5">
        <f t="shared" si="9"/>
        <v>287.87499999999994</v>
      </c>
      <c r="P269" s="5">
        <f t="shared" si="10"/>
        <v>274.16666666666669</v>
      </c>
    </row>
    <row r="270" spans="1:16" x14ac:dyDescent="0.2">
      <c r="A270">
        <v>269</v>
      </c>
      <c r="B270" t="s">
        <v>198</v>
      </c>
      <c r="C270" s="1">
        <v>1179.45</v>
      </c>
      <c r="D270" s="1">
        <v>917.35</v>
      </c>
      <c r="E270" s="1">
        <v>1834.7</v>
      </c>
      <c r="F270" s="1">
        <v>1572.6</v>
      </c>
      <c r="G270" s="1">
        <v>1834.7</v>
      </c>
      <c r="H270" s="1">
        <v>1441.55</v>
      </c>
      <c r="I270" s="1">
        <v>655.25</v>
      </c>
      <c r="J270" s="1">
        <v>1572.6</v>
      </c>
      <c r="K270" s="1">
        <v>1441.55</v>
      </c>
      <c r="L270" s="1">
        <v>1965.75</v>
      </c>
      <c r="M270" s="1">
        <v>655.25</v>
      </c>
      <c r="N270" s="1">
        <v>786.3</v>
      </c>
      <c r="O270" s="5">
        <f t="shared" si="9"/>
        <v>1321.4208333333333</v>
      </c>
      <c r="P270" s="5">
        <f t="shared" si="10"/>
        <v>1135.7666666666667</v>
      </c>
    </row>
    <row r="271" spans="1:16" x14ac:dyDescent="0.2">
      <c r="A271">
        <v>270</v>
      </c>
      <c r="B271" t="s">
        <v>195</v>
      </c>
      <c r="C271" s="1">
        <v>1166.8</v>
      </c>
      <c r="D271" s="1">
        <v>1750.2</v>
      </c>
      <c r="E271" s="1">
        <v>729.25</v>
      </c>
      <c r="F271" s="1">
        <v>1020.95</v>
      </c>
      <c r="G271" s="1">
        <v>2041.9</v>
      </c>
      <c r="H271" s="1">
        <v>1896.05</v>
      </c>
      <c r="I271" s="1">
        <v>2041.9</v>
      </c>
      <c r="J271" s="1">
        <v>1020.95</v>
      </c>
      <c r="K271" s="1">
        <v>875.1</v>
      </c>
      <c r="L271" s="1">
        <v>2187.75</v>
      </c>
      <c r="M271" s="1">
        <v>1750.2</v>
      </c>
      <c r="N271" s="1">
        <v>1020.95</v>
      </c>
      <c r="O271" s="5">
        <f t="shared" si="9"/>
        <v>1458.5</v>
      </c>
      <c r="P271" s="5">
        <f t="shared" si="10"/>
        <v>1652.9666666666665</v>
      </c>
    </row>
    <row r="272" spans="1:16" x14ac:dyDescent="0.2">
      <c r="A272">
        <v>271</v>
      </c>
      <c r="B272" t="s">
        <v>304</v>
      </c>
      <c r="C272" s="1">
        <v>196</v>
      </c>
      <c r="D272" s="1">
        <v>196</v>
      </c>
      <c r="E272" s="1">
        <v>392</v>
      </c>
      <c r="F272" s="1">
        <v>308</v>
      </c>
      <c r="G272" s="1">
        <v>420</v>
      </c>
      <c r="H272" s="1">
        <v>224</v>
      </c>
      <c r="I272" s="1">
        <v>336</v>
      </c>
      <c r="J272" s="1">
        <v>364</v>
      </c>
      <c r="K272" s="1">
        <v>140</v>
      </c>
      <c r="L272" s="1">
        <v>392</v>
      </c>
      <c r="M272" s="1">
        <v>224</v>
      </c>
      <c r="N272" s="1">
        <v>336</v>
      </c>
      <c r="O272" s="5">
        <f t="shared" si="9"/>
        <v>294</v>
      </c>
      <c r="P272" s="5">
        <f t="shared" si="10"/>
        <v>317.33333333333331</v>
      </c>
    </row>
    <row r="273" spans="1:16" x14ac:dyDescent="0.2">
      <c r="A273">
        <v>272</v>
      </c>
      <c r="B273" t="s">
        <v>657</v>
      </c>
      <c r="C273" s="1">
        <v>393.9</v>
      </c>
      <c r="D273" s="1">
        <v>272.7</v>
      </c>
      <c r="E273" s="1">
        <v>424.2</v>
      </c>
      <c r="F273" s="1">
        <v>151.5</v>
      </c>
      <c r="G273" s="1">
        <v>242.4</v>
      </c>
      <c r="H273" s="1">
        <v>454.5</v>
      </c>
      <c r="I273" s="1">
        <v>333.3</v>
      </c>
      <c r="J273" s="1">
        <v>272.7</v>
      </c>
      <c r="K273" s="1">
        <v>181.8</v>
      </c>
      <c r="L273" s="1">
        <v>424.2</v>
      </c>
      <c r="M273" s="1">
        <v>272.7</v>
      </c>
      <c r="N273" s="1">
        <v>242.4</v>
      </c>
      <c r="O273" s="5">
        <f t="shared" si="9"/>
        <v>305.52499999999998</v>
      </c>
      <c r="P273" s="5">
        <f t="shared" si="10"/>
        <v>313.09999999999997</v>
      </c>
    </row>
    <row r="274" spans="1:16" x14ac:dyDescent="0.2">
      <c r="A274">
        <v>273</v>
      </c>
      <c r="B274" t="s">
        <v>151</v>
      </c>
      <c r="C274" s="1">
        <v>525</v>
      </c>
      <c r="D274" s="1">
        <v>225</v>
      </c>
      <c r="E274" s="1">
        <v>487.5</v>
      </c>
      <c r="F274" s="1">
        <v>262.5</v>
      </c>
      <c r="G274" s="1">
        <v>412.5</v>
      </c>
      <c r="H274" s="1">
        <v>262.5</v>
      </c>
      <c r="I274" s="1">
        <v>225</v>
      </c>
      <c r="J274" s="1">
        <v>375</v>
      </c>
      <c r="K274" s="1">
        <v>262.5</v>
      </c>
      <c r="L274" s="1">
        <v>337.5</v>
      </c>
      <c r="M274" s="1">
        <v>300</v>
      </c>
      <c r="N274" s="1">
        <v>562.5</v>
      </c>
      <c r="O274" s="5">
        <f t="shared" si="9"/>
        <v>353.125</v>
      </c>
      <c r="P274" s="5">
        <f t="shared" si="10"/>
        <v>400</v>
      </c>
    </row>
    <row r="275" spans="1:16" x14ac:dyDescent="0.2">
      <c r="A275">
        <v>274</v>
      </c>
      <c r="B275" t="s">
        <v>580</v>
      </c>
      <c r="C275" s="1">
        <v>233.1</v>
      </c>
      <c r="D275" s="1">
        <v>181.3</v>
      </c>
      <c r="E275" s="1">
        <v>207.2</v>
      </c>
      <c r="F275" s="1">
        <v>233.1</v>
      </c>
      <c r="G275" s="1">
        <v>388.5</v>
      </c>
      <c r="H275" s="1">
        <v>207.2</v>
      </c>
      <c r="I275" s="1">
        <v>336.7</v>
      </c>
      <c r="J275" s="1">
        <v>259</v>
      </c>
      <c r="K275" s="1">
        <v>155.4</v>
      </c>
      <c r="L275" s="1">
        <v>129.5</v>
      </c>
      <c r="M275" s="1">
        <v>388.5</v>
      </c>
      <c r="N275" s="1">
        <v>310.8</v>
      </c>
      <c r="O275" s="5">
        <f t="shared" si="9"/>
        <v>252.52500000000001</v>
      </c>
      <c r="P275" s="5">
        <f t="shared" si="10"/>
        <v>276.26666666666665</v>
      </c>
    </row>
    <row r="276" spans="1:16" x14ac:dyDescent="0.2">
      <c r="A276">
        <v>275</v>
      </c>
      <c r="B276" t="s">
        <v>915</v>
      </c>
      <c r="C276" s="1">
        <v>1274.4000000000001</v>
      </c>
      <c r="D276" s="1">
        <v>1274.4000000000001</v>
      </c>
      <c r="E276" s="1">
        <v>708</v>
      </c>
      <c r="F276" s="1">
        <v>1274.4000000000001</v>
      </c>
      <c r="G276" s="1">
        <v>708</v>
      </c>
      <c r="H276" s="1">
        <v>1274.4000000000001</v>
      </c>
      <c r="I276" s="1">
        <v>1416</v>
      </c>
      <c r="J276" s="1">
        <v>2124</v>
      </c>
      <c r="K276" s="1">
        <v>1699.2</v>
      </c>
      <c r="L276" s="1">
        <v>1699.2</v>
      </c>
      <c r="M276" s="1">
        <v>708</v>
      </c>
      <c r="N276" s="1">
        <v>2124</v>
      </c>
      <c r="O276" s="5">
        <f t="shared" si="9"/>
        <v>1357.0000000000002</v>
      </c>
      <c r="P276" s="5">
        <f t="shared" si="10"/>
        <v>1510.3999999999999</v>
      </c>
    </row>
    <row r="277" spans="1:16" x14ac:dyDescent="0.2">
      <c r="A277">
        <v>276</v>
      </c>
      <c r="B277" t="s">
        <v>371</v>
      </c>
      <c r="C277" s="1">
        <v>451.1</v>
      </c>
      <c r="D277" s="1">
        <v>485.8</v>
      </c>
      <c r="E277" s="1">
        <v>485.8</v>
      </c>
      <c r="F277" s="1">
        <v>520.5</v>
      </c>
      <c r="G277" s="1">
        <v>520.5</v>
      </c>
      <c r="H277" s="1">
        <v>347</v>
      </c>
      <c r="I277" s="1">
        <v>520.5</v>
      </c>
      <c r="J277" s="1">
        <v>277.60000000000002</v>
      </c>
      <c r="K277" s="1">
        <v>312.3</v>
      </c>
      <c r="L277" s="1">
        <v>208.2</v>
      </c>
      <c r="M277" s="1">
        <v>312.3</v>
      </c>
      <c r="N277" s="1">
        <v>416.4</v>
      </c>
      <c r="O277" s="5">
        <f t="shared" si="9"/>
        <v>404.83333333333331</v>
      </c>
      <c r="P277" s="5">
        <f t="shared" si="10"/>
        <v>312.3</v>
      </c>
    </row>
    <row r="278" spans="1:16" x14ac:dyDescent="0.2">
      <c r="A278">
        <v>277</v>
      </c>
      <c r="B278" t="s">
        <v>322</v>
      </c>
      <c r="C278" s="1">
        <v>206.5</v>
      </c>
      <c r="D278" s="1">
        <v>413</v>
      </c>
      <c r="E278" s="1">
        <v>578.20000000000005</v>
      </c>
      <c r="F278" s="1">
        <v>495.6</v>
      </c>
      <c r="G278" s="1">
        <v>371.7</v>
      </c>
      <c r="H278" s="1">
        <v>206.5</v>
      </c>
      <c r="I278" s="1">
        <v>536.9</v>
      </c>
      <c r="J278" s="1">
        <v>578.20000000000005</v>
      </c>
      <c r="K278" s="1">
        <v>330.4</v>
      </c>
      <c r="L278" s="1">
        <v>454.3</v>
      </c>
      <c r="M278" s="1">
        <v>371.7</v>
      </c>
      <c r="N278" s="1">
        <v>536.9</v>
      </c>
      <c r="O278" s="5">
        <f t="shared" si="9"/>
        <v>423.32499999999999</v>
      </c>
      <c r="P278" s="5">
        <f t="shared" si="10"/>
        <v>454.3</v>
      </c>
    </row>
    <row r="279" spans="1:16" x14ac:dyDescent="0.2">
      <c r="A279">
        <v>278</v>
      </c>
      <c r="B279" t="s">
        <v>224</v>
      </c>
      <c r="C279" s="1">
        <v>1944.25</v>
      </c>
      <c r="D279" s="1">
        <v>1060.5</v>
      </c>
      <c r="E279" s="1">
        <v>1944.25</v>
      </c>
      <c r="F279" s="1">
        <v>2121</v>
      </c>
      <c r="G279" s="1">
        <v>2297.75</v>
      </c>
      <c r="H279" s="1">
        <v>1060.5</v>
      </c>
      <c r="I279" s="1">
        <v>2121</v>
      </c>
      <c r="J279" s="1">
        <v>1944.25</v>
      </c>
      <c r="K279" s="1">
        <v>1414</v>
      </c>
      <c r="L279" s="1">
        <v>1944.25</v>
      </c>
      <c r="M279" s="1">
        <v>2651.25</v>
      </c>
      <c r="N279" s="1">
        <v>1590.75</v>
      </c>
      <c r="O279" s="5">
        <f t="shared" si="9"/>
        <v>1841.1458333333333</v>
      </c>
      <c r="P279" s="5">
        <f t="shared" si="10"/>
        <v>2062.0833333333335</v>
      </c>
    </row>
    <row r="280" spans="1:16" x14ac:dyDescent="0.2">
      <c r="A280">
        <v>279</v>
      </c>
      <c r="B280" t="s">
        <v>336</v>
      </c>
      <c r="C280" s="1">
        <v>24.6</v>
      </c>
      <c r="D280" s="1">
        <v>24.6</v>
      </c>
      <c r="E280" s="1">
        <v>28.7</v>
      </c>
      <c r="F280" s="1">
        <v>32.799999999999997</v>
      </c>
      <c r="G280" s="1">
        <v>41</v>
      </c>
      <c r="H280" s="1">
        <v>36.9</v>
      </c>
      <c r="I280" s="1">
        <v>20.5</v>
      </c>
      <c r="J280" s="1">
        <v>57.4</v>
      </c>
      <c r="K280" s="1">
        <v>57.4</v>
      </c>
      <c r="L280" s="1">
        <v>61.5</v>
      </c>
      <c r="M280" s="1">
        <v>28.7</v>
      </c>
      <c r="N280" s="1">
        <v>28.7</v>
      </c>
      <c r="O280" s="5">
        <f t="shared" si="9"/>
        <v>36.9</v>
      </c>
      <c r="P280" s="5">
        <f t="shared" si="10"/>
        <v>39.633333333333333</v>
      </c>
    </row>
    <row r="281" spans="1:16" x14ac:dyDescent="0.2">
      <c r="A281">
        <v>280</v>
      </c>
      <c r="B281" t="s">
        <v>540</v>
      </c>
      <c r="C281" s="1">
        <v>1977.5</v>
      </c>
      <c r="D281" s="1">
        <v>1271.25</v>
      </c>
      <c r="E281" s="1">
        <v>1695</v>
      </c>
      <c r="F281" s="1">
        <v>1836.25</v>
      </c>
      <c r="G281" s="1">
        <v>988.75</v>
      </c>
      <c r="H281" s="1">
        <v>1977.5</v>
      </c>
      <c r="I281" s="1">
        <v>847.5</v>
      </c>
      <c r="J281" s="1">
        <v>2118.75</v>
      </c>
      <c r="K281" s="1">
        <v>1130</v>
      </c>
      <c r="L281" s="1">
        <v>2118.75</v>
      </c>
      <c r="M281" s="1">
        <v>1836.25</v>
      </c>
      <c r="N281" s="1">
        <v>847.5</v>
      </c>
      <c r="O281" s="5">
        <f t="shared" si="9"/>
        <v>1553.75</v>
      </c>
      <c r="P281" s="5">
        <f t="shared" si="10"/>
        <v>1600.8333333333333</v>
      </c>
    </row>
    <row r="282" spans="1:16" x14ac:dyDescent="0.2">
      <c r="A282">
        <v>281</v>
      </c>
      <c r="B282" t="s">
        <v>895</v>
      </c>
      <c r="C282" s="1">
        <v>623</v>
      </c>
      <c r="D282" s="1">
        <v>222.5</v>
      </c>
      <c r="E282" s="1">
        <v>445</v>
      </c>
      <c r="F282" s="1">
        <v>489.5</v>
      </c>
      <c r="G282" s="1">
        <v>578.5</v>
      </c>
      <c r="H282" s="1">
        <v>667.5</v>
      </c>
      <c r="I282" s="1">
        <v>623</v>
      </c>
      <c r="J282" s="1">
        <v>267</v>
      </c>
      <c r="K282" s="1">
        <v>356</v>
      </c>
      <c r="L282" s="1">
        <v>623</v>
      </c>
      <c r="M282" s="1">
        <v>400.5</v>
      </c>
      <c r="N282" s="1">
        <v>311.5</v>
      </c>
      <c r="O282" s="5">
        <f t="shared" si="9"/>
        <v>467.25</v>
      </c>
      <c r="P282" s="5">
        <f t="shared" si="10"/>
        <v>445</v>
      </c>
    </row>
    <row r="283" spans="1:16" x14ac:dyDescent="0.2">
      <c r="A283">
        <v>282</v>
      </c>
      <c r="B283" t="s">
        <v>643</v>
      </c>
      <c r="C283" s="1">
        <v>184</v>
      </c>
      <c r="D283" s="1">
        <v>253</v>
      </c>
      <c r="E283" s="1">
        <v>138</v>
      </c>
      <c r="F283" s="1">
        <v>299</v>
      </c>
      <c r="G283" s="1">
        <v>345</v>
      </c>
      <c r="H283" s="1">
        <v>115</v>
      </c>
      <c r="I283" s="1">
        <v>345</v>
      </c>
      <c r="J283" s="1">
        <v>299</v>
      </c>
      <c r="K283" s="1">
        <v>161</v>
      </c>
      <c r="L283" s="1">
        <v>184</v>
      </c>
      <c r="M283" s="1">
        <v>322</v>
      </c>
      <c r="N283" s="1">
        <v>115</v>
      </c>
      <c r="O283" s="5">
        <f t="shared" si="9"/>
        <v>230</v>
      </c>
      <c r="P283" s="5">
        <f t="shared" si="10"/>
        <v>207</v>
      </c>
    </row>
    <row r="284" spans="1:16" x14ac:dyDescent="0.2">
      <c r="A284">
        <v>283</v>
      </c>
      <c r="B284" t="s">
        <v>201</v>
      </c>
      <c r="C284" s="1">
        <v>95.2</v>
      </c>
      <c r="D284" s="1">
        <v>204</v>
      </c>
      <c r="E284" s="1">
        <v>190.4</v>
      </c>
      <c r="F284" s="1">
        <v>149.6</v>
      </c>
      <c r="G284" s="1">
        <v>108.8</v>
      </c>
      <c r="H284" s="1">
        <v>136</v>
      </c>
      <c r="I284" s="1">
        <v>176.8</v>
      </c>
      <c r="J284" s="1">
        <v>68</v>
      </c>
      <c r="K284" s="1">
        <v>136</v>
      </c>
      <c r="L284" s="1">
        <v>108.8</v>
      </c>
      <c r="M284" s="1">
        <v>108.8</v>
      </c>
      <c r="N284" s="1">
        <v>108.8</v>
      </c>
      <c r="O284" s="5">
        <f t="shared" si="9"/>
        <v>132.6</v>
      </c>
      <c r="P284" s="5">
        <f t="shared" si="10"/>
        <v>108.8</v>
      </c>
    </row>
    <row r="285" spans="1:16" x14ac:dyDescent="0.2">
      <c r="A285">
        <v>284</v>
      </c>
      <c r="B285" t="s">
        <v>259</v>
      </c>
      <c r="C285" s="1">
        <v>100.8</v>
      </c>
      <c r="D285" s="1">
        <v>187.2</v>
      </c>
      <c r="E285" s="1">
        <v>158.4</v>
      </c>
      <c r="F285" s="1">
        <v>172.8</v>
      </c>
      <c r="G285" s="1">
        <v>115.2</v>
      </c>
      <c r="H285" s="1">
        <v>100.8</v>
      </c>
      <c r="I285" s="1">
        <v>187.2</v>
      </c>
      <c r="J285" s="1">
        <v>86.4</v>
      </c>
      <c r="K285" s="1">
        <v>187.2</v>
      </c>
      <c r="L285" s="1">
        <v>201.6</v>
      </c>
      <c r="M285" s="1">
        <v>86.4</v>
      </c>
      <c r="N285" s="1">
        <v>86.4</v>
      </c>
      <c r="O285" s="5">
        <f t="shared" si="9"/>
        <v>139.20000000000002</v>
      </c>
      <c r="P285" s="5">
        <f t="shared" si="10"/>
        <v>124.8</v>
      </c>
    </row>
    <row r="286" spans="1:16" x14ac:dyDescent="0.2">
      <c r="A286">
        <v>285</v>
      </c>
      <c r="B286" t="s">
        <v>295</v>
      </c>
      <c r="C286" s="1">
        <v>1782</v>
      </c>
      <c r="D286" s="1">
        <v>1930.5</v>
      </c>
      <c r="E286" s="1">
        <v>2227.5</v>
      </c>
      <c r="F286" s="1">
        <v>1633.5</v>
      </c>
      <c r="G286" s="1">
        <v>1336.5</v>
      </c>
      <c r="H286" s="1">
        <v>2079</v>
      </c>
      <c r="I286" s="1">
        <v>1039.5</v>
      </c>
      <c r="J286" s="1">
        <v>2227.5</v>
      </c>
      <c r="K286" s="1">
        <v>1782</v>
      </c>
      <c r="L286" s="1">
        <v>742.5</v>
      </c>
      <c r="M286" s="1">
        <v>2079</v>
      </c>
      <c r="N286" s="1">
        <v>1188</v>
      </c>
      <c r="O286" s="5">
        <f t="shared" si="9"/>
        <v>1670.625</v>
      </c>
      <c r="P286" s="5">
        <f t="shared" si="10"/>
        <v>1336.5</v>
      </c>
    </row>
    <row r="287" spans="1:16" x14ac:dyDescent="0.2">
      <c r="A287">
        <v>286</v>
      </c>
      <c r="B287" t="s">
        <v>720</v>
      </c>
      <c r="C287" s="1">
        <v>499.8</v>
      </c>
      <c r="D287" s="1">
        <v>428.4</v>
      </c>
      <c r="E287" s="1">
        <v>178.5</v>
      </c>
      <c r="F287" s="1">
        <v>499.8</v>
      </c>
      <c r="G287" s="1">
        <v>357</v>
      </c>
      <c r="H287" s="1">
        <v>535.5</v>
      </c>
      <c r="I287" s="1">
        <v>499.8</v>
      </c>
      <c r="J287" s="1">
        <v>249.9</v>
      </c>
      <c r="K287" s="1">
        <v>464.1</v>
      </c>
      <c r="L287" s="1">
        <v>499.8</v>
      </c>
      <c r="M287" s="1">
        <v>214.2</v>
      </c>
      <c r="N287" s="1">
        <v>285.60000000000002</v>
      </c>
      <c r="O287" s="5">
        <f t="shared" si="9"/>
        <v>392.70000000000005</v>
      </c>
      <c r="P287" s="5">
        <f t="shared" si="10"/>
        <v>333.2</v>
      </c>
    </row>
    <row r="288" spans="1:16" x14ac:dyDescent="0.2">
      <c r="A288">
        <v>287</v>
      </c>
      <c r="B288" t="s">
        <v>464</v>
      </c>
      <c r="C288" s="1">
        <v>629.1</v>
      </c>
      <c r="D288" s="1">
        <v>838.8</v>
      </c>
      <c r="E288" s="1">
        <v>419.4</v>
      </c>
      <c r="F288" s="1">
        <v>1048.5</v>
      </c>
      <c r="G288" s="1">
        <v>419.4</v>
      </c>
      <c r="H288" s="1">
        <v>838.8</v>
      </c>
      <c r="I288" s="1">
        <v>908.7</v>
      </c>
      <c r="J288" s="1">
        <v>629.1</v>
      </c>
      <c r="K288" s="1">
        <v>489.3</v>
      </c>
      <c r="L288" s="1">
        <v>978.6</v>
      </c>
      <c r="M288" s="1">
        <v>768.9</v>
      </c>
      <c r="N288" s="1">
        <v>419.4</v>
      </c>
      <c r="O288" s="5">
        <f t="shared" si="9"/>
        <v>699</v>
      </c>
      <c r="P288" s="5">
        <f t="shared" si="10"/>
        <v>722.30000000000007</v>
      </c>
    </row>
    <row r="289" spans="1:16" x14ac:dyDescent="0.2">
      <c r="A289">
        <v>288</v>
      </c>
      <c r="B289" t="s">
        <v>42</v>
      </c>
      <c r="C289" s="1">
        <v>54</v>
      </c>
      <c r="D289" s="1">
        <v>75.599999999999994</v>
      </c>
      <c r="E289" s="1">
        <v>75.599999999999994</v>
      </c>
      <c r="F289" s="1">
        <v>75.599999999999994</v>
      </c>
      <c r="G289" s="1">
        <v>81</v>
      </c>
      <c r="H289" s="1">
        <v>59.4</v>
      </c>
      <c r="I289" s="1">
        <v>81</v>
      </c>
      <c r="J289" s="1">
        <v>59.4</v>
      </c>
      <c r="K289" s="1">
        <v>43.2</v>
      </c>
      <c r="L289" s="1">
        <v>37.799999999999997</v>
      </c>
      <c r="M289" s="1">
        <v>64.8</v>
      </c>
      <c r="N289" s="1">
        <v>64.8</v>
      </c>
      <c r="O289" s="5">
        <f t="shared" si="9"/>
        <v>64.34999999999998</v>
      </c>
      <c r="P289" s="5">
        <f t="shared" si="10"/>
        <v>55.79999999999999</v>
      </c>
    </row>
    <row r="290" spans="1:16" x14ac:dyDescent="0.2">
      <c r="A290">
        <v>289</v>
      </c>
      <c r="B290" t="s">
        <v>274</v>
      </c>
      <c r="C290" s="1">
        <v>9.5</v>
      </c>
      <c r="D290" s="1">
        <v>11.4</v>
      </c>
      <c r="E290" s="1">
        <v>11.4</v>
      </c>
      <c r="F290" s="1">
        <v>9.5</v>
      </c>
      <c r="G290" s="1">
        <v>9.5</v>
      </c>
      <c r="H290" s="1">
        <v>28.5</v>
      </c>
      <c r="I290" s="1">
        <v>24.7</v>
      </c>
      <c r="J290" s="1">
        <v>17.100000000000001</v>
      </c>
      <c r="K290" s="1">
        <v>22.8</v>
      </c>
      <c r="L290" s="1">
        <v>11.4</v>
      </c>
      <c r="M290" s="1">
        <v>9.5</v>
      </c>
      <c r="N290" s="1">
        <v>19</v>
      </c>
      <c r="O290" s="5">
        <f t="shared" si="9"/>
        <v>15.358333333333334</v>
      </c>
      <c r="P290" s="5">
        <f t="shared" si="10"/>
        <v>13.299999999999999</v>
      </c>
    </row>
    <row r="291" spans="1:16" x14ac:dyDescent="0.2">
      <c r="A291">
        <v>290</v>
      </c>
      <c r="B291" t="s">
        <v>264</v>
      </c>
      <c r="C291" s="1">
        <v>1191.1500000000001</v>
      </c>
      <c r="D291" s="1">
        <v>1191.1500000000001</v>
      </c>
      <c r="E291" s="1">
        <v>1720.55</v>
      </c>
      <c r="F291" s="1">
        <v>1323.5</v>
      </c>
      <c r="G291" s="1">
        <v>1058.8</v>
      </c>
      <c r="H291" s="1">
        <v>1191.1500000000001</v>
      </c>
      <c r="I291" s="1">
        <v>1058.8</v>
      </c>
      <c r="J291" s="1">
        <v>1588.2</v>
      </c>
      <c r="K291" s="1">
        <v>1588.2</v>
      </c>
      <c r="L291" s="1">
        <v>926.45</v>
      </c>
      <c r="M291" s="1">
        <v>1720.55</v>
      </c>
      <c r="N291" s="1">
        <v>661.75</v>
      </c>
      <c r="O291" s="5">
        <f t="shared" si="9"/>
        <v>1268.3541666666667</v>
      </c>
      <c r="P291" s="5">
        <f t="shared" si="10"/>
        <v>1102.9166666666667</v>
      </c>
    </row>
    <row r="292" spans="1:16" x14ac:dyDescent="0.2">
      <c r="A292">
        <v>291</v>
      </c>
      <c r="B292" t="s">
        <v>521</v>
      </c>
      <c r="C292" s="1">
        <v>6159.4400000000005</v>
      </c>
      <c r="D292" s="1">
        <v>4399.6000000000004</v>
      </c>
      <c r="E292" s="1">
        <v>12318.880000000001</v>
      </c>
      <c r="F292" s="1">
        <v>11438.960000000001</v>
      </c>
      <c r="G292" s="1">
        <v>5279.52</v>
      </c>
      <c r="H292" s="1">
        <v>13198.8</v>
      </c>
      <c r="I292" s="1">
        <v>7919.2800000000007</v>
      </c>
      <c r="J292" s="1">
        <v>11438.960000000001</v>
      </c>
      <c r="K292" s="1">
        <v>5279.52</v>
      </c>
      <c r="L292" s="1">
        <v>5279.52</v>
      </c>
      <c r="M292" s="1">
        <v>8799.2000000000007</v>
      </c>
      <c r="N292" s="1">
        <v>4399.6000000000004</v>
      </c>
      <c r="O292" s="5">
        <f t="shared" si="9"/>
        <v>7992.6066666666693</v>
      </c>
      <c r="P292" s="5">
        <f t="shared" si="10"/>
        <v>6159.44</v>
      </c>
    </row>
    <row r="293" spans="1:16" x14ac:dyDescent="0.2">
      <c r="A293">
        <v>292</v>
      </c>
      <c r="B293" t="s">
        <v>333</v>
      </c>
      <c r="C293" s="1">
        <v>1381.05</v>
      </c>
      <c r="D293" s="1">
        <v>1687.95</v>
      </c>
      <c r="E293" s="1">
        <v>1534.5</v>
      </c>
      <c r="F293" s="1">
        <v>920.7</v>
      </c>
      <c r="G293" s="1">
        <v>1534.5</v>
      </c>
      <c r="H293" s="1">
        <v>1227.5999999999999</v>
      </c>
      <c r="I293" s="1">
        <v>1074.1500000000001</v>
      </c>
      <c r="J293" s="1">
        <v>1534.5</v>
      </c>
      <c r="K293" s="1">
        <v>1074.1500000000001</v>
      </c>
      <c r="L293" s="1">
        <v>1994.85</v>
      </c>
      <c r="M293" s="1">
        <v>1841.4</v>
      </c>
      <c r="N293" s="1">
        <v>1534.5</v>
      </c>
      <c r="O293" s="5">
        <f t="shared" si="9"/>
        <v>1444.9875</v>
      </c>
      <c r="P293" s="5">
        <f t="shared" si="10"/>
        <v>1790.25</v>
      </c>
    </row>
    <row r="294" spans="1:16" x14ac:dyDescent="0.2">
      <c r="A294">
        <v>293</v>
      </c>
      <c r="B294" t="s">
        <v>462</v>
      </c>
      <c r="C294" s="1">
        <v>411.2</v>
      </c>
      <c r="D294" s="1">
        <v>257</v>
      </c>
      <c r="E294" s="1">
        <v>514</v>
      </c>
      <c r="F294" s="1">
        <v>257</v>
      </c>
      <c r="G294" s="1">
        <v>514</v>
      </c>
      <c r="H294" s="1">
        <v>514</v>
      </c>
      <c r="I294" s="1">
        <v>565.4</v>
      </c>
      <c r="J294" s="1">
        <v>411.2</v>
      </c>
      <c r="K294" s="1">
        <v>771</v>
      </c>
      <c r="L294" s="1">
        <v>565.4</v>
      </c>
      <c r="M294" s="1">
        <v>719.6</v>
      </c>
      <c r="N294" s="1">
        <v>565.4</v>
      </c>
      <c r="O294" s="5">
        <f t="shared" si="9"/>
        <v>505.43333333333322</v>
      </c>
      <c r="P294" s="5">
        <f t="shared" si="10"/>
        <v>616.80000000000007</v>
      </c>
    </row>
    <row r="295" spans="1:16" x14ac:dyDescent="0.2">
      <c r="A295">
        <v>294</v>
      </c>
      <c r="B295" t="s">
        <v>726</v>
      </c>
      <c r="C295" s="1">
        <v>4403.333333333333</v>
      </c>
      <c r="D295" s="1">
        <v>5724.333333333333</v>
      </c>
      <c r="E295" s="1">
        <v>5724.333333333333</v>
      </c>
      <c r="F295" s="1">
        <v>4843.6666666666661</v>
      </c>
      <c r="G295" s="1">
        <v>3522.6666666666665</v>
      </c>
      <c r="H295" s="1">
        <v>3522.6666666666665</v>
      </c>
      <c r="I295" s="1">
        <v>3963</v>
      </c>
      <c r="J295" s="1">
        <v>5724.333333333333</v>
      </c>
      <c r="K295" s="1">
        <v>6605</v>
      </c>
      <c r="L295" s="1">
        <v>5724.333333333333</v>
      </c>
      <c r="M295" s="1">
        <v>3522.6666666666665</v>
      </c>
      <c r="N295" s="1">
        <v>4403.333333333333</v>
      </c>
      <c r="O295" s="5">
        <f t="shared" si="9"/>
        <v>4806.9722222222226</v>
      </c>
      <c r="P295" s="5">
        <f t="shared" si="10"/>
        <v>4550.1111111111104</v>
      </c>
    </row>
    <row r="296" spans="1:16" x14ac:dyDescent="0.2">
      <c r="A296">
        <v>295</v>
      </c>
      <c r="B296" t="s">
        <v>225</v>
      </c>
      <c r="C296" s="1">
        <v>1470</v>
      </c>
      <c r="D296" s="1">
        <v>588</v>
      </c>
      <c r="E296" s="1">
        <v>784</v>
      </c>
      <c r="F296" s="1">
        <v>588</v>
      </c>
      <c r="G296" s="1">
        <v>1274</v>
      </c>
      <c r="H296" s="1">
        <v>588</v>
      </c>
      <c r="I296" s="1">
        <v>490</v>
      </c>
      <c r="J296" s="1">
        <v>1470</v>
      </c>
      <c r="K296" s="1">
        <v>686</v>
      </c>
      <c r="L296" s="1">
        <v>1274</v>
      </c>
      <c r="M296" s="1">
        <v>1274</v>
      </c>
      <c r="N296" s="1">
        <v>1274</v>
      </c>
      <c r="O296" s="5">
        <f t="shared" si="9"/>
        <v>980</v>
      </c>
      <c r="P296" s="5">
        <f t="shared" si="10"/>
        <v>1274</v>
      </c>
    </row>
    <row r="297" spans="1:16" x14ac:dyDescent="0.2">
      <c r="A297">
        <v>296</v>
      </c>
      <c r="B297" t="s">
        <v>858</v>
      </c>
      <c r="C297" s="1">
        <v>404.8</v>
      </c>
      <c r="D297" s="1">
        <v>331.2</v>
      </c>
      <c r="E297" s="1">
        <v>515.20000000000005</v>
      </c>
      <c r="F297" s="1">
        <v>515.20000000000005</v>
      </c>
      <c r="G297" s="1">
        <v>368</v>
      </c>
      <c r="H297" s="1">
        <v>515.20000000000005</v>
      </c>
      <c r="I297" s="1">
        <v>220.8</v>
      </c>
      <c r="J297" s="1">
        <v>294.39999999999998</v>
      </c>
      <c r="K297" s="1">
        <v>368</v>
      </c>
      <c r="L297" s="1">
        <v>441.6</v>
      </c>
      <c r="M297" s="1">
        <v>404.8</v>
      </c>
      <c r="N297" s="1">
        <v>478.4</v>
      </c>
      <c r="O297" s="5">
        <f t="shared" si="9"/>
        <v>404.8</v>
      </c>
      <c r="P297" s="5">
        <f t="shared" si="10"/>
        <v>441.60000000000008</v>
      </c>
    </row>
    <row r="298" spans="1:16" x14ac:dyDescent="0.2">
      <c r="A298">
        <v>297</v>
      </c>
      <c r="B298" t="s">
        <v>898</v>
      </c>
      <c r="C298" s="1">
        <v>377.6</v>
      </c>
      <c r="D298" s="1">
        <v>236</v>
      </c>
      <c r="E298" s="1">
        <v>566.4</v>
      </c>
      <c r="F298" s="1">
        <v>330.4</v>
      </c>
      <c r="G298" s="1">
        <v>519.20000000000005</v>
      </c>
      <c r="H298" s="1">
        <v>236</v>
      </c>
      <c r="I298" s="1">
        <v>377.6</v>
      </c>
      <c r="J298" s="1">
        <v>519.20000000000005</v>
      </c>
      <c r="K298" s="1">
        <v>424.8</v>
      </c>
      <c r="L298" s="1">
        <v>708</v>
      </c>
      <c r="M298" s="1">
        <v>566.4</v>
      </c>
      <c r="N298" s="1">
        <v>660.8</v>
      </c>
      <c r="O298" s="5">
        <f t="shared" si="9"/>
        <v>460.20000000000005</v>
      </c>
      <c r="P298" s="5">
        <f t="shared" si="10"/>
        <v>645.06666666666672</v>
      </c>
    </row>
    <row r="299" spans="1:16" x14ac:dyDescent="0.2">
      <c r="A299">
        <v>299</v>
      </c>
      <c r="B299" t="s">
        <v>220</v>
      </c>
      <c r="C299" s="1">
        <v>22.4</v>
      </c>
      <c r="D299" s="1">
        <v>41.6</v>
      </c>
      <c r="E299" s="1">
        <v>41.6</v>
      </c>
      <c r="F299" s="1">
        <v>19.2</v>
      </c>
      <c r="G299" s="1">
        <v>41.6</v>
      </c>
      <c r="H299" s="1">
        <v>25.6</v>
      </c>
      <c r="I299" s="1">
        <v>19.2</v>
      </c>
      <c r="J299" s="1">
        <v>28.8</v>
      </c>
      <c r="K299" s="1">
        <v>19.2</v>
      </c>
      <c r="L299" s="1">
        <v>19.2</v>
      </c>
      <c r="M299" s="1">
        <v>35.200000000000003</v>
      </c>
      <c r="N299" s="1">
        <v>35.200000000000003</v>
      </c>
      <c r="O299" s="5">
        <f t="shared" si="9"/>
        <v>29.066666666666663</v>
      </c>
      <c r="P299" s="5">
        <f t="shared" si="10"/>
        <v>29.866666666666671</v>
      </c>
    </row>
    <row r="300" spans="1:16" x14ac:dyDescent="0.2">
      <c r="A300">
        <v>300</v>
      </c>
      <c r="B300" t="s">
        <v>496</v>
      </c>
      <c r="C300" s="1">
        <v>192.4</v>
      </c>
      <c r="D300" s="1">
        <v>222</v>
      </c>
      <c r="E300" s="1">
        <v>133.19999999999999</v>
      </c>
      <c r="F300" s="1">
        <v>207.2</v>
      </c>
      <c r="G300" s="1">
        <v>192.4</v>
      </c>
      <c r="H300" s="1">
        <v>148</v>
      </c>
      <c r="I300" s="1">
        <v>192.4</v>
      </c>
      <c r="J300" s="1">
        <v>133.19999999999999</v>
      </c>
      <c r="K300" s="1">
        <v>222</v>
      </c>
      <c r="L300" s="1">
        <v>162.80000000000001</v>
      </c>
      <c r="M300" s="1">
        <v>88.8</v>
      </c>
      <c r="N300" s="1">
        <v>133.19999999999999</v>
      </c>
      <c r="O300" s="5">
        <f t="shared" si="9"/>
        <v>168.96666666666667</v>
      </c>
      <c r="P300" s="5">
        <f t="shared" si="10"/>
        <v>128.26666666666668</v>
      </c>
    </row>
    <row r="301" spans="1:16" x14ac:dyDescent="0.2">
      <c r="A301">
        <v>301</v>
      </c>
      <c r="B301" t="s">
        <v>528</v>
      </c>
      <c r="C301" s="1">
        <v>73.5</v>
      </c>
      <c r="D301" s="1">
        <v>220.5</v>
      </c>
      <c r="E301" s="1">
        <v>102.9</v>
      </c>
      <c r="F301" s="1">
        <v>102.9</v>
      </c>
      <c r="G301" s="1">
        <v>117.6</v>
      </c>
      <c r="H301" s="1">
        <v>102.9</v>
      </c>
      <c r="I301" s="1">
        <v>102.9</v>
      </c>
      <c r="J301" s="1">
        <v>147</v>
      </c>
      <c r="K301" s="1">
        <v>191.1</v>
      </c>
      <c r="L301" s="1">
        <v>191.1</v>
      </c>
      <c r="M301" s="1">
        <v>220.5</v>
      </c>
      <c r="N301" s="1">
        <v>176.4</v>
      </c>
      <c r="O301" s="5">
        <f t="shared" si="9"/>
        <v>145.77500000000001</v>
      </c>
      <c r="P301" s="5">
        <f t="shared" si="10"/>
        <v>196</v>
      </c>
    </row>
    <row r="302" spans="1:16" x14ac:dyDescent="0.2">
      <c r="A302">
        <v>302</v>
      </c>
      <c r="B302" t="s">
        <v>619</v>
      </c>
      <c r="C302" s="1">
        <v>78</v>
      </c>
      <c r="D302" s="1">
        <v>52</v>
      </c>
      <c r="E302" s="1">
        <v>78</v>
      </c>
      <c r="F302" s="1">
        <v>97.5</v>
      </c>
      <c r="G302" s="1">
        <v>58.5</v>
      </c>
      <c r="H302" s="1">
        <v>52</v>
      </c>
      <c r="I302" s="1">
        <v>71.5</v>
      </c>
      <c r="J302" s="1">
        <v>78</v>
      </c>
      <c r="K302" s="1">
        <v>52</v>
      </c>
      <c r="L302" s="1">
        <v>39</v>
      </c>
      <c r="M302" s="1">
        <v>32.5</v>
      </c>
      <c r="N302" s="1">
        <v>58.5</v>
      </c>
      <c r="O302" s="5">
        <f t="shared" si="9"/>
        <v>62.291666666666664</v>
      </c>
      <c r="P302" s="5">
        <f t="shared" si="10"/>
        <v>43.333333333333336</v>
      </c>
    </row>
    <row r="303" spans="1:16" x14ac:dyDescent="0.2">
      <c r="A303">
        <v>304</v>
      </c>
      <c r="B303" t="s">
        <v>611</v>
      </c>
      <c r="C303" s="1">
        <v>130.4</v>
      </c>
      <c r="D303" s="1">
        <v>211.9</v>
      </c>
      <c r="E303" s="1">
        <v>97.8</v>
      </c>
      <c r="F303" s="1">
        <v>146.69999999999999</v>
      </c>
      <c r="G303" s="1">
        <v>146.69999999999999</v>
      </c>
      <c r="H303" s="1">
        <v>97.8</v>
      </c>
      <c r="I303" s="1">
        <v>146.69999999999999</v>
      </c>
      <c r="J303" s="1">
        <v>81.5</v>
      </c>
      <c r="K303" s="1">
        <v>244.5</v>
      </c>
      <c r="L303" s="1">
        <v>195.6</v>
      </c>
      <c r="M303" s="1">
        <v>114.1</v>
      </c>
      <c r="N303" s="1">
        <v>97.8</v>
      </c>
      <c r="O303" s="5">
        <f t="shared" si="9"/>
        <v>142.62499999999997</v>
      </c>
      <c r="P303" s="5">
        <f t="shared" si="10"/>
        <v>135.83333333333334</v>
      </c>
    </row>
    <row r="304" spans="1:16" x14ac:dyDescent="0.2">
      <c r="A304">
        <v>305</v>
      </c>
      <c r="B304" t="s">
        <v>760</v>
      </c>
      <c r="C304" s="1">
        <v>76.5</v>
      </c>
      <c r="D304" s="1">
        <v>61.2</v>
      </c>
      <c r="E304" s="1">
        <v>66.3</v>
      </c>
      <c r="F304" s="1">
        <v>25.5</v>
      </c>
      <c r="G304" s="1">
        <v>76.5</v>
      </c>
      <c r="H304" s="1">
        <v>61.2</v>
      </c>
      <c r="I304" s="1">
        <v>76.5</v>
      </c>
      <c r="J304" s="1">
        <v>35.700000000000003</v>
      </c>
      <c r="K304" s="1">
        <v>35.700000000000003</v>
      </c>
      <c r="L304" s="1">
        <v>66.3</v>
      </c>
      <c r="M304" s="1">
        <v>45.9</v>
      </c>
      <c r="N304" s="1">
        <v>51</v>
      </c>
      <c r="O304" s="5">
        <f t="shared" si="9"/>
        <v>56.524999999999999</v>
      </c>
      <c r="P304" s="5">
        <f t="shared" si="10"/>
        <v>54.4</v>
      </c>
    </row>
    <row r="305" spans="1:16" x14ac:dyDescent="0.2">
      <c r="A305">
        <v>306</v>
      </c>
      <c r="B305" t="s">
        <v>255</v>
      </c>
      <c r="C305" s="1">
        <v>898</v>
      </c>
      <c r="D305" s="1">
        <v>2334.8000000000002</v>
      </c>
      <c r="E305" s="1">
        <v>2694</v>
      </c>
      <c r="F305" s="1">
        <v>1257.2</v>
      </c>
      <c r="G305" s="1">
        <v>1796</v>
      </c>
      <c r="H305" s="1">
        <v>1436.8</v>
      </c>
      <c r="I305" s="1">
        <v>1436.8</v>
      </c>
      <c r="J305" s="1">
        <v>1616.4</v>
      </c>
      <c r="K305" s="1">
        <v>1077.5999999999999</v>
      </c>
      <c r="L305" s="1">
        <v>1616.4</v>
      </c>
      <c r="M305" s="1">
        <v>1796</v>
      </c>
      <c r="N305" s="1">
        <v>1975.6</v>
      </c>
      <c r="O305" s="5">
        <f t="shared" si="9"/>
        <v>1661.3</v>
      </c>
      <c r="P305" s="5">
        <f t="shared" si="10"/>
        <v>1796</v>
      </c>
    </row>
    <row r="306" spans="1:16" x14ac:dyDescent="0.2">
      <c r="A306">
        <v>307</v>
      </c>
      <c r="B306" t="s">
        <v>163</v>
      </c>
      <c r="C306" s="1">
        <v>6.5</v>
      </c>
      <c r="D306" s="1">
        <v>7</v>
      </c>
      <c r="E306" s="1">
        <v>6.5</v>
      </c>
      <c r="F306" s="1">
        <v>6.5</v>
      </c>
      <c r="G306" s="1">
        <v>7.5</v>
      </c>
      <c r="H306" s="1">
        <v>6.5</v>
      </c>
      <c r="I306" s="1">
        <v>3.5</v>
      </c>
      <c r="J306" s="1">
        <v>4</v>
      </c>
      <c r="K306" s="1">
        <v>3</v>
      </c>
      <c r="L306" s="1">
        <v>4</v>
      </c>
      <c r="M306" s="1">
        <v>5.5</v>
      </c>
      <c r="N306" s="1">
        <v>5</v>
      </c>
      <c r="O306" s="5">
        <f t="shared" si="9"/>
        <v>5.458333333333333</v>
      </c>
      <c r="P306" s="5">
        <f t="shared" si="10"/>
        <v>4.833333333333333</v>
      </c>
    </row>
    <row r="307" spans="1:16" x14ac:dyDescent="0.2">
      <c r="A307">
        <v>308</v>
      </c>
      <c r="B307" t="s">
        <v>463</v>
      </c>
      <c r="C307" s="1">
        <v>223.2</v>
      </c>
      <c r="D307" s="1">
        <v>409.2</v>
      </c>
      <c r="E307" s="1">
        <v>260.39999999999998</v>
      </c>
      <c r="F307" s="1">
        <v>260.39999999999998</v>
      </c>
      <c r="G307" s="1">
        <v>483.6</v>
      </c>
      <c r="H307" s="1">
        <v>186</v>
      </c>
      <c r="I307" s="1">
        <v>260.39999999999998</v>
      </c>
      <c r="J307" s="1">
        <v>260.39999999999998</v>
      </c>
      <c r="K307" s="1">
        <v>558</v>
      </c>
      <c r="L307" s="1">
        <v>223.2</v>
      </c>
      <c r="M307" s="1">
        <v>558</v>
      </c>
      <c r="N307" s="1">
        <v>520.79999999999995</v>
      </c>
      <c r="O307" s="5">
        <f t="shared" si="9"/>
        <v>350.29999999999995</v>
      </c>
      <c r="P307" s="5">
        <f t="shared" si="10"/>
        <v>434</v>
      </c>
    </row>
    <row r="308" spans="1:16" x14ac:dyDescent="0.2">
      <c r="A308">
        <v>309</v>
      </c>
      <c r="B308" t="s">
        <v>592</v>
      </c>
      <c r="C308" s="1">
        <v>1049.5</v>
      </c>
      <c r="D308" s="1">
        <v>1259.4000000000001</v>
      </c>
      <c r="E308" s="1">
        <v>1259.4000000000001</v>
      </c>
      <c r="F308" s="1">
        <v>1049.5</v>
      </c>
      <c r="G308" s="1">
        <v>524.75</v>
      </c>
      <c r="H308" s="1">
        <v>944.55</v>
      </c>
      <c r="I308" s="1">
        <v>734.65</v>
      </c>
      <c r="J308" s="1">
        <v>1574.25</v>
      </c>
      <c r="K308" s="1">
        <v>1049.5</v>
      </c>
      <c r="L308" s="1">
        <v>944.55</v>
      </c>
      <c r="M308" s="1">
        <v>1154.45</v>
      </c>
      <c r="N308" s="1">
        <v>944.55</v>
      </c>
      <c r="O308" s="5">
        <f t="shared" si="9"/>
        <v>1040.7541666666666</v>
      </c>
      <c r="P308" s="5">
        <f t="shared" si="10"/>
        <v>1014.5166666666668</v>
      </c>
    </row>
    <row r="309" spans="1:16" x14ac:dyDescent="0.2">
      <c r="A309">
        <v>310</v>
      </c>
      <c r="B309" t="s">
        <v>702</v>
      </c>
      <c r="C309" s="1">
        <v>929.6</v>
      </c>
      <c r="D309" s="1">
        <v>664</v>
      </c>
      <c r="E309" s="1">
        <v>796.8</v>
      </c>
      <c r="F309" s="1">
        <v>1992</v>
      </c>
      <c r="G309" s="1">
        <v>929.6</v>
      </c>
      <c r="H309" s="1">
        <v>1593.6</v>
      </c>
      <c r="I309" s="1">
        <v>796.8</v>
      </c>
      <c r="J309" s="1">
        <v>1593.6</v>
      </c>
      <c r="K309" s="1">
        <v>1992</v>
      </c>
      <c r="L309" s="1">
        <v>1726.4</v>
      </c>
      <c r="M309" s="1">
        <v>1992</v>
      </c>
      <c r="N309" s="1">
        <v>796.8</v>
      </c>
      <c r="O309" s="5">
        <f t="shared" si="9"/>
        <v>1316.9333333333332</v>
      </c>
      <c r="P309" s="5">
        <f t="shared" si="10"/>
        <v>1505.0666666666666</v>
      </c>
    </row>
    <row r="310" spans="1:16" x14ac:dyDescent="0.2">
      <c r="A310">
        <v>311</v>
      </c>
      <c r="B310" t="s">
        <v>397</v>
      </c>
      <c r="C310" s="1">
        <v>126</v>
      </c>
      <c r="D310" s="1">
        <v>182</v>
      </c>
      <c r="E310" s="1">
        <v>182</v>
      </c>
      <c r="F310" s="1">
        <v>154</v>
      </c>
      <c r="G310" s="1">
        <v>98</v>
      </c>
      <c r="H310" s="1">
        <v>168</v>
      </c>
      <c r="I310" s="1">
        <v>210</v>
      </c>
      <c r="J310" s="1">
        <v>196</v>
      </c>
      <c r="K310" s="1">
        <v>112</v>
      </c>
      <c r="L310" s="1">
        <v>70</v>
      </c>
      <c r="M310" s="1">
        <v>140</v>
      </c>
      <c r="N310" s="1">
        <v>70</v>
      </c>
      <c r="O310" s="5">
        <f t="shared" si="9"/>
        <v>142.33333333333334</v>
      </c>
      <c r="P310" s="5">
        <f t="shared" si="10"/>
        <v>93.333333333333329</v>
      </c>
    </row>
    <row r="311" spans="1:16" x14ac:dyDescent="0.2">
      <c r="A311">
        <v>312</v>
      </c>
      <c r="B311" t="s">
        <v>524</v>
      </c>
      <c r="C311" s="1">
        <v>181.6</v>
      </c>
      <c r="D311" s="1">
        <v>295.10000000000002</v>
      </c>
      <c r="E311" s="1">
        <v>295.10000000000002</v>
      </c>
      <c r="F311" s="1">
        <v>249.7</v>
      </c>
      <c r="G311" s="1">
        <v>227</v>
      </c>
      <c r="H311" s="1">
        <v>181.6</v>
      </c>
      <c r="I311" s="1">
        <v>136.19999999999999</v>
      </c>
      <c r="J311" s="1">
        <v>181.6</v>
      </c>
      <c r="K311" s="1">
        <v>272.39999999999998</v>
      </c>
      <c r="L311" s="1">
        <v>136.19999999999999</v>
      </c>
      <c r="M311" s="1">
        <v>249.7</v>
      </c>
      <c r="N311" s="1">
        <v>136.19999999999999</v>
      </c>
      <c r="O311" s="5">
        <f t="shared" si="9"/>
        <v>211.86666666666659</v>
      </c>
      <c r="P311" s="5">
        <f t="shared" si="10"/>
        <v>174.0333333333333</v>
      </c>
    </row>
    <row r="312" spans="1:16" x14ac:dyDescent="0.2">
      <c r="A312">
        <v>313</v>
      </c>
      <c r="B312" t="s">
        <v>655</v>
      </c>
      <c r="C312" s="1">
        <v>181.2</v>
      </c>
      <c r="D312" s="1">
        <v>151</v>
      </c>
      <c r="E312" s="1">
        <v>226.5</v>
      </c>
      <c r="F312" s="1">
        <v>166.1</v>
      </c>
      <c r="G312" s="1">
        <v>226.5</v>
      </c>
      <c r="H312" s="1">
        <v>166.1</v>
      </c>
      <c r="I312" s="1">
        <v>135.9</v>
      </c>
      <c r="J312" s="1">
        <v>75.5</v>
      </c>
      <c r="K312" s="1">
        <v>151</v>
      </c>
      <c r="L312" s="1">
        <v>90.6</v>
      </c>
      <c r="M312" s="1">
        <v>151</v>
      </c>
      <c r="N312" s="1">
        <v>226.5</v>
      </c>
      <c r="O312" s="5">
        <f t="shared" si="9"/>
        <v>162.32500000000002</v>
      </c>
      <c r="P312" s="5">
        <f t="shared" si="10"/>
        <v>156.03333333333333</v>
      </c>
    </row>
    <row r="313" spans="1:16" x14ac:dyDescent="0.2">
      <c r="A313">
        <v>314</v>
      </c>
      <c r="B313" t="s">
        <v>843</v>
      </c>
      <c r="C313" s="1">
        <v>33</v>
      </c>
      <c r="D313" s="1">
        <v>33</v>
      </c>
      <c r="E313" s="1">
        <v>85.8</v>
      </c>
      <c r="F313" s="1">
        <v>52.8</v>
      </c>
      <c r="G313" s="1">
        <v>59.4</v>
      </c>
      <c r="H313" s="1">
        <v>99</v>
      </c>
      <c r="I313" s="1">
        <v>92.4</v>
      </c>
      <c r="J313" s="1">
        <v>79.2</v>
      </c>
      <c r="K313" s="1">
        <v>39.6</v>
      </c>
      <c r="L313" s="1">
        <v>66</v>
      </c>
      <c r="M313" s="1">
        <v>46.2</v>
      </c>
      <c r="N313" s="1">
        <v>99</v>
      </c>
      <c r="O313" s="5">
        <f t="shared" si="9"/>
        <v>65.45</v>
      </c>
      <c r="P313" s="5">
        <f t="shared" si="10"/>
        <v>70.399999999999991</v>
      </c>
    </row>
    <row r="314" spans="1:16" x14ac:dyDescent="0.2">
      <c r="A314">
        <v>315</v>
      </c>
      <c r="B314" t="s">
        <v>61</v>
      </c>
      <c r="C314" s="1">
        <v>6286.8666666666668</v>
      </c>
      <c r="D314" s="1">
        <v>6858.4</v>
      </c>
      <c r="E314" s="1">
        <v>6858.4</v>
      </c>
      <c r="F314" s="1">
        <v>8001.4666666666653</v>
      </c>
      <c r="G314" s="1">
        <v>7429.9333333333325</v>
      </c>
      <c r="H314" s="1">
        <v>6286.8666666666668</v>
      </c>
      <c r="I314" s="1">
        <v>5143.8</v>
      </c>
      <c r="J314" s="1">
        <v>4572.2666666666664</v>
      </c>
      <c r="K314" s="1">
        <v>6858.4</v>
      </c>
      <c r="L314" s="1">
        <v>4572.2666666666664</v>
      </c>
      <c r="M314" s="1">
        <v>5143.8</v>
      </c>
      <c r="N314" s="1">
        <v>4000.7333333333327</v>
      </c>
      <c r="O314" s="5">
        <f t="shared" si="9"/>
        <v>6001.1000000000013</v>
      </c>
      <c r="P314" s="5">
        <f t="shared" si="10"/>
        <v>4572.2666666666664</v>
      </c>
    </row>
    <row r="315" spans="1:16" x14ac:dyDescent="0.2">
      <c r="A315">
        <v>316</v>
      </c>
      <c r="B315" t="s">
        <v>16</v>
      </c>
      <c r="C315" s="1">
        <v>114.8</v>
      </c>
      <c r="D315" s="1">
        <v>123</v>
      </c>
      <c r="E315" s="1">
        <v>114.8</v>
      </c>
      <c r="F315" s="1">
        <v>98.4</v>
      </c>
      <c r="G315" s="1">
        <v>65.599999999999994</v>
      </c>
      <c r="H315" s="1">
        <v>57.4</v>
      </c>
      <c r="I315" s="1">
        <v>82</v>
      </c>
      <c r="J315" s="1">
        <v>65.599999999999994</v>
      </c>
      <c r="K315" s="1">
        <v>90.2</v>
      </c>
      <c r="L315" s="1">
        <v>90.2</v>
      </c>
      <c r="M315" s="1">
        <v>123</v>
      </c>
      <c r="N315" s="1">
        <v>65.599999999999994</v>
      </c>
      <c r="O315" s="5">
        <f t="shared" si="9"/>
        <v>90.883333333333326</v>
      </c>
      <c r="P315" s="5">
        <f t="shared" si="10"/>
        <v>92.933333333333323</v>
      </c>
    </row>
    <row r="316" spans="1:16" x14ac:dyDescent="0.2">
      <c r="A316">
        <v>317</v>
      </c>
      <c r="B316" t="s">
        <v>352</v>
      </c>
      <c r="C316" s="1">
        <v>805.5</v>
      </c>
      <c r="D316" s="1">
        <v>483.3</v>
      </c>
      <c r="E316" s="1">
        <v>322.2</v>
      </c>
      <c r="F316" s="1">
        <v>483.3</v>
      </c>
      <c r="G316" s="1">
        <v>537</v>
      </c>
      <c r="H316" s="1">
        <v>698.1</v>
      </c>
      <c r="I316" s="1">
        <v>644.4</v>
      </c>
      <c r="J316" s="1">
        <v>698.1</v>
      </c>
      <c r="K316" s="1">
        <v>322.2</v>
      </c>
      <c r="L316" s="1">
        <v>375.9</v>
      </c>
      <c r="M316" s="1">
        <v>751.8</v>
      </c>
      <c r="N316" s="1">
        <v>268.5</v>
      </c>
      <c r="O316" s="5">
        <f t="shared" si="9"/>
        <v>532.52499999999998</v>
      </c>
      <c r="P316" s="5">
        <f t="shared" si="10"/>
        <v>465.39999999999992</v>
      </c>
    </row>
    <row r="317" spans="1:16" x14ac:dyDescent="0.2">
      <c r="A317">
        <v>318</v>
      </c>
      <c r="B317" t="s">
        <v>329</v>
      </c>
      <c r="C317" s="1">
        <v>670.5</v>
      </c>
      <c r="D317" s="1">
        <v>223.5</v>
      </c>
      <c r="E317" s="1">
        <v>625.79999999999995</v>
      </c>
      <c r="F317" s="1">
        <v>670.5</v>
      </c>
      <c r="G317" s="1">
        <v>268.2</v>
      </c>
      <c r="H317" s="1">
        <v>447</v>
      </c>
      <c r="I317" s="1">
        <v>312.89999999999998</v>
      </c>
      <c r="J317" s="1">
        <v>312.89999999999998</v>
      </c>
      <c r="K317" s="1">
        <v>223.5</v>
      </c>
      <c r="L317" s="1">
        <v>223.5</v>
      </c>
      <c r="M317" s="1">
        <v>402.3</v>
      </c>
      <c r="N317" s="1">
        <v>312.89999999999998</v>
      </c>
      <c r="O317" s="5">
        <f t="shared" si="9"/>
        <v>391.125</v>
      </c>
      <c r="P317" s="5">
        <f t="shared" si="10"/>
        <v>312.89999999999998</v>
      </c>
    </row>
    <row r="318" spans="1:16" x14ac:dyDescent="0.2">
      <c r="A318">
        <v>319</v>
      </c>
      <c r="B318" t="s">
        <v>253</v>
      </c>
      <c r="C318" s="1">
        <v>1272</v>
      </c>
      <c r="D318" s="1">
        <v>1166</v>
      </c>
      <c r="E318" s="1">
        <v>1484</v>
      </c>
      <c r="F318" s="1">
        <v>1484</v>
      </c>
      <c r="G318" s="1">
        <v>1060</v>
      </c>
      <c r="H318" s="1">
        <v>1484</v>
      </c>
      <c r="I318" s="1">
        <v>1272</v>
      </c>
      <c r="J318" s="1">
        <v>1590</v>
      </c>
      <c r="K318" s="1">
        <v>1060</v>
      </c>
      <c r="L318" s="1">
        <v>1378</v>
      </c>
      <c r="M318" s="1">
        <v>530</v>
      </c>
      <c r="N318" s="1">
        <v>1166</v>
      </c>
      <c r="O318" s="5">
        <f t="shared" si="9"/>
        <v>1245.5</v>
      </c>
      <c r="P318" s="5">
        <f t="shared" si="10"/>
        <v>1024.6666666666667</v>
      </c>
    </row>
    <row r="319" spans="1:16" x14ac:dyDescent="0.2">
      <c r="A319">
        <v>320</v>
      </c>
      <c r="B319" t="s">
        <v>555</v>
      </c>
      <c r="C319" s="1">
        <v>1068</v>
      </c>
      <c r="D319" s="1">
        <v>1602</v>
      </c>
      <c r="E319" s="1">
        <v>1201.5</v>
      </c>
      <c r="F319" s="1">
        <v>667.5</v>
      </c>
      <c r="G319" s="1">
        <v>2002.5</v>
      </c>
      <c r="H319" s="1">
        <v>667.5</v>
      </c>
      <c r="I319" s="1">
        <v>1335</v>
      </c>
      <c r="J319" s="1">
        <v>1468.5</v>
      </c>
      <c r="K319" s="1">
        <v>1468.5</v>
      </c>
      <c r="L319" s="1">
        <v>667.5</v>
      </c>
      <c r="M319" s="1">
        <v>1068</v>
      </c>
      <c r="N319" s="1">
        <v>1335</v>
      </c>
      <c r="O319" s="5">
        <f t="shared" si="9"/>
        <v>1212.625</v>
      </c>
      <c r="P319" s="5">
        <f t="shared" si="10"/>
        <v>1023.5</v>
      </c>
    </row>
    <row r="320" spans="1:16" x14ac:dyDescent="0.2">
      <c r="A320">
        <v>321</v>
      </c>
      <c r="B320" t="s">
        <v>182</v>
      </c>
      <c r="C320" s="1">
        <v>9008.4</v>
      </c>
      <c r="D320" s="1">
        <v>7507</v>
      </c>
      <c r="E320" s="1">
        <v>6005.6</v>
      </c>
      <c r="F320" s="1">
        <v>9008.4</v>
      </c>
      <c r="G320" s="1">
        <v>11260.5</v>
      </c>
      <c r="H320" s="1">
        <v>9008.4</v>
      </c>
      <c r="I320" s="1">
        <v>7507</v>
      </c>
      <c r="J320" s="1">
        <v>9008.4</v>
      </c>
      <c r="K320" s="1">
        <v>3753.5</v>
      </c>
      <c r="L320" s="1">
        <v>6005.6</v>
      </c>
      <c r="M320" s="1">
        <v>3753.5</v>
      </c>
      <c r="N320" s="1">
        <v>8257.7000000000007</v>
      </c>
      <c r="O320" s="5">
        <f t="shared" si="9"/>
        <v>7507</v>
      </c>
      <c r="P320" s="5">
        <f t="shared" si="10"/>
        <v>6005.6000000000013</v>
      </c>
    </row>
    <row r="321" spans="1:16" x14ac:dyDescent="0.2">
      <c r="A321">
        <v>322</v>
      </c>
      <c r="B321" t="s">
        <v>445</v>
      </c>
      <c r="C321" s="1">
        <v>344.4</v>
      </c>
      <c r="D321" s="1">
        <v>229.6</v>
      </c>
      <c r="E321" s="1">
        <v>143.5</v>
      </c>
      <c r="F321" s="1">
        <v>373.1</v>
      </c>
      <c r="G321" s="1">
        <v>287</v>
      </c>
      <c r="H321" s="1">
        <v>287</v>
      </c>
      <c r="I321" s="1">
        <v>401.8</v>
      </c>
      <c r="J321" s="1">
        <v>200.9</v>
      </c>
      <c r="K321" s="1">
        <v>258.3</v>
      </c>
      <c r="L321" s="1">
        <v>287</v>
      </c>
      <c r="M321" s="1">
        <v>373.1</v>
      </c>
      <c r="N321" s="1">
        <v>344.4</v>
      </c>
      <c r="O321" s="5">
        <f t="shared" si="9"/>
        <v>294.17500000000001</v>
      </c>
      <c r="P321" s="5">
        <f t="shared" si="10"/>
        <v>334.83333333333331</v>
      </c>
    </row>
    <row r="322" spans="1:16" x14ac:dyDescent="0.2">
      <c r="A322">
        <v>323</v>
      </c>
      <c r="B322" t="s">
        <v>483</v>
      </c>
      <c r="C322" s="1">
        <v>293</v>
      </c>
      <c r="D322" s="1">
        <v>322.3</v>
      </c>
      <c r="E322" s="1">
        <v>439.5</v>
      </c>
      <c r="F322" s="1">
        <v>263.7</v>
      </c>
      <c r="G322" s="1">
        <v>263.7</v>
      </c>
      <c r="H322" s="1">
        <v>351.6</v>
      </c>
      <c r="I322" s="1">
        <v>205.1</v>
      </c>
      <c r="J322" s="1">
        <v>351.6</v>
      </c>
      <c r="K322" s="1">
        <v>351.6</v>
      </c>
      <c r="L322" s="1">
        <v>439.5</v>
      </c>
      <c r="M322" s="1">
        <v>410.2</v>
      </c>
      <c r="N322" s="1">
        <v>146.5</v>
      </c>
      <c r="O322" s="5">
        <f t="shared" si="9"/>
        <v>319.85833333333329</v>
      </c>
      <c r="P322" s="5">
        <f t="shared" si="10"/>
        <v>332.06666666666666</v>
      </c>
    </row>
    <row r="323" spans="1:16" x14ac:dyDescent="0.2">
      <c r="A323">
        <v>324</v>
      </c>
      <c r="B323" t="s">
        <v>567</v>
      </c>
      <c r="C323" s="1">
        <v>335.2</v>
      </c>
      <c r="D323" s="1">
        <v>251.4</v>
      </c>
      <c r="E323" s="1">
        <v>460.9</v>
      </c>
      <c r="F323" s="1">
        <v>502.8</v>
      </c>
      <c r="G323" s="1">
        <v>335.2</v>
      </c>
      <c r="H323" s="1">
        <v>628.5</v>
      </c>
      <c r="I323" s="1">
        <v>460.9</v>
      </c>
      <c r="J323" s="1">
        <v>586.6</v>
      </c>
      <c r="K323" s="1">
        <v>377.1</v>
      </c>
      <c r="L323" s="1">
        <v>544.70000000000005</v>
      </c>
      <c r="M323" s="1">
        <v>209.5</v>
      </c>
      <c r="N323" s="1">
        <v>460.9</v>
      </c>
      <c r="O323" s="5">
        <f t="shared" si="9"/>
        <v>429.47499999999997</v>
      </c>
      <c r="P323" s="5">
        <f t="shared" si="10"/>
        <v>405.0333333333333</v>
      </c>
    </row>
    <row r="324" spans="1:16" x14ac:dyDescent="0.2">
      <c r="A324">
        <v>325</v>
      </c>
      <c r="B324" t="s">
        <v>736</v>
      </c>
      <c r="C324" s="1">
        <v>914.4</v>
      </c>
      <c r="D324" s="1">
        <v>1219.2</v>
      </c>
      <c r="E324" s="1">
        <v>1524</v>
      </c>
      <c r="F324" s="1">
        <v>1117.5999999999999</v>
      </c>
      <c r="G324" s="1">
        <v>1016</v>
      </c>
      <c r="H324" s="1">
        <v>1320.8</v>
      </c>
      <c r="I324" s="1">
        <v>812.8</v>
      </c>
      <c r="J324" s="1">
        <v>812.8</v>
      </c>
      <c r="K324" s="1">
        <v>1219.2</v>
      </c>
      <c r="L324" s="1">
        <v>609.6</v>
      </c>
      <c r="M324" s="1">
        <v>1422.4</v>
      </c>
      <c r="N324" s="1">
        <v>1016</v>
      </c>
      <c r="O324" s="5">
        <f t="shared" si="9"/>
        <v>1083.7333333333333</v>
      </c>
      <c r="P324" s="5">
        <f t="shared" si="10"/>
        <v>1016</v>
      </c>
    </row>
    <row r="325" spans="1:16" x14ac:dyDescent="0.2">
      <c r="A325">
        <v>326</v>
      </c>
      <c r="B325" t="s">
        <v>538</v>
      </c>
      <c r="C325" s="1">
        <v>10590.533333333335</v>
      </c>
      <c r="D325" s="1">
        <v>7564.666666666667</v>
      </c>
      <c r="E325" s="1">
        <v>5295.2666666666673</v>
      </c>
      <c r="F325" s="1">
        <v>9834.0666666666675</v>
      </c>
      <c r="G325" s="1">
        <v>3782.3333333333335</v>
      </c>
      <c r="H325" s="1">
        <v>9077.6</v>
      </c>
      <c r="I325" s="1">
        <v>9834.0666666666675</v>
      </c>
      <c r="J325" s="1">
        <v>7564.666666666667</v>
      </c>
      <c r="K325" s="1">
        <v>7564.666666666667</v>
      </c>
      <c r="L325" s="1">
        <v>5295.2666666666673</v>
      </c>
      <c r="M325" s="1">
        <v>11347</v>
      </c>
      <c r="N325" s="1">
        <v>6808.2</v>
      </c>
      <c r="O325" s="5">
        <f t="shared" ref="O325:O388" si="11">AVERAGE(C325:N325)</f>
        <v>7879.8611111111104</v>
      </c>
      <c r="P325" s="5">
        <f t="shared" ref="P325:P388" si="12">AVERAGE(L325:N325)</f>
        <v>7816.8222222222221</v>
      </c>
    </row>
    <row r="326" spans="1:16" x14ac:dyDescent="0.2">
      <c r="A326">
        <v>327</v>
      </c>
      <c r="B326" t="s">
        <v>825</v>
      </c>
      <c r="C326" s="1">
        <v>1266</v>
      </c>
      <c r="D326" s="1">
        <v>1266</v>
      </c>
      <c r="E326" s="1">
        <v>1645.8</v>
      </c>
      <c r="F326" s="1">
        <v>1139.4000000000001</v>
      </c>
      <c r="G326" s="1">
        <v>1392.6</v>
      </c>
      <c r="H326" s="1">
        <v>1012.8</v>
      </c>
      <c r="I326" s="1">
        <v>633</v>
      </c>
      <c r="J326" s="1">
        <v>1899</v>
      </c>
      <c r="K326" s="1">
        <v>633</v>
      </c>
      <c r="L326" s="1">
        <v>1772.4</v>
      </c>
      <c r="M326" s="1">
        <v>1899</v>
      </c>
      <c r="N326" s="1">
        <v>1139.4000000000001</v>
      </c>
      <c r="O326" s="5">
        <f t="shared" si="11"/>
        <v>1308.2</v>
      </c>
      <c r="P326" s="5">
        <f t="shared" si="12"/>
        <v>1603.6000000000001</v>
      </c>
    </row>
    <row r="327" spans="1:16" x14ac:dyDescent="0.2">
      <c r="A327">
        <v>328</v>
      </c>
      <c r="B327" t="s">
        <v>138</v>
      </c>
      <c r="C327" s="1">
        <v>6029.2</v>
      </c>
      <c r="D327" s="1">
        <v>5426.28</v>
      </c>
      <c r="E327" s="1">
        <v>7235.0399999999991</v>
      </c>
      <c r="F327" s="1">
        <v>6029.2</v>
      </c>
      <c r="G327" s="1">
        <v>9043.7999999999993</v>
      </c>
      <c r="H327" s="1">
        <v>5426.28</v>
      </c>
      <c r="I327" s="1">
        <v>5426.28</v>
      </c>
      <c r="J327" s="1">
        <v>3014.6</v>
      </c>
      <c r="K327" s="1">
        <v>4220.4400000000005</v>
      </c>
      <c r="L327" s="1">
        <v>4220.4400000000005</v>
      </c>
      <c r="M327" s="1">
        <v>7235.0399999999991</v>
      </c>
      <c r="N327" s="1">
        <v>6029.2</v>
      </c>
      <c r="O327" s="5">
        <f t="shared" si="11"/>
        <v>5777.9833333333336</v>
      </c>
      <c r="P327" s="5">
        <f t="shared" si="12"/>
        <v>5828.2266666666665</v>
      </c>
    </row>
    <row r="328" spans="1:16" x14ac:dyDescent="0.2">
      <c r="A328">
        <v>329</v>
      </c>
      <c r="B328" t="s">
        <v>599</v>
      </c>
      <c r="C328" s="1">
        <v>5153.666666666667</v>
      </c>
      <c r="D328" s="1">
        <v>7730.5</v>
      </c>
      <c r="E328" s="1">
        <v>5153.666666666667</v>
      </c>
      <c r="F328" s="1">
        <v>4122.9333333333334</v>
      </c>
      <c r="G328" s="1">
        <v>2576.8333333333335</v>
      </c>
      <c r="H328" s="1">
        <v>3607.5666666666671</v>
      </c>
      <c r="I328" s="1">
        <v>4638.3</v>
      </c>
      <c r="J328" s="1">
        <v>4122.9333333333334</v>
      </c>
      <c r="K328" s="1">
        <v>2576.8333333333335</v>
      </c>
      <c r="L328" s="1">
        <v>6184.4</v>
      </c>
      <c r="M328" s="1">
        <v>7730.5</v>
      </c>
      <c r="N328" s="1">
        <v>3607.5666666666671</v>
      </c>
      <c r="O328" s="5">
        <f t="shared" si="11"/>
        <v>4767.1416666666673</v>
      </c>
      <c r="P328" s="5">
        <f t="shared" si="12"/>
        <v>5840.8222222222221</v>
      </c>
    </row>
    <row r="329" spans="1:16" x14ac:dyDescent="0.2">
      <c r="A329">
        <v>330</v>
      </c>
      <c r="B329" t="s">
        <v>688</v>
      </c>
      <c r="C329" s="1">
        <v>475</v>
      </c>
      <c r="D329" s="1">
        <v>665</v>
      </c>
      <c r="E329" s="1">
        <v>570</v>
      </c>
      <c r="F329" s="1">
        <v>332.5</v>
      </c>
      <c r="G329" s="1">
        <v>712.5</v>
      </c>
      <c r="H329" s="1">
        <v>427.5</v>
      </c>
      <c r="I329" s="1">
        <v>285</v>
      </c>
      <c r="J329" s="1">
        <v>285</v>
      </c>
      <c r="K329" s="1">
        <v>237.5</v>
      </c>
      <c r="L329" s="1">
        <v>380</v>
      </c>
      <c r="M329" s="1">
        <v>522.5</v>
      </c>
      <c r="N329" s="1">
        <v>570</v>
      </c>
      <c r="O329" s="5">
        <f t="shared" si="11"/>
        <v>455.20833333333331</v>
      </c>
      <c r="P329" s="5">
        <f t="shared" si="12"/>
        <v>490.83333333333331</v>
      </c>
    </row>
    <row r="330" spans="1:16" x14ac:dyDescent="0.2">
      <c r="A330">
        <v>331</v>
      </c>
      <c r="B330" t="s">
        <v>67</v>
      </c>
      <c r="C330" s="1">
        <v>78.099999999999994</v>
      </c>
      <c r="D330" s="1">
        <v>78.099999999999994</v>
      </c>
      <c r="E330" s="1">
        <v>42.6</v>
      </c>
      <c r="F330" s="1">
        <v>85.2</v>
      </c>
      <c r="G330" s="1">
        <v>85.2</v>
      </c>
      <c r="H330" s="1">
        <v>71</v>
      </c>
      <c r="I330" s="1">
        <v>35.5</v>
      </c>
      <c r="J330" s="1">
        <v>49.7</v>
      </c>
      <c r="K330" s="1">
        <v>85.2</v>
      </c>
      <c r="L330" s="1">
        <v>106.5</v>
      </c>
      <c r="M330" s="1">
        <v>99.4</v>
      </c>
      <c r="N330" s="1">
        <v>42.6</v>
      </c>
      <c r="O330" s="5">
        <f t="shared" si="11"/>
        <v>71.591666666666669</v>
      </c>
      <c r="P330" s="5">
        <f t="shared" si="12"/>
        <v>82.833333333333329</v>
      </c>
    </row>
    <row r="331" spans="1:16" x14ac:dyDescent="0.2">
      <c r="A331">
        <v>332</v>
      </c>
      <c r="B331" t="s">
        <v>859</v>
      </c>
      <c r="C331" s="1">
        <v>8241</v>
      </c>
      <c r="D331" s="1">
        <v>9156.6666666666661</v>
      </c>
      <c r="E331" s="1">
        <v>10072.333333333332</v>
      </c>
      <c r="F331" s="1">
        <v>4578.333333333333</v>
      </c>
      <c r="G331" s="1">
        <v>12819.333333333332</v>
      </c>
      <c r="H331" s="1">
        <v>4578.333333333333</v>
      </c>
      <c r="I331" s="1">
        <v>10988</v>
      </c>
      <c r="J331" s="1">
        <v>9156.6666666666661</v>
      </c>
      <c r="K331" s="1">
        <v>13735</v>
      </c>
      <c r="L331" s="1">
        <v>10988</v>
      </c>
      <c r="M331" s="1">
        <v>12819.333333333332</v>
      </c>
      <c r="N331" s="1">
        <v>13735</v>
      </c>
      <c r="O331" s="5">
        <f t="shared" si="11"/>
        <v>10072.333333333332</v>
      </c>
      <c r="P331" s="5">
        <f t="shared" si="12"/>
        <v>12514.111111111109</v>
      </c>
    </row>
    <row r="332" spans="1:16" x14ac:dyDescent="0.2">
      <c r="A332">
        <v>333</v>
      </c>
      <c r="B332" t="s">
        <v>217</v>
      </c>
      <c r="C332" s="1">
        <v>47</v>
      </c>
      <c r="D332" s="1">
        <v>94</v>
      </c>
      <c r="E332" s="1">
        <v>141</v>
      </c>
      <c r="F332" s="1">
        <v>75.2</v>
      </c>
      <c r="G332" s="1">
        <v>47</v>
      </c>
      <c r="H332" s="1">
        <v>65.8</v>
      </c>
      <c r="I332" s="1">
        <v>47</v>
      </c>
      <c r="J332" s="1">
        <v>47</v>
      </c>
      <c r="K332" s="1">
        <v>56.4</v>
      </c>
      <c r="L332" s="1">
        <v>65.8</v>
      </c>
      <c r="M332" s="1">
        <v>84.6</v>
      </c>
      <c r="N332" s="1">
        <v>122.2</v>
      </c>
      <c r="O332" s="5">
        <f t="shared" si="11"/>
        <v>74.416666666666671</v>
      </c>
      <c r="P332" s="5">
        <f t="shared" si="12"/>
        <v>90.86666666666666</v>
      </c>
    </row>
    <row r="333" spans="1:16" x14ac:dyDescent="0.2">
      <c r="A333">
        <v>334</v>
      </c>
      <c r="B333" t="s">
        <v>710</v>
      </c>
      <c r="C333" s="1">
        <v>313.2</v>
      </c>
      <c r="D333" s="1">
        <v>417.6</v>
      </c>
      <c r="E333" s="1">
        <v>417.6</v>
      </c>
      <c r="F333" s="1">
        <v>278.39999999999998</v>
      </c>
      <c r="G333" s="1">
        <v>208.8</v>
      </c>
      <c r="H333" s="1">
        <v>208.8</v>
      </c>
      <c r="I333" s="1">
        <v>313.2</v>
      </c>
      <c r="J333" s="1">
        <v>452.4</v>
      </c>
      <c r="K333" s="1">
        <v>522</v>
      </c>
      <c r="L333" s="1">
        <v>452.4</v>
      </c>
      <c r="M333" s="1">
        <v>208.8</v>
      </c>
      <c r="N333" s="1">
        <v>243.6</v>
      </c>
      <c r="O333" s="5">
        <f t="shared" si="11"/>
        <v>336.40000000000003</v>
      </c>
      <c r="P333" s="5">
        <f t="shared" si="12"/>
        <v>301.60000000000002</v>
      </c>
    </row>
    <row r="334" spans="1:16" x14ac:dyDescent="0.2">
      <c r="A334">
        <v>335</v>
      </c>
      <c r="B334" t="s">
        <v>124</v>
      </c>
      <c r="C334" s="1">
        <v>740.5</v>
      </c>
      <c r="D334" s="1">
        <v>1777.2</v>
      </c>
      <c r="E334" s="1">
        <v>888.6</v>
      </c>
      <c r="F334" s="1">
        <v>1777.2</v>
      </c>
      <c r="G334" s="1">
        <v>740.5</v>
      </c>
      <c r="H334" s="1">
        <v>1481</v>
      </c>
      <c r="I334" s="1">
        <v>888.6</v>
      </c>
      <c r="J334" s="1">
        <v>1036.7</v>
      </c>
      <c r="K334" s="1">
        <v>888.6</v>
      </c>
      <c r="L334" s="1">
        <v>2221.5</v>
      </c>
      <c r="M334" s="1">
        <v>740.5</v>
      </c>
      <c r="N334" s="1">
        <v>1036.7</v>
      </c>
      <c r="O334" s="5">
        <f t="shared" si="11"/>
        <v>1184.8000000000002</v>
      </c>
      <c r="P334" s="5">
        <f t="shared" si="12"/>
        <v>1332.8999999999999</v>
      </c>
    </row>
    <row r="335" spans="1:16" x14ac:dyDescent="0.2">
      <c r="A335">
        <v>336</v>
      </c>
      <c r="B335" t="s">
        <v>423</v>
      </c>
      <c r="C335" s="1">
        <v>70</v>
      </c>
      <c r="D335" s="1">
        <v>196</v>
      </c>
      <c r="E335" s="1">
        <v>196</v>
      </c>
      <c r="F335" s="1">
        <v>154</v>
      </c>
      <c r="G335" s="1">
        <v>182</v>
      </c>
      <c r="H335" s="1">
        <v>84</v>
      </c>
      <c r="I335" s="1">
        <v>70</v>
      </c>
      <c r="J335" s="1">
        <v>168</v>
      </c>
      <c r="K335" s="1">
        <v>168</v>
      </c>
      <c r="L335" s="1">
        <v>210</v>
      </c>
      <c r="M335" s="1">
        <v>126</v>
      </c>
      <c r="N335" s="1">
        <v>84</v>
      </c>
      <c r="O335" s="5">
        <f t="shared" si="11"/>
        <v>142.33333333333334</v>
      </c>
      <c r="P335" s="5">
        <f t="shared" si="12"/>
        <v>140</v>
      </c>
    </row>
    <row r="336" spans="1:16" x14ac:dyDescent="0.2">
      <c r="A336">
        <v>337</v>
      </c>
      <c r="B336" t="s">
        <v>8</v>
      </c>
      <c r="C336" s="1">
        <v>49.4</v>
      </c>
      <c r="D336" s="1">
        <v>41.8</v>
      </c>
      <c r="E336" s="1">
        <v>57</v>
      </c>
      <c r="F336" s="1">
        <v>26.6</v>
      </c>
      <c r="G336" s="1">
        <v>22.8</v>
      </c>
      <c r="H336" s="1">
        <v>49.4</v>
      </c>
      <c r="I336" s="1">
        <v>57</v>
      </c>
      <c r="J336" s="1">
        <v>22.8</v>
      </c>
      <c r="K336" s="1">
        <v>53.2</v>
      </c>
      <c r="L336" s="1">
        <v>57</v>
      </c>
      <c r="M336" s="1">
        <v>38</v>
      </c>
      <c r="N336" s="1">
        <v>22.8</v>
      </c>
      <c r="O336" s="5">
        <f t="shared" si="11"/>
        <v>41.483333333333334</v>
      </c>
      <c r="P336" s="5">
        <f t="shared" si="12"/>
        <v>39.266666666666666</v>
      </c>
    </row>
    <row r="337" spans="1:16" x14ac:dyDescent="0.2">
      <c r="A337">
        <v>338</v>
      </c>
      <c r="B337" t="s">
        <v>346</v>
      </c>
      <c r="C337" s="1">
        <v>178.5</v>
      </c>
      <c r="D337" s="1">
        <v>142.80000000000001</v>
      </c>
      <c r="E337" s="1">
        <v>142.80000000000001</v>
      </c>
      <c r="F337" s="1">
        <v>119</v>
      </c>
      <c r="G337" s="1">
        <v>95.2</v>
      </c>
      <c r="H337" s="1">
        <v>107.1</v>
      </c>
      <c r="I337" s="1">
        <v>119</v>
      </c>
      <c r="J337" s="1">
        <v>130.9</v>
      </c>
      <c r="K337" s="1">
        <v>130.9</v>
      </c>
      <c r="L337" s="1">
        <v>178.5</v>
      </c>
      <c r="M337" s="1">
        <v>166.6</v>
      </c>
      <c r="N337" s="1">
        <v>178.5</v>
      </c>
      <c r="O337" s="5">
        <f t="shared" si="11"/>
        <v>140.81666666666669</v>
      </c>
      <c r="P337" s="5">
        <f t="shared" si="12"/>
        <v>174.53333333333333</v>
      </c>
    </row>
    <row r="338" spans="1:16" x14ac:dyDescent="0.2">
      <c r="A338">
        <v>339</v>
      </c>
      <c r="B338" t="s">
        <v>76</v>
      </c>
      <c r="C338" s="1">
        <v>503.5</v>
      </c>
      <c r="D338" s="1">
        <v>1007</v>
      </c>
      <c r="E338" s="1">
        <v>1208.4000000000001</v>
      </c>
      <c r="F338" s="1">
        <v>1208.4000000000001</v>
      </c>
      <c r="G338" s="1">
        <v>1510.5</v>
      </c>
      <c r="H338" s="1">
        <v>906.3</v>
      </c>
      <c r="I338" s="1">
        <v>1007</v>
      </c>
      <c r="J338" s="1">
        <v>1309.0999999999999</v>
      </c>
      <c r="K338" s="1">
        <v>704.9</v>
      </c>
      <c r="L338" s="1">
        <v>906.3</v>
      </c>
      <c r="M338" s="1">
        <v>704.9</v>
      </c>
      <c r="N338" s="1">
        <v>503.5</v>
      </c>
      <c r="O338" s="5">
        <f t="shared" si="11"/>
        <v>956.65</v>
      </c>
      <c r="P338" s="5">
        <f t="shared" si="12"/>
        <v>704.9</v>
      </c>
    </row>
    <row r="339" spans="1:16" x14ac:dyDescent="0.2">
      <c r="A339">
        <v>340</v>
      </c>
      <c r="B339" t="s">
        <v>393</v>
      </c>
      <c r="C339" s="1">
        <v>1180.8</v>
      </c>
      <c r="D339" s="1">
        <v>1049.5999999999999</v>
      </c>
      <c r="E339" s="1">
        <v>918.4</v>
      </c>
      <c r="F339" s="1">
        <v>918.4</v>
      </c>
      <c r="G339" s="1">
        <v>918.4</v>
      </c>
      <c r="H339" s="1">
        <v>1180.8</v>
      </c>
      <c r="I339" s="1">
        <v>656</v>
      </c>
      <c r="J339" s="1">
        <v>1312</v>
      </c>
      <c r="K339" s="1">
        <v>1049.5999999999999</v>
      </c>
      <c r="L339" s="1">
        <v>1705.6</v>
      </c>
      <c r="M339" s="1">
        <v>1312</v>
      </c>
      <c r="N339" s="1">
        <v>1705.6</v>
      </c>
      <c r="O339" s="5">
        <f t="shared" si="11"/>
        <v>1158.9333333333334</v>
      </c>
      <c r="P339" s="5">
        <f t="shared" si="12"/>
        <v>1574.3999999999999</v>
      </c>
    </row>
    <row r="340" spans="1:16" x14ac:dyDescent="0.2">
      <c r="A340">
        <v>341</v>
      </c>
      <c r="B340" t="s">
        <v>250</v>
      </c>
      <c r="C340" s="1">
        <v>146.9</v>
      </c>
      <c r="D340" s="1">
        <v>124.3</v>
      </c>
      <c r="E340" s="1">
        <v>124.3</v>
      </c>
      <c r="F340" s="1">
        <v>169.5</v>
      </c>
      <c r="G340" s="1">
        <v>146.9</v>
      </c>
      <c r="H340" s="1">
        <v>158.19999999999999</v>
      </c>
      <c r="I340" s="1">
        <v>67.8</v>
      </c>
      <c r="J340" s="1">
        <v>90.4</v>
      </c>
      <c r="K340" s="1">
        <v>124.3</v>
      </c>
      <c r="L340" s="1">
        <v>158.19999999999999</v>
      </c>
      <c r="M340" s="1">
        <v>90.4</v>
      </c>
      <c r="N340" s="1">
        <v>158.19999999999999</v>
      </c>
      <c r="O340" s="5">
        <f t="shared" si="11"/>
        <v>129.95000000000002</v>
      </c>
      <c r="P340" s="5">
        <f t="shared" si="12"/>
        <v>135.6</v>
      </c>
    </row>
    <row r="341" spans="1:16" x14ac:dyDescent="0.2">
      <c r="A341">
        <v>342</v>
      </c>
      <c r="B341" t="s">
        <v>623</v>
      </c>
      <c r="C341" s="1">
        <v>2858.25</v>
      </c>
      <c r="D341" s="1">
        <v>952.75</v>
      </c>
      <c r="E341" s="1">
        <v>2286.6</v>
      </c>
      <c r="F341" s="1">
        <v>2667.7</v>
      </c>
      <c r="G341" s="1">
        <v>2096.0500000000002</v>
      </c>
      <c r="H341" s="1">
        <v>1333.85</v>
      </c>
      <c r="I341" s="1">
        <v>2858.25</v>
      </c>
      <c r="J341" s="1">
        <v>1714.95</v>
      </c>
      <c r="K341" s="1">
        <v>2667.7</v>
      </c>
      <c r="L341" s="1">
        <v>952.75</v>
      </c>
      <c r="M341" s="1">
        <v>1714.95</v>
      </c>
      <c r="N341" s="1">
        <v>1333.85</v>
      </c>
      <c r="O341" s="5">
        <f t="shared" si="11"/>
        <v>1953.1374999999998</v>
      </c>
      <c r="P341" s="5">
        <f t="shared" si="12"/>
        <v>1333.85</v>
      </c>
    </row>
    <row r="342" spans="1:16" x14ac:dyDescent="0.2">
      <c r="A342">
        <v>343</v>
      </c>
      <c r="B342" t="s">
        <v>241</v>
      </c>
      <c r="C342" s="1">
        <v>987.3</v>
      </c>
      <c r="D342" s="1">
        <v>1206.7</v>
      </c>
      <c r="E342" s="1">
        <v>1316.4</v>
      </c>
      <c r="F342" s="1">
        <v>658.2</v>
      </c>
      <c r="G342" s="1">
        <v>1097</v>
      </c>
      <c r="H342" s="1">
        <v>877.6</v>
      </c>
      <c r="I342" s="1">
        <v>1645.5</v>
      </c>
      <c r="J342" s="1">
        <v>1535.8</v>
      </c>
      <c r="K342" s="1">
        <v>548.5</v>
      </c>
      <c r="L342" s="1">
        <v>548.5</v>
      </c>
      <c r="M342" s="1">
        <v>1426.1</v>
      </c>
      <c r="N342" s="1">
        <v>548.5</v>
      </c>
      <c r="O342" s="5">
        <f t="shared" si="11"/>
        <v>1033.0083333333334</v>
      </c>
      <c r="P342" s="5">
        <f t="shared" si="12"/>
        <v>841.0333333333333</v>
      </c>
    </row>
    <row r="343" spans="1:16" x14ac:dyDescent="0.2">
      <c r="A343">
        <v>344</v>
      </c>
      <c r="B343" t="s">
        <v>104</v>
      </c>
      <c r="C343" s="1">
        <v>319.2</v>
      </c>
      <c r="D343" s="1">
        <v>319.2</v>
      </c>
      <c r="E343" s="1">
        <v>319.2</v>
      </c>
      <c r="F343" s="1">
        <v>250.8</v>
      </c>
      <c r="G343" s="1">
        <v>296.39999999999998</v>
      </c>
      <c r="H343" s="1">
        <v>114</v>
      </c>
      <c r="I343" s="1">
        <v>273.60000000000002</v>
      </c>
      <c r="J343" s="1">
        <v>182.4</v>
      </c>
      <c r="K343" s="1">
        <v>205.2</v>
      </c>
      <c r="L343" s="1">
        <v>114</v>
      </c>
      <c r="M343" s="1">
        <v>319.2</v>
      </c>
      <c r="N343" s="1">
        <v>136.80000000000001</v>
      </c>
      <c r="O343" s="5">
        <f t="shared" si="11"/>
        <v>237.49999999999997</v>
      </c>
      <c r="P343" s="5">
        <f t="shared" si="12"/>
        <v>190</v>
      </c>
    </row>
    <row r="344" spans="1:16" x14ac:dyDescent="0.2">
      <c r="A344">
        <v>345</v>
      </c>
      <c r="B344" t="s">
        <v>380</v>
      </c>
      <c r="C344" s="1">
        <v>1074.1500000000001</v>
      </c>
      <c r="D344" s="1">
        <v>1841.4</v>
      </c>
      <c r="E344" s="1">
        <v>1074.1500000000001</v>
      </c>
      <c r="F344" s="1">
        <v>1687.95</v>
      </c>
      <c r="G344" s="1">
        <v>1534.5</v>
      </c>
      <c r="H344" s="1">
        <v>1381.05</v>
      </c>
      <c r="I344" s="1">
        <v>2301.75</v>
      </c>
      <c r="J344" s="1">
        <v>920.7</v>
      </c>
      <c r="K344" s="1">
        <v>1687.95</v>
      </c>
      <c r="L344" s="1">
        <v>1841.4</v>
      </c>
      <c r="M344" s="1">
        <v>2301.75</v>
      </c>
      <c r="N344" s="1">
        <v>920.7</v>
      </c>
      <c r="O344" s="5">
        <f t="shared" si="11"/>
        <v>1547.2875000000001</v>
      </c>
      <c r="P344" s="5">
        <f t="shared" si="12"/>
        <v>1687.9499999999998</v>
      </c>
    </row>
    <row r="345" spans="1:16" x14ac:dyDescent="0.2">
      <c r="A345">
        <v>346</v>
      </c>
      <c r="B345" t="s">
        <v>568</v>
      </c>
      <c r="C345" s="1">
        <v>174.6</v>
      </c>
      <c r="D345" s="1">
        <v>291</v>
      </c>
      <c r="E345" s="1">
        <v>116.4</v>
      </c>
      <c r="F345" s="1">
        <v>232.8</v>
      </c>
      <c r="G345" s="1">
        <v>155.19999999999999</v>
      </c>
      <c r="H345" s="1">
        <v>291</v>
      </c>
      <c r="I345" s="1">
        <v>135.80000000000001</v>
      </c>
      <c r="J345" s="1">
        <v>213.4</v>
      </c>
      <c r="K345" s="1">
        <v>291</v>
      </c>
      <c r="L345" s="1">
        <v>271.60000000000002</v>
      </c>
      <c r="M345" s="1">
        <v>291</v>
      </c>
      <c r="N345" s="1">
        <v>232.8</v>
      </c>
      <c r="O345" s="5">
        <f t="shared" si="11"/>
        <v>224.7166666666667</v>
      </c>
      <c r="P345" s="5">
        <f t="shared" si="12"/>
        <v>265.13333333333338</v>
      </c>
    </row>
    <row r="346" spans="1:16" x14ac:dyDescent="0.2">
      <c r="A346">
        <v>347</v>
      </c>
      <c r="B346" t="s">
        <v>301</v>
      </c>
      <c r="C346" s="1">
        <v>1549.5</v>
      </c>
      <c r="D346" s="1">
        <v>1549.5</v>
      </c>
      <c r="E346" s="1">
        <v>1446.2</v>
      </c>
      <c r="F346" s="1">
        <v>929.7</v>
      </c>
      <c r="G346" s="1">
        <v>1549.5</v>
      </c>
      <c r="H346" s="1">
        <v>1033</v>
      </c>
      <c r="I346" s="1">
        <v>516.5</v>
      </c>
      <c r="J346" s="1">
        <v>723.1</v>
      </c>
      <c r="K346" s="1">
        <v>1136.3</v>
      </c>
      <c r="L346" s="1">
        <v>929.7</v>
      </c>
      <c r="M346" s="1">
        <v>1033</v>
      </c>
      <c r="N346" s="1">
        <v>516.5</v>
      </c>
      <c r="O346" s="5">
        <f t="shared" si="11"/>
        <v>1076.0416666666667</v>
      </c>
      <c r="P346" s="5">
        <f t="shared" si="12"/>
        <v>826.4</v>
      </c>
    </row>
    <row r="347" spans="1:16" x14ac:dyDescent="0.2">
      <c r="A347">
        <v>348</v>
      </c>
      <c r="B347" t="s">
        <v>635</v>
      </c>
      <c r="C347" s="1">
        <v>1343.25</v>
      </c>
      <c r="D347" s="1">
        <v>1253.7</v>
      </c>
      <c r="E347" s="1">
        <v>626.85</v>
      </c>
      <c r="F347" s="1">
        <v>447.75</v>
      </c>
      <c r="G347" s="1">
        <v>1343.25</v>
      </c>
      <c r="H347" s="1">
        <v>805.95</v>
      </c>
      <c r="I347" s="1">
        <v>447.75</v>
      </c>
      <c r="J347" s="1">
        <v>1164.1500000000001</v>
      </c>
      <c r="K347" s="1">
        <v>895.5</v>
      </c>
      <c r="L347" s="1">
        <v>895.5</v>
      </c>
      <c r="M347" s="1">
        <v>716.4</v>
      </c>
      <c r="N347" s="1">
        <v>447.75</v>
      </c>
      <c r="O347" s="5">
        <f t="shared" si="11"/>
        <v>865.65</v>
      </c>
      <c r="P347" s="5">
        <f t="shared" si="12"/>
        <v>686.55000000000007</v>
      </c>
    </row>
    <row r="348" spans="1:16" x14ac:dyDescent="0.2">
      <c r="A348">
        <v>349</v>
      </c>
      <c r="B348" t="s">
        <v>935</v>
      </c>
      <c r="C348" s="1">
        <v>1003</v>
      </c>
      <c r="D348" s="1">
        <v>1504.5</v>
      </c>
      <c r="E348" s="1">
        <v>1838.8333333333335</v>
      </c>
      <c r="F348" s="1">
        <v>1003</v>
      </c>
      <c r="G348" s="1">
        <v>1838.8333333333335</v>
      </c>
      <c r="H348" s="1">
        <v>835.83333333333337</v>
      </c>
      <c r="I348" s="1">
        <v>1504.5</v>
      </c>
      <c r="J348" s="1">
        <v>2340.3333333333335</v>
      </c>
      <c r="K348" s="1">
        <v>2006</v>
      </c>
      <c r="L348" s="1">
        <v>2340.3333333333335</v>
      </c>
      <c r="M348" s="1">
        <v>1003</v>
      </c>
      <c r="N348" s="1">
        <v>1003</v>
      </c>
      <c r="O348" s="5">
        <f t="shared" si="11"/>
        <v>1518.4305555555557</v>
      </c>
      <c r="P348" s="5">
        <f t="shared" si="12"/>
        <v>1448.7777777777781</v>
      </c>
    </row>
    <row r="349" spans="1:16" x14ac:dyDescent="0.2">
      <c r="A349">
        <v>350</v>
      </c>
      <c r="B349" t="s">
        <v>375</v>
      </c>
      <c r="C349" s="1">
        <v>69</v>
      </c>
      <c r="D349" s="1">
        <v>96.6</v>
      </c>
      <c r="E349" s="1">
        <v>138</v>
      </c>
      <c r="F349" s="1">
        <v>151.80000000000001</v>
      </c>
      <c r="G349" s="1">
        <v>124.2</v>
      </c>
      <c r="H349" s="1">
        <v>82.8</v>
      </c>
      <c r="I349" s="1">
        <v>207</v>
      </c>
      <c r="J349" s="1">
        <v>110.4</v>
      </c>
      <c r="K349" s="1">
        <v>165.6</v>
      </c>
      <c r="L349" s="1">
        <v>179.4</v>
      </c>
      <c r="M349" s="1">
        <v>110.4</v>
      </c>
      <c r="N349" s="1">
        <v>138</v>
      </c>
      <c r="O349" s="5">
        <f t="shared" si="11"/>
        <v>131.1</v>
      </c>
      <c r="P349" s="5">
        <f t="shared" si="12"/>
        <v>142.6</v>
      </c>
    </row>
    <row r="350" spans="1:16" x14ac:dyDescent="0.2">
      <c r="A350">
        <v>351</v>
      </c>
      <c r="B350" t="s">
        <v>0</v>
      </c>
      <c r="C350" s="1">
        <v>897.6</v>
      </c>
      <c r="D350" s="1">
        <v>979.2</v>
      </c>
      <c r="E350" s="1">
        <v>489.6</v>
      </c>
      <c r="F350" s="1">
        <v>816</v>
      </c>
      <c r="G350" s="1">
        <v>816</v>
      </c>
      <c r="H350" s="1">
        <v>571.20000000000005</v>
      </c>
      <c r="I350" s="1">
        <v>652.79999999999995</v>
      </c>
      <c r="J350" s="1">
        <v>1060.8</v>
      </c>
      <c r="K350" s="1">
        <v>652.79999999999995</v>
      </c>
      <c r="L350" s="1">
        <v>897.6</v>
      </c>
      <c r="M350" s="1">
        <v>489.6</v>
      </c>
      <c r="N350" s="1">
        <v>1142.4000000000001</v>
      </c>
      <c r="O350" s="5">
        <f t="shared" si="11"/>
        <v>788.80000000000007</v>
      </c>
      <c r="P350" s="5">
        <f t="shared" si="12"/>
        <v>843.20000000000016</v>
      </c>
    </row>
    <row r="351" spans="1:16" x14ac:dyDescent="0.2">
      <c r="A351">
        <v>352</v>
      </c>
      <c r="B351" t="s">
        <v>556</v>
      </c>
      <c r="C351" s="1">
        <v>264.60000000000002</v>
      </c>
      <c r="D351" s="1">
        <v>491.4</v>
      </c>
      <c r="E351" s="1">
        <v>189</v>
      </c>
      <c r="F351" s="1">
        <v>340.2</v>
      </c>
      <c r="G351" s="1">
        <v>226.8</v>
      </c>
      <c r="H351" s="1">
        <v>378</v>
      </c>
      <c r="I351" s="1">
        <v>491.4</v>
      </c>
      <c r="J351" s="1">
        <v>226.8</v>
      </c>
      <c r="K351" s="1">
        <v>415.8</v>
      </c>
      <c r="L351" s="1">
        <v>529.20000000000005</v>
      </c>
      <c r="M351" s="1">
        <v>340.2</v>
      </c>
      <c r="N351" s="1">
        <v>189</v>
      </c>
      <c r="O351" s="5">
        <f t="shared" si="11"/>
        <v>340.20000000000005</v>
      </c>
      <c r="P351" s="5">
        <f t="shared" si="12"/>
        <v>352.8</v>
      </c>
    </row>
    <row r="352" spans="1:16" x14ac:dyDescent="0.2">
      <c r="A352">
        <v>353</v>
      </c>
      <c r="B352" t="s">
        <v>24</v>
      </c>
      <c r="C352" s="1">
        <v>387.4</v>
      </c>
      <c r="D352" s="1">
        <v>417.2</v>
      </c>
      <c r="E352" s="1">
        <v>238.4</v>
      </c>
      <c r="F352" s="1">
        <v>417.2</v>
      </c>
      <c r="G352" s="1">
        <v>327.8</v>
      </c>
      <c r="H352" s="1">
        <v>417.2</v>
      </c>
      <c r="I352" s="1">
        <v>387.4</v>
      </c>
      <c r="J352" s="1">
        <v>417.2</v>
      </c>
      <c r="K352" s="1">
        <v>149</v>
      </c>
      <c r="L352" s="1">
        <v>208.6</v>
      </c>
      <c r="M352" s="1">
        <v>208.6</v>
      </c>
      <c r="N352" s="1">
        <v>238.4</v>
      </c>
      <c r="O352" s="5">
        <f t="shared" si="11"/>
        <v>317.86666666666662</v>
      </c>
      <c r="P352" s="5">
        <f t="shared" si="12"/>
        <v>218.53333333333333</v>
      </c>
    </row>
    <row r="353" spans="1:16" x14ac:dyDescent="0.2">
      <c r="A353">
        <v>354</v>
      </c>
      <c r="B353" t="s">
        <v>741</v>
      </c>
      <c r="C353" s="1">
        <v>306.39999999999998</v>
      </c>
      <c r="D353" s="1">
        <v>536.20000000000005</v>
      </c>
      <c r="E353" s="1">
        <v>421.3</v>
      </c>
      <c r="F353" s="1">
        <v>383</v>
      </c>
      <c r="G353" s="1">
        <v>574.5</v>
      </c>
      <c r="H353" s="1">
        <v>229.8</v>
      </c>
      <c r="I353" s="1">
        <v>229.8</v>
      </c>
      <c r="J353" s="1">
        <v>497.9</v>
      </c>
      <c r="K353" s="1">
        <v>268.10000000000002</v>
      </c>
      <c r="L353" s="1">
        <v>383</v>
      </c>
      <c r="M353" s="1">
        <v>459.6</v>
      </c>
      <c r="N353" s="1">
        <v>536.20000000000005</v>
      </c>
      <c r="O353" s="5">
        <f t="shared" si="11"/>
        <v>402.15000000000003</v>
      </c>
      <c r="P353" s="5">
        <f t="shared" si="12"/>
        <v>459.60000000000008</v>
      </c>
    </row>
    <row r="354" spans="1:16" x14ac:dyDescent="0.2">
      <c r="A354">
        <v>355</v>
      </c>
      <c r="B354" t="s">
        <v>175</v>
      </c>
      <c r="C354" s="1">
        <v>1075.5</v>
      </c>
      <c r="D354" s="1">
        <v>967.95</v>
      </c>
      <c r="E354" s="1">
        <v>1398.15</v>
      </c>
      <c r="F354" s="1">
        <v>1613.25</v>
      </c>
      <c r="G354" s="1">
        <v>1505.7</v>
      </c>
      <c r="H354" s="1">
        <v>967.95</v>
      </c>
      <c r="I354" s="1">
        <v>1290.5999999999999</v>
      </c>
      <c r="J354" s="1">
        <v>1075.5</v>
      </c>
      <c r="K354" s="1">
        <v>645.29999999999995</v>
      </c>
      <c r="L354" s="1">
        <v>1398.15</v>
      </c>
      <c r="M354" s="1">
        <v>1505.7</v>
      </c>
      <c r="N354" s="1">
        <v>860.4</v>
      </c>
      <c r="O354" s="5">
        <f t="shared" si="11"/>
        <v>1192.0125</v>
      </c>
      <c r="P354" s="5">
        <f t="shared" si="12"/>
        <v>1254.7500000000002</v>
      </c>
    </row>
    <row r="355" spans="1:16" x14ac:dyDescent="0.2">
      <c r="A355">
        <v>356</v>
      </c>
      <c r="B355" t="s">
        <v>486</v>
      </c>
      <c r="C355" s="1">
        <v>2759.8666666666663</v>
      </c>
      <c r="D355" s="1">
        <v>3154.1333333333332</v>
      </c>
      <c r="E355" s="1">
        <v>4336.9333333333325</v>
      </c>
      <c r="F355" s="1">
        <v>4731.2</v>
      </c>
      <c r="G355" s="1">
        <v>5125.4666666666662</v>
      </c>
      <c r="H355" s="1">
        <v>4336.9333333333325</v>
      </c>
      <c r="I355" s="1">
        <v>3154.1333333333332</v>
      </c>
      <c r="J355" s="1">
        <v>5519.7333333333327</v>
      </c>
      <c r="K355" s="1">
        <v>2759.8666666666663</v>
      </c>
      <c r="L355" s="1">
        <v>3548.4</v>
      </c>
      <c r="M355" s="1">
        <v>5914</v>
      </c>
      <c r="N355" s="1">
        <v>3154.1333333333332</v>
      </c>
      <c r="O355" s="5">
        <f t="shared" si="11"/>
        <v>4041.2333333333331</v>
      </c>
      <c r="P355" s="5">
        <f t="shared" si="12"/>
        <v>4205.5111111111109</v>
      </c>
    </row>
    <row r="356" spans="1:16" x14ac:dyDescent="0.2">
      <c r="A356">
        <v>357</v>
      </c>
      <c r="B356" t="s">
        <v>686</v>
      </c>
      <c r="C356" s="1">
        <v>661.1</v>
      </c>
      <c r="D356" s="1">
        <v>781.3</v>
      </c>
      <c r="E356" s="1">
        <v>480.8</v>
      </c>
      <c r="F356" s="1">
        <v>540.9</v>
      </c>
      <c r="G356" s="1">
        <v>721.2</v>
      </c>
      <c r="H356" s="1">
        <v>540.9</v>
      </c>
      <c r="I356" s="1">
        <v>480.8</v>
      </c>
      <c r="J356" s="1">
        <v>781.3</v>
      </c>
      <c r="K356" s="1">
        <v>841.4</v>
      </c>
      <c r="L356" s="1">
        <v>841.4</v>
      </c>
      <c r="M356" s="1">
        <v>901.5</v>
      </c>
      <c r="N356" s="1">
        <v>601</v>
      </c>
      <c r="O356" s="5">
        <f t="shared" si="11"/>
        <v>681.13333333333333</v>
      </c>
      <c r="P356" s="5">
        <f t="shared" si="12"/>
        <v>781.30000000000007</v>
      </c>
    </row>
    <row r="357" spans="1:16" x14ac:dyDescent="0.2">
      <c r="A357">
        <v>358</v>
      </c>
      <c r="B357" t="s">
        <v>650</v>
      </c>
      <c r="C357" s="1">
        <v>220.8</v>
      </c>
      <c r="D357" s="1">
        <v>184</v>
      </c>
      <c r="E357" s="1">
        <v>441.6</v>
      </c>
      <c r="F357" s="1">
        <v>404.8</v>
      </c>
      <c r="G357" s="1">
        <v>331.2</v>
      </c>
      <c r="H357" s="1">
        <v>257.60000000000002</v>
      </c>
      <c r="I357" s="1">
        <v>478.4</v>
      </c>
      <c r="J357" s="1">
        <v>184</v>
      </c>
      <c r="K357" s="1">
        <v>257.60000000000002</v>
      </c>
      <c r="L357" s="1">
        <v>441.6</v>
      </c>
      <c r="M357" s="1">
        <v>184</v>
      </c>
      <c r="N357" s="1">
        <v>404.8</v>
      </c>
      <c r="O357" s="5">
        <f t="shared" si="11"/>
        <v>315.86666666666667</v>
      </c>
      <c r="P357" s="5">
        <f t="shared" si="12"/>
        <v>343.4666666666667</v>
      </c>
    </row>
    <row r="358" spans="1:16" x14ac:dyDescent="0.2">
      <c r="A358">
        <v>359</v>
      </c>
      <c r="B358" t="s">
        <v>302</v>
      </c>
      <c r="C358" s="1">
        <v>178.2</v>
      </c>
      <c r="D358" s="1">
        <v>81</v>
      </c>
      <c r="E358" s="1">
        <v>210.6</v>
      </c>
      <c r="F358" s="1">
        <v>210.6</v>
      </c>
      <c r="G358" s="1">
        <v>113.4</v>
      </c>
      <c r="H358" s="1">
        <v>243</v>
      </c>
      <c r="I358" s="1">
        <v>210.6</v>
      </c>
      <c r="J358" s="1">
        <v>162</v>
      </c>
      <c r="K358" s="1">
        <v>194.4</v>
      </c>
      <c r="L358" s="1">
        <v>81</v>
      </c>
      <c r="M358" s="1">
        <v>210.6</v>
      </c>
      <c r="N358" s="1">
        <v>210.6</v>
      </c>
      <c r="O358" s="5">
        <f t="shared" si="11"/>
        <v>175.5</v>
      </c>
      <c r="P358" s="5">
        <f t="shared" si="12"/>
        <v>167.4</v>
      </c>
    </row>
    <row r="359" spans="1:16" x14ac:dyDescent="0.2">
      <c r="A359">
        <v>360</v>
      </c>
      <c r="B359" t="s">
        <v>814</v>
      </c>
      <c r="C359" s="1">
        <v>263.2</v>
      </c>
      <c r="D359" s="1">
        <v>394.8</v>
      </c>
      <c r="E359" s="1">
        <v>329</v>
      </c>
      <c r="F359" s="1">
        <v>394.8</v>
      </c>
      <c r="G359" s="1">
        <v>197.4</v>
      </c>
      <c r="H359" s="1">
        <v>460.6</v>
      </c>
      <c r="I359" s="1">
        <v>296.10000000000002</v>
      </c>
      <c r="J359" s="1">
        <v>263.2</v>
      </c>
      <c r="K359" s="1">
        <v>493.5</v>
      </c>
      <c r="L359" s="1">
        <v>493.5</v>
      </c>
      <c r="M359" s="1">
        <v>230.3</v>
      </c>
      <c r="N359" s="1">
        <v>394.8</v>
      </c>
      <c r="O359" s="5">
        <f t="shared" si="11"/>
        <v>350.93333333333334</v>
      </c>
      <c r="P359" s="5">
        <f t="shared" si="12"/>
        <v>372.86666666666662</v>
      </c>
    </row>
    <row r="360" spans="1:16" x14ac:dyDescent="0.2">
      <c r="A360">
        <v>361</v>
      </c>
      <c r="B360" t="s">
        <v>447</v>
      </c>
      <c r="C360" s="1">
        <v>21</v>
      </c>
      <c r="D360" s="1">
        <v>22.5</v>
      </c>
      <c r="E360" s="1">
        <v>15</v>
      </c>
      <c r="F360" s="1">
        <v>19.5</v>
      </c>
      <c r="G360" s="1">
        <v>7.5</v>
      </c>
      <c r="H360" s="1">
        <v>18</v>
      </c>
      <c r="I360" s="1">
        <v>21</v>
      </c>
      <c r="J360" s="1">
        <v>16.5</v>
      </c>
      <c r="K360" s="1">
        <v>13.5</v>
      </c>
      <c r="L360" s="1">
        <v>22.5</v>
      </c>
      <c r="M360" s="1">
        <v>19.5</v>
      </c>
      <c r="N360" s="1">
        <v>18</v>
      </c>
      <c r="O360" s="5">
        <f t="shared" si="11"/>
        <v>17.875</v>
      </c>
      <c r="P360" s="5">
        <f t="shared" si="12"/>
        <v>20</v>
      </c>
    </row>
    <row r="361" spans="1:16" x14ac:dyDescent="0.2">
      <c r="A361">
        <v>362</v>
      </c>
      <c r="B361" t="s">
        <v>854</v>
      </c>
      <c r="C361" s="1">
        <v>642.20000000000005</v>
      </c>
      <c r="D361" s="1">
        <v>345.8</v>
      </c>
      <c r="E361" s="1">
        <v>642.20000000000005</v>
      </c>
      <c r="F361" s="1">
        <v>444.6</v>
      </c>
      <c r="G361" s="1">
        <v>345.8</v>
      </c>
      <c r="H361" s="1">
        <v>494</v>
      </c>
      <c r="I361" s="1">
        <v>642.20000000000005</v>
      </c>
      <c r="J361" s="1">
        <v>444.6</v>
      </c>
      <c r="K361" s="1">
        <v>247</v>
      </c>
      <c r="L361" s="1">
        <v>691.6</v>
      </c>
      <c r="M361" s="1">
        <v>642.20000000000005</v>
      </c>
      <c r="N361" s="1">
        <v>691.6</v>
      </c>
      <c r="O361" s="5">
        <f t="shared" si="11"/>
        <v>522.81666666666672</v>
      </c>
      <c r="P361" s="5">
        <f t="shared" si="12"/>
        <v>675.13333333333333</v>
      </c>
    </row>
    <row r="362" spans="1:16" x14ac:dyDescent="0.2">
      <c r="A362">
        <v>363</v>
      </c>
      <c r="B362" t="s">
        <v>923</v>
      </c>
      <c r="C362" s="1">
        <v>756.6</v>
      </c>
      <c r="D362" s="1">
        <v>1008.8</v>
      </c>
      <c r="E362" s="1">
        <v>1513.2</v>
      </c>
      <c r="F362" s="1">
        <v>756.6</v>
      </c>
      <c r="G362" s="1">
        <v>630.5</v>
      </c>
      <c r="H362" s="1">
        <v>1261</v>
      </c>
      <c r="I362" s="1">
        <v>756.6</v>
      </c>
      <c r="J362" s="1">
        <v>756.6</v>
      </c>
      <c r="K362" s="1">
        <v>1891.5</v>
      </c>
      <c r="L362" s="1">
        <v>1513.2</v>
      </c>
      <c r="M362" s="1">
        <v>630.5</v>
      </c>
      <c r="N362" s="1">
        <v>1765.4</v>
      </c>
      <c r="O362" s="5">
        <f t="shared" si="11"/>
        <v>1103.3750000000002</v>
      </c>
      <c r="P362" s="5">
        <f t="shared" si="12"/>
        <v>1303.0333333333333</v>
      </c>
    </row>
    <row r="363" spans="1:16" x14ac:dyDescent="0.2">
      <c r="A363">
        <v>364</v>
      </c>
      <c r="B363" t="s">
        <v>785</v>
      </c>
      <c r="C363" s="1">
        <v>252.7</v>
      </c>
      <c r="D363" s="1">
        <v>505.4</v>
      </c>
      <c r="E363" s="1">
        <v>252.7</v>
      </c>
      <c r="F363" s="1">
        <v>288.8</v>
      </c>
      <c r="G363" s="1">
        <v>324.89999999999998</v>
      </c>
      <c r="H363" s="1">
        <v>505.4</v>
      </c>
      <c r="I363" s="1">
        <v>216.6</v>
      </c>
      <c r="J363" s="1">
        <v>361</v>
      </c>
      <c r="K363" s="1">
        <v>433.2</v>
      </c>
      <c r="L363" s="1">
        <v>361</v>
      </c>
      <c r="M363" s="1">
        <v>469.3</v>
      </c>
      <c r="N363" s="1">
        <v>252.7</v>
      </c>
      <c r="O363" s="5">
        <f t="shared" si="11"/>
        <v>351.97499999999997</v>
      </c>
      <c r="P363" s="5">
        <f t="shared" si="12"/>
        <v>361</v>
      </c>
    </row>
    <row r="364" spans="1:16" x14ac:dyDescent="0.2">
      <c r="A364">
        <v>365</v>
      </c>
      <c r="B364" t="s">
        <v>134</v>
      </c>
      <c r="C364" s="1">
        <v>136.80000000000001</v>
      </c>
      <c r="D364" s="1">
        <v>171</v>
      </c>
      <c r="E364" s="1">
        <v>222.3</v>
      </c>
      <c r="F364" s="1">
        <v>222.3</v>
      </c>
      <c r="G364" s="1">
        <v>222.3</v>
      </c>
      <c r="H364" s="1">
        <v>205.2</v>
      </c>
      <c r="I364" s="1">
        <v>239.4</v>
      </c>
      <c r="J364" s="1">
        <v>85.5</v>
      </c>
      <c r="K364" s="1">
        <v>119.7</v>
      </c>
      <c r="L364" s="1">
        <v>153.9</v>
      </c>
      <c r="M364" s="1">
        <v>136.80000000000001</v>
      </c>
      <c r="N364" s="1">
        <v>256.5</v>
      </c>
      <c r="O364" s="5">
        <f t="shared" si="11"/>
        <v>180.97500000000002</v>
      </c>
      <c r="P364" s="5">
        <f t="shared" si="12"/>
        <v>182.4</v>
      </c>
    </row>
    <row r="365" spans="1:16" x14ac:dyDescent="0.2">
      <c r="A365">
        <v>366</v>
      </c>
      <c r="B365" t="s">
        <v>779</v>
      </c>
      <c r="C365" s="1">
        <v>397.6</v>
      </c>
      <c r="D365" s="1">
        <v>198.8</v>
      </c>
      <c r="E365" s="1">
        <v>284</v>
      </c>
      <c r="F365" s="1">
        <v>284</v>
      </c>
      <c r="G365" s="1">
        <v>284</v>
      </c>
      <c r="H365" s="1">
        <v>426</v>
      </c>
      <c r="I365" s="1">
        <v>142</v>
      </c>
      <c r="J365" s="1">
        <v>227.2</v>
      </c>
      <c r="K365" s="1">
        <v>369.2</v>
      </c>
      <c r="L365" s="1">
        <v>227.2</v>
      </c>
      <c r="M365" s="1">
        <v>312.39999999999998</v>
      </c>
      <c r="N365" s="1">
        <v>340.8</v>
      </c>
      <c r="O365" s="5">
        <f t="shared" si="11"/>
        <v>291.09999999999997</v>
      </c>
      <c r="P365" s="5">
        <f t="shared" si="12"/>
        <v>293.46666666666664</v>
      </c>
    </row>
    <row r="366" spans="1:16" x14ac:dyDescent="0.2">
      <c r="A366">
        <v>367</v>
      </c>
      <c r="B366" t="s">
        <v>20</v>
      </c>
      <c r="C366" s="1">
        <v>69.599999999999994</v>
      </c>
      <c r="D366" s="1">
        <v>69.599999999999994</v>
      </c>
      <c r="E366" s="1">
        <v>46.4</v>
      </c>
      <c r="F366" s="1">
        <v>87</v>
      </c>
      <c r="G366" s="1">
        <v>34.799999999999997</v>
      </c>
      <c r="H366" s="1">
        <v>34.799999999999997</v>
      </c>
      <c r="I366" s="1">
        <v>52.2</v>
      </c>
      <c r="J366" s="1">
        <v>46.4</v>
      </c>
      <c r="K366" s="1">
        <v>46.4</v>
      </c>
      <c r="L366" s="1">
        <v>34.799999999999997</v>
      </c>
      <c r="M366" s="1">
        <v>75.400000000000006</v>
      </c>
      <c r="N366" s="1">
        <v>52.2</v>
      </c>
      <c r="O366" s="5">
        <f t="shared" si="11"/>
        <v>54.133333333333333</v>
      </c>
      <c r="P366" s="5">
        <f t="shared" si="12"/>
        <v>54.133333333333333</v>
      </c>
    </row>
    <row r="367" spans="1:16" x14ac:dyDescent="0.2">
      <c r="A367">
        <v>368</v>
      </c>
      <c r="B367" t="s">
        <v>180</v>
      </c>
      <c r="C367" s="1">
        <v>120</v>
      </c>
      <c r="D367" s="1">
        <v>156</v>
      </c>
      <c r="E367" s="1">
        <v>120</v>
      </c>
      <c r="F367" s="1">
        <v>60</v>
      </c>
      <c r="G367" s="1">
        <v>60</v>
      </c>
      <c r="H367" s="1">
        <v>144</v>
      </c>
      <c r="I367" s="1">
        <v>120</v>
      </c>
      <c r="J367" s="1">
        <v>144</v>
      </c>
      <c r="K367" s="1">
        <v>96</v>
      </c>
      <c r="L367" s="1">
        <v>96</v>
      </c>
      <c r="M367" s="1">
        <v>60</v>
      </c>
      <c r="N367" s="1">
        <v>108</v>
      </c>
      <c r="O367" s="5">
        <f t="shared" si="11"/>
        <v>107</v>
      </c>
      <c r="P367" s="5">
        <f t="shared" si="12"/>
        <v>88</v>
      </c>
    </row>
    <row r="368" spans="1:16" x14ac:dyDescent="0.2">
      <c r="A368">
        <v>369</v>
      </c>
      <c r="B368" t="s">
        <v>476</v>
      </c>
      <c r="C368" s="1">
        <v>85.5</v>
      </c>
      <c r="D368" s="1">
        <v>85.5</v>
      </c>
      <c r="E368" s="1">
        <v>222.3</v>
      </c>
      <c r="F368" s="1">
        <v>153.9</v>
      </c>
      <c r="G368" s="1">
        <v>102.6</v>
      </c>
      <c r="H368" s="1">
        <v>205.2</v>
      </c>
      <c r="I368" s="1">
        <v>102.6</v>
      </c>
      <c r="J368" s="1">
        <v>85.5</v>
      </c>
      <c r="K368" s="1">
        <v>102.6</v>
      </c>
      <c r="L368" s="1">
        <v>205.2</v>
      </c>
      <c r="M368" s="1">
        <v>136.80000000000001</v>
      </c>
      <c r="N368" s="1">
        <v>102.6</v>
      </c>
      <c r="O368" s="5">
        <f t="shared" si="11"/>
        <v>132.52499999999998</v>
      </c>
      <c r="P368" s="5">
        <f t="shared" si="12"/>
        <v>148.20000000000002</v>
      </c>
    </row>
    <row r="369" spans="1:16" x14ac:dyDescent="0.2">
      <c r="A369">
        <v>370</v>
      </c>
      <c r="B369" t="s">
        <v>836</v>
      </c>
      <c r="C369" s="1">
        <v>74.7</v>
      </c>
      <c r="D369" s="1">
        <v>116.2</v>
      </c>
      <c r="E369" s="1">
        <v>99.6</v>
      </c>
      <c r="F369" s="1">
        <v>99.6</v>
      </c>
      <c r="G369" s="1">
        <v>107.9</v>
      </c>
      <c r="H369" s="1">
        <v>41.5</v>
      </c>
      <c r="I369" s="1">
        <v>74.7</v>
      </c>
      <c r="J369" s="1">
        <v>83</v>
      </c>
      <c r="K369" s="1">
        <v>91.3</v>
      </c>
      <c r="L369" s="1">
        <v>41.5</v>
      </c>
      <c r="M369" s="1">
        <v>107.9</v>
      </c>
      <c r="N369" s="1">
        <v>58.1</v>
      </c>
      <c r="O369" s="5">
        <f t="shared" si="11"/>
        <v>83</v>
      </c>
      <c r="P369" s="5">
        <f t="shared" si="12"/>
        <v>69.166666666666671</v>
      </c>
    </row>
    <row r="370" spans="1:16" x14ac:dyDescent="0.2">
      <c r="A370">
        <v>371</v>
      </c>
      <c r="B370" t="s">
        <v>222</v>
      </c>
      <c r="C370" s="1">
        <v>201.6</v>
      </c>
      <c r="D370" s="1">
        <v>378</v>
      </c>
      <c r="E370" s="1">
        <v>151.19999999999999</v>
      </c>
      <c r="F370" s="1">
        <v>201.6</v>
      </c>
      <c r="G370" s="1">
        <v>176.4</v>
      </c>
      <c r="H370" s="1">
        <v>277.2</v>
      </c>
      <c r="I370" s="1">
        <v>252</v>
      </c>
      <c r="J370" s="1">
        <v>252</v>
      </c>
      <c r="K370" s="1">
        <v>126</v>
      </c>
      <c r="L370" s="1">
        <v>327.60000000000002</v>
      </c>
      <c r="M370" s="1">
        <v>201.6</v>
      </c>
      <c r="N370" s="1">
        <v>302.39999999999998</v>
      </c>
      <c r="O370" s="5">
        <f t="shared" si="11"/>
        <v>237.29999999999998</v>
      </c>
      <c r="P370" s="5">
        <f t="shared" si="12"/>
        <v>277.2</v>
      </c>
    </row>
    <row r="371" spans="1:16" x14ac:dyDescent="0.2">
      <c r="A371">
        <v>372</v>
      </c>
      <c r="B371" t="s">
        <v>146</v>
      </c>
      <c r="C371" s="1">
        <v>564</v>
      </c>
      <c r="D371" s="1">
        <v>611</v>
      </c>
      <c r="E371" s="1">
        <v>611</v>
      </c>
      <c r="F371" s="1">
        <v>235</v>
      </c>
      <c r="G371" s="1">
        <v>470</v>
      </c>
      <c r="H371" s="1">
        <v>376</v>
      </c>
      <c r="I371" s="1">
        <v>282</v>
      </c>
      <c r="J371" s="1">
        <v>564</v>
      </c>
      <c r="K371" s="1">
        <v>517</v>
      </c>
      <c r="L371" s="1">
        <v>658</v>
      </c>
      <c r="M371" s="1">
        <v>235</v>
      </c>
      <c r="N371" s="1">
        <v>658</v>
      </c>
      <c r="O371" s="5">
        <f t="shared" si="11"/>
        <v>481.75</v>
      </c>
      <c r="P371" s="5">
        <f t="shared" si="12"/>
        <v>517</v>
      </c>
    </row>
    <row r="372" spans="1:16" x14ac:dyDescent="0.2">
      <c r="A372">
        <v>373</v>
      </c>
      <c r="B372" t="s">
        <v>136</v>
      </c>
      <c r="C372" s="1">
        <v>660.8</v>
      </c>
      <c r="D372" s="1">
        <v>472</v>
      </c>
      <c r="E372" s="1">
        <v>472</v>
      </c>
      <c r="F372" s="1">
        <v>566.4</v>
      </c>
      <c r="G372" s="1">
        <v>330.4</v>
      </c>
      <c r="H372" s="1">
        <v>236</v>
      </c>
      <c r="I372" s="1">
        <v>566.4</v>
      </c>
      <c r="J372" s="1">
        <v>660.8</v>
      </c>
      <c r="K372" s="1">
        <v>472</v>
      </c>
      <c r="L372" s="1">
        <v>472</v>
      </c>
      <c r="M372" s="1">
        <v>424.8</v>
      </c>
      <c r="N372" s="1">
        <v>613.6</v>
      </c>
      <c r="O372" s="5">
        <f t="shared" si="11"/>
        <v>495.60000000000008</v>
      </c>
      <c r="P372" s="5">
        <f t="shared" si="12"/>
        <v>503.4666666666667</v>
      </c>
    </row>
    <row r="373" spans="1:16" x14ac:dyDescent="0.2">
      <c r="A373">
        <v>374</v>
      </c>
      <c r="B373" t="s">
        <v>732</v>
      </c>
      <c r="C373" s="1">
        <v>1358.4</v>
      </c>
      <c r="D373" s="1">
        <v>679.2</v>
      </c>
      <c r="E373" s="1">
        <v>1358.4</v>
      </c>
      <c r="F373" s="1">
        <v>1245.2</v>
      </c>
      <c r="G373" s="1">
        <v>1245.2</v>
      </c>
      <c r="H373" s="1">
        <v>1245.2</v>
      </c>
      <c r="I373" s="1">
        <v>1245.2</v>
      </c>
      <c r="J373" s="1">
        <v>1358.4</v>
      </c>
      <c r="K373" s="1">
        <v>905.6</v>
      </c>
      <c r="L373" s="1">
        <v>1132</v>
      </c>
      <c r="M373" s="1">
        <v>1018.8</v>
      </c>
      <c r="N373" s="1">
        <v>792.4</v>
      </c>
      <c r="O373" s="5">
        <f t="shared" si="11"/>
        <v>1131.9999999999998</v>
      </c>
      <c r="P373" s="5">
        <f t="shared" si="12"/>
        <v>981.06666666666672</v>
      </c>
    </row>
    <row r="374" spans="1:16" x14ac:dyDescent="0.2">
      <c r="A374">
        <v>375</v>
      </c>
      <c r="B374" t="s">
        <v>294</v>
      </c>
      <c r="C374" s="1">
        <v>224.4</v>
      </c>
      <c r="D374" s="1">
        <v>163.19999999999999</v>
      </c>
      <c r="E374" s="1">
        <v>224.4</v>
      </c>
      <c r="F374" s="1">
        <v>142.80000000000001</v>
      </c>
      <c r="G374" s="1">
        <v>224.4</v>
      </c>
      <c r="H374" s="1">
        <v>183.6</v>
      </c>
      <c r="I374" s="1">
        <v>306</v>
      </c>
      <c r="J374" s="1">
        <v>306</v>
      </c>
      <c r="K374" s="1">
        <v>183.6</v>
      </c>
      <c r="L374" s="1">
        <v>122.4</v>
      </c>
      <c r="M374" s="1">
        <v>224.4</v>
      </c>
      <c r="N374" s="1">
        <v>265.2</v>
      </c>
      <c r="O374" s="5">
        <f t="shared" si="11"/>
        <v>214.19999999999996</v>
      </c>
      <c r="P374" s="5">
        <f t="shared" si="12"/>
        <v>204</v>
      </c>
    </row>
    <row r="375" spans="1:16" x14ac:dyDescent="0.2">
      <c r="A375">
        <v>376</v>
      </c>
      <c r="B375" t="s">
        <v>875</v>
      </c>
      <c r="C375" s="1">
        <v>85.2</v>
      </c>
      <c r="D375" s="1">
        <v>35.5</v>
      </c>
      <c r="E375" s="1">
        <v>78.099999999999994</v>
      </c>
      <c r="F375" s="1">
        <v>56.8</v>
      </c>
      <c r="G375" s="1">
        <v>106.5</v>
      </c>
      <c r="H375" s="1">
        <v>92.3</v>
      </c>
      <c r="I375" s="1">
        <v>42.6</v>
      </c>
      <c r="J375" s="1">
        <v>35.5</v>
      </c>
      <c r="K375" s="1">
        <v>92.3</v>
      </c>
      <c r="L375" s="1">
        <v>99.4</v>
      </c>
      <c r="M375" s="1">
        <v>63.9</v>
      </c>
      <c r="N375" s="1">
        <v>78.099999999999994</v>
      </c>
      <c r="O375" s="5">
        <f t="shared" si="11"/>
        <v>72.183333333333323</v>
      </c>
      <c r="P375" s="5">
        <f t="shared" si="12"/>
        <v>80.466666666666669</v>
      </c>
    </row>
    <row r="376" spans="1:16" x14ac:dyDescent="0.2">
      <c r="A376">
        <v>377</v>
      </c>
      <c r="B376" t="s">
        <v>791</v>
      </c>
      <c r="C376" s="1">
        <v>289.2</v>
      </c>
      <c r="D376" s="1">
        <v>144.6</v>
      </c>
      <c r="E376" s="1">
        <v>265.10000000000002</v>
      </c>
      <c r="F376" s="1">
        <v>120.5</v>
      </c>
      <c r="G376" s="1">
        <v>120.5</v>
      </c>
      <c r="H376" s="1">
        <v>241</v>
      </c>
      <c r="I376" s="1">
        <v>120.5</v>
      </c>
      <c r="J376" s="1">
        <v>144.6</v>
      </c>
      <c r="K376" s="1">
        <v>313.3</v>
      </c>
      <c r="L376" s="1">
        <v>168.7</v>
      </c>
      <c r="M376" s="1">
        <v>265.10000000000002</v>
      </c>
      <c r="N376" s="1">
        <v>337.4</v>
      </c>
      <c r="O376" s="5">
        <f t="shared" si="11"/>
        <v>210.875</v>
      </c>
      <c r="P376" s="5">
        <f t="shared" si="12"/>
        <v>257.06666666666666</v>
      </c>
    </row>
    <row r="377" spans="1:16" x14ac:dyDescent="0.2">
      <c r="A377">
        <v>378</v>
      </c>
      <c r="B377" t="s">
        <v>236</v>
      </c>
      <c r="C377" s="1">
        <v>248.3</v>
      </c>
      <c r="D377" s="1">
        <v>171.9</v>
      </c>
      <c r="E377" s="1">
        <v>248.3</v>
      </c>
      <c r="F377" s="1">
        <v>248.3</v>
      </c>
      <c r="G377" s="1">
        <v>267.39999999999998</v>
      </c>
      <c r="H377" s="1">
        <v>286.5</v>
      </c>
      <c r="I377" s="1">
        <v>171.9</v>
      </c>
      <c r="J377" s="1">
        <v>191</v>
      </c>
      <c r="K377" s="1">
        <v>286.5</v>
      </c>
      <c r="L377" s="1">
        <v>191</v>
      </c>
      <c r="M377" s="1">
        <v>248.3</v>
      </c>
      <c r="N377" s="1">
        <v>171.9</v>
      </c>
      <c r="O377" s="5">
        <f t="shared" si="11"/>
        <v>227.60833333333335</v>
      </c>
      <c r="P377" s="5">
        <f t="shared" si="12"/>
        <v>203.73333333333335</v>
      </c>
    </row>
    <row r="378" spans="1:16" x14ac:dyDescent="0.2">
      <c r="A378">
        <v>379</v>
      </c>
      <c r="B378" t="s">
        <v>711</v>
      </c>
      <c r="C378" s="1">
        <v>202.8</v>
      </c>
      <c r="D378" s="1">
        <v>169</v>
      </c>
      <c r="E378" s="1">
        <v>236.6</v>
      </c>
      <c r="F378" s="1">
        <v>169</v>
      </c>
      <c r="G378" s="1">
        <v>507</v>
      </c>
      <c r="H378" s="1">
        <v>473.2</v>
      </c>
      <c r="I378" s="1">
        <v>169</v>
      </c>
      <c r="J378" s="1">
        <v>371.8</v>
      </c>
      <c r="K378" s="1">
        <v>338</v>
      </c>
      <c r="L378" s="1">
        <v>169</v>
      </c>
      <c r="M378" s="1">
        <v>507</v>
      </c>
      <c r="N378" s="1">
        <v>169</v>
      </c>
      <c r="O378" s="5">
        <f t="shared" si="11"/>
        <v>290.11666666666667</v>
      </c>
      <c r="P378" s="5">
        <f t="shared" si="12"/>
        <v>281.66666666666669</v>
      </c>
    </row>
    <row r="379" spans="1:16" x14ac:dyDescent="0.2">
      <c r="A379">
        <v>380</v>
      </c>
      <c r="B379" t="s">
        <v>212</v>
      </c>
      <c r="C379" s="1">
        <v>170.4</v>
      </c>
      <c r="D379" s="1">
        <v>149.1</v>
      </c>
      <c r="E379" s="1">
        <v>127.8</v>
      </c>
      <c r="F379" s="1">
        <v>319.5</v>
      </c>
      <c r="G379" s="1">
        <v>319.5</v>
      </c>
      <c r="H379" s="1">
        <v>106.5</v>
      </c>
      <c r="I379" s="1">
        <v>149.1</v>
      </c>
      <c r="J379" s="1">
        <v>213</v>
      </c>
      <c r="K379" s="1">
        <v>170.4</v>
      </c>
      <c r="L379" s="1">
        <v>234.3</v>
      </c>
      <c r="M379" s="1">
        <v>276.89999999999998</v>
      </c>
      <c r="N379" s="1">
        <v>234.3</v>
      </c>
      <c r="O379" s="5">
        <f t="shared" si="11"/>
        <v>205.9</v>
      </c>
      <c r="P379" s="5">
        <f t="shared" si="12"/>
        <v>248.5</v>
      </c>
    </row>
    <row r="380" spans="1:16" x14ac:dyDescent="0.2">
      <c r="A380">
        <v>381</v>
      </c>
      <c r="B380" t="s">
        <v>583</v>
      </c>
      <c r="C380" s="1">
        <v>188.8</v>
      </c>
      <c r="D380" s="1">
        <v>118</v>
      </c>
      <c r="E380" s="1">
        <v>306.8</v>
      </c>
      <c r="F380" s="1">
        <v>306.8</v>
      </c>
      <c r="G380" s="1">
        <v>212.4</v>
      </c>
      <c r="H380" s="1">
        <v>354</v>
      </c>
      <c r="I380" s="1">
        <v>330.4</v>
      </c>
      <c r="J380" s="1">
        <v>259.60000000000002</v>
      </c>
      <c r="K380" s="1">
        <v>188.8</v>
      </c>
      <c r="L380" s="1">
        <v>212.4</v>
      </c>
      <c r="M380" s="1">
        <v>118</v>
      </c>
      <c r="N380" s="1">
        <v>236</v>
      </c>
      <c r="O380" s="5">
        <f t="shared" si="11"/>
        <v>236.00000000000003</v>
      </c>
      <c r="P380" s="5">
        <f t="shared" si="12"/>
        <v>188.79999999999998</v>
      </c>
    </row>
    <row r="381" spans="1:16" x14ac:dyDescent="0.2">
      <c r="A381">
        <v>382</v>
      </c>
      <c r="B381" t="s">
        <v>894</v>
      </c>
      <c r="C381" s="1">
        <v>332</v>
      </c>
      <c r="D381" s="1">
        <v>730.4</v>
      </c>
      <c r="E381" s="1">
        <v>664</v>
      </c>
      <c r="F381" s="1">
        <v>664</v>
      </c>
      <c r="G381" s="1">
        <v>863.2</v>
      </c>
      <c r="H381" s="1">
        <v>464.8</v>
      </c>
      <c r="I381" s="1">
        <v>664</v>
      </c>
      <c r="J381" s="1">
        <v>730.4</v>
      </c>
      <c r="K381" s="1">
        <v>796.8</v>
      </c>
      <c r="L381" s="1">
        <v>996</v>
      </c>
      <c r="M381" s="1">
        <v>730.4</v>
      </c>
      <c r="N381" s="1">
        <v>398.4</v>
      </c>
      <c r="O381" s="5">
        <f t="shared" si="11"/>
        <v>669.5333333333333</v>
      </c>
      <c r="P381" s="5">
        <f t="shared" si="12"/>
        <v>708.26666666666677</v>
      </c>
    </row>
    <row r="382" spans="1:16" x14ac:dyDescent="0.2">
      <c r="A382">
        <v>383</v>
      </c>
      <c r="B382" t="s">
        <v>488</v>
      </c>
      <c r="C382" s="1">
        <v>462</v>
      </c>
      <c r="D382" s="1">
        <v>369.6</v>
      </c>
      <c r="E382" s="1">
        <v>184.8</v>
      </c>
      <c r="F382" s="1">
        <v>215.6</v>
      </c>
      <c r="G382" s="1">
        <v>277.2</v>
      </c>
      <c r="H382" s="1">
        <v>215.6</v>
      </c>
      <c r="I382" s="1">
        <v>338.8</v>
      </c>
      <c r="J382" s="1">
        <v>308</v>
      </c>
      <c r="K382" s="1">
        <v>431.2</v>
      </c>
      <c r="L382" s="1">
        <v>308</v>
      </c>
      <c r="M382" s="1">
        <v>246.4</v>
      </c>
      <c r="N382" s="1">
        <v>400.4</v>
      </c>
      <c r="O382" s="5">
        <f t="shared" si="11"/>
        <v>313.13333333333333</v>
      </c>
      <c r="P382" s="5">
        <f t="shared" si="12"/>
        <v>318.26666666666665</v>
      </c>
    </row>
    <row r="383" spans="1:16" x14ac:dyDescent="0.2">
      <c r="A383">
        <v>384</v>
      </c>
      <c r="B383" t="s">
        <v>815</v>
      </c>
      <c r="C383" s="1">
        <v>2014.65</v>
      </c>
      <c r="D383" s="1">
        <v>2014.65</v>
      </c>
      <c r="E383" s="1">
        <v>2747.25</v>
      </c>
      <c r="F383" s="1">
        <v>2564.1</v>
      </c>
      <c r="G383" s="1">
        <v>2197.8000000000002</v>
      </c>
      <c r="H383" s="1">
        <v>2747.25</v>
      </c>
      <c r="I383" s="1">
        <v>1465.2</v>
      </c>
      <c r="J383" s="1">
        <v>1648.35</v>
      </c>
      <c r="K383" s="1">
        <v>1098.9000000000001</v>
      </c>
      <c r="L383" s="1">
        <v>1465.2</v>
      </c>
      <c r="M383" s="1">
        <v>2747.25</v>
      </c>
      <c r="N383" s="1">
        <v>1648.35</v>
      </c>
      <c r="O383" s="5">
        <f t="shared" si="11"/>
        <v>2029.9125000000001</v>
      </c>
      <c r="P383" s="5">
        <f t="shared" si="12"/>
        <v>1953.5999999999997</v>
      </c>
    </row>
    <row r="384" spans="1:16" x14ac:dyDescent="0.2">
      <c r="A384">
        <v>386</v>
      </c>
      <c r="B384" t="s">
        <v>869</v>
      </c>
      <c r="C384" s="1">
        <v>388</v>
      </c>
      <c r="D384" s="1">
        <v>504.4</v>
      </c>
      <c r="E384" s="1">
        <v>388</v>
      </c>
      <c r="F384" s="1">
        <v>271.60000000000002</v>
      </c>
      <c r="G384" s="1">
        <v>543.20000000000005</v>
      </c>
      <c r="H384" s="1">
        <v>232.8</v>
      </c>
      <c r="I384" s="1">
        <v>310.39999999999998</v>
      </c>
      <c r="J384" s="1">
        <v>271.60000000000002</v>
      </c>
      <c r="K384" s="1">
        <v>504.4</v>
      </c>
      <c r="L384" s="1">
        <v>388</v>
      </c>
      <c r="M384" s="1">
        <v>310.39999999999998</v>
      </c>
      <c r="N384" s="1">
        <v>271.60000000000002</v>
      </c>
      <c r="O384" s="5">
        <f t="shared" si="11"/>
        <v>365.36666666666673</v>
      </c>
      <c r="P384" s="5">
        <f t="shared" si="12"/>
        <v>323.33333333333331</v>
      </c>
    </row>
    <row r="385" spans="1:16" x14ac:dyDescent="0.2">
      <c r="A385">
        <v>387</v>
      </c>
      <c r="B385" t="s">
        <v>403</v>
      </c>
      <c r="C385" s="1">
        <v>247.8</v>
      </c>
      <c r="D385" s="1">
        <v>495.6</v>
      </c>
      <c r="E385" s="1">
        <v>536.9</v>
      </c>
      <c r="F385" s="1">
        <v>330.4</v>
      </c>
      <c r="G385" s="1">
        <v>371.7</v>
      </c>
      <c r="H385" s="1">
        <v>619.5</v>
      </c>
      <c r="I385" s="1">
        <v>206.5</v>
      </c>
      <c r="J385" s="1">
        <v>495.6</v>
      </c>
      <c r="K385" s="1">
        <v>495.6</v>
      </c>
      <c r="L385" s="1">
        <v>578.20000000000005</v>
      </c>
      <c r="M385" s="1">
        <v>413</v>
      </c>
      <c r="N385" s="1">
        <v>619.5</v>
      </c>
      <c r="O385" s="5">
        <f t="shared" si="11"/>
        <v>450.85833333333335</v>
      </c>
      <c r="P385" s="5">
        <f t="shared" si="12"/>
        <v>536.9</v>
      </c>
    </row>
    <row r="386" spans="1:16" x14ac:dyDescent="0.2">
      <c r="A386">
        <v>388</v>
      </c>
      <c r="B386" t="s">
        <v>654</v>
      </c>
      <c r="C386" s="1">
        <v>204.8</v>
      </c>
      <c r="D386" s="1">
        <v>204.8</v>
      </c>
      <c r="E386" s="1">
        <v>179.2</v>
      </c>
      <c r="F386" s="1">
        <v>307.2</v>
      </c>
      <c r="G386" s="1">
        <v>256</v>
      </c>
      <c r="H386" s="1">
        <v>153.6</v>
      </c>
      <c r="I386" s="1">
        <v>179.2</v>
      </c>
      <c r="J386" s="1">
        <v>281.60000000000002</v>
      </c>
      <c r="K386" s="1">
        <v>256</v>
      </c>
      <c r="L386" s="1">
        <v>332.8</v>
      </c>
      <c r="M386" s="1">
        <v>230.4</v>
      </c>
      <c r="N386" s="1">
        <v>153.6</v>
      </c>
      <c r="O386" s="5">
        <f t="shared" si="11"/>
        <v>228.26666666666668</v>
      </c>
      <c r="P386" s="5">
        <f t="shared" si="12"/>
        <v>238.93333333333337</v>
      </c>
    </row>
    <row r="387" spans="1:16" x14ac:dyDescent="0.2">
      <c r="A387">
        <v>389</v>
      </c>
      <c r="B387" t="s">
        <v>870</v>
      </c>
      <c r="C387" s="1">
        <v>3712.4</v>
      </c>
      <c r="D387" s="1">
        <v>8167.2800000000007</v>
      </c>
      <c r="E387" s="1">
        <v>6682.32</v>
      </c>
      <c r="F387" s="1">
        <v>5197.3599999999997</v>
      </c>
      <c r="G387" s="1">
        <v>5939.84</v>
      </c>
      <c r="H387" s="1">
        <v>5197.3599999999997</v>
      </c>
      <c r="I387" s="1">
        <v>10394.719999999999</v>
      </c>
      <c r="J387" s="1">
        <v>7424.8</v>
      </c>
      <c r="K387" s="1">
        <v>4454.88</v>
      </c>
      <c r="L387" s="1">
        <v>5939.84</v>
      </c>
      <c r="M387" s="1">
        <v>10394.719999999999</v>
      </c>
      <c r="N387" s="1">
        <v>7424.8</v>
      </c>
      <c r="O387" s="5">
        <f t="shared" si="11"/>
        <v>6744.1933333333336</v>
      </c>
      <c r="P387" s="5">
        <f t="shared" si="12"/>
        <v>7919.7866666666669</v>
      </c>
    </row>
    <row r="388" spans="1:16" x14ac:dyDescent="0.2">
      <c r="A388">
        <v>390</v>
      </c>
      <c r="B388" t="s">
        <v>788</v>
      </c>
      <c r="C388" s="1">
        <v>120.4</v>
      </c>
      <c r="D388" s="1">
        <v>43</v>
      </c>
      <c r="E388" s="1">
        <v>43</v>
      </c>
      <c r="F388" s="1">
        <v>94.6</v>
      </c>
      <c r="G388" s="1">
        <v>111.8</v>
      </c>
      <c r="H388" s="1">
        <v>68.8</v>
      </c>
      <c r="I388" s="1">
        <v>86</v>
      </c>
      <c r="J388" s="1">
        <v>120.4</v>
      </c>
      <c r="K388" s="1">
        <v>120.4</v>
      </c>
      <c r="L388" s="1">
        <v>86</v>
      </c>
      <c r="M388" s="1">
        <v>43</v>
      </c>
      <c r="N388" s="1">
        <v>43</v>
      </c>
      <c r="O388" s="5">
        <f t="shared" si="11"/>
        <v>81.7</v>
      </c>
      <c r="P388" s="5">
        <f t="shared" si="12"/>
        <v>57.333333333333336</v>
      </c>
    </row>
    <row r="389" spans="1:16" x14ac:dyDescent="0.2">
      <c r="A389">
        <v>391</v>
      </c>
      <c r="B389" t="s">
        <v>900</v>
      </c>
      <c r="C389" s="1">
        <v>854.4</v>
      </c>
      <c r="D389" s="1">
        <v>854.4</v>
      </c>
      <c r="E389" s="1">
        <v>854.4</v>
      </c>
      <c r="F389" s="1">
        <v>534</v>
      </c>
      <c r="G389" s="1">
        <v>1388.4</v>
      </c>
      <c r="H389" s="1">
        <v>747.6</v>
      </c>
      <c r="I389" s="1">
        <v>854.4</v>
      </c>
      <c r="J389" s="1">
        <v>961.2</v>
      </c>
      <c r="K389" s="1">
        <v>961.2</v>
      </c>
      <c r="L389" s="1">
        <v>1281.5999999999999</v>
      </c>
      <c r="M389" s="1">
        <v>1388.4</v>
      </c>
      <c r="N389" s="1">
        <v>1174.8</v>
      </c>
      <c r="O389" s="5">
        <f t="shared" ref="O389:O452" si="13">AVERAGE(C389:N389)</f>
        <v>987.9</v>
      </c>
      <c r="P389" s="5">
        <f t="shared" ref="P389:P452" si="14">AVERAGE(L389:N389)</f>
        <v>1281.6000000000001</v>
      </c>
    </row>
    <row r="390" spans="1:16" x14ac:dyDescent="0.2">
      <c r="A390">
        <v>392</v>
      </c>
      <c r="B390" t="s">
        <v>383</v>
      </c>
      <c r="C390" s="1">
        <v>67.8</v>
      </c>
      <c r="D390" s="1">
        <v>158.19999999999999</v>
      </c>
      <c r="E390" s="1">
        <v>113</v>
      </c>
      <c r="F390" s="1">
        <v>169.5</v>
      </c>
      <c r="G390" s="1">
        <v>113</v>
      </c>
      <c r="H390" s="1">
        <v>67.8</v>
      </c>
      <c r="I390" s="1">
        <v>56.5</v>
      </c>
      <c r="J390" s="1">
        <v>158.19999999999999</v>
      </c>
      <c r="K390" s="1">
        <v>113</v>
      </c>
      <c r="L390" s="1">
        <v>101.7</v>
      </c>
      <c r="M390" s="1">
        <v>101.7</v>
      </c>
      <c r="N390" s="1">
        <v>158.19999999999999</v>
      </c>
      <c r="O390" s="5">
        <f t="shared" si="13"/>
        <v>114.88333333333334</v>
      </c>
      <c r="P390" s="5">
        <f t="shared" si="14"/>
        <v>120.53333333333335</v>
      </c>
    </row>
    <row r="391" spans="1:16" x14ac:dyDescent="0.2">
      <c r="A391">
        <v>393</v>
      </c>
      <c r="B391" t="s">
        <v>715</v>
      </c>
      <c r="C391" s="1">
        <v>2008.5</v>
      </c>
      <c r="D391" s="1">
        <v>937.3</v>
      </c>
      <c r="E391" s="1">
        <v>1740.7</v>
      </c>
      <c r="F391" s="1">
        <v>1472.9</v>
      </c>
      <c r="G391" s="1">
        <v>669.5</v>
      </c>
      <c r="H391" s="1">
        <v>2008.5</v>
      </c>
      <c r="I391" s="1">
        <v>1874.6</v>
      </c>
      <c r="J391" s="1">
        <v>2008.5</v>
      </c>
      <c r="K391" s="1">
        <v>2008.5</v>
      </c>
      <c r="L391" s="1">
        <v>1740.7</v>
      </c>
      <c r="M391" s="1">
        <v>1874.6</v>
      </c>
      <c r="N391" s="1">
        <v>1740.7</v>
      </c>
      <c r="O391" s="5">
        <f t="shared" si="13"/>
        <v>1673.75</v>
      </c>
      <c r="P391" s="5">
        <f t="shared" si="14"/>
        <v>1785.3333333333333</v>
      </c>
    </row>
    <row r="392" spans="1:16" x14ac:dyDescent="0.2">
      <c r="A392">
        <v>394</v>
      </c>
      <c r="B392" t="s">
        <v>873</v>
      </c>
      <c r="C392" s="1">
        <v>7435.6</v>
      </c>
      <c r="D392" s="1">
        <v>6815.9666666666653</v>
      </c>
      <c r="E392" s="1">
        <v>3717.8</v>
      </c>
      <c r="F392" s="1">
        <v>4337.4333333333325</v>
      </c>
      <c r="G392" s="1">
        <v>8674.866666666665</v>
      </c>
      <c r="H392" s="1">
        <v>8674.866666666665</v>
      </c>
      <c r="I392" s="1">
        <v>7435.6</v>
      </c>
      <c r="J392" s="1">
        <v>8055.2333333333327</v>
      </c>
      <c r="K392" s="1">
        <v>5576.7</v>
      </c>
      <c r="L392" s="1">
        <v>3717.8</v>
      </c>
      <c r="M392" s="1">
        <v>6815.9666666666653</v>
      </c>
      <c r="N392" s="1">
        <v>4337.4333333333325</v>
      </c>
      <c r="O392" s="5">
        <f t="shared" si="13"/>
        <v>6299.605555555554</v>
      </c>
      <c r="P392" s="5">
        <f t="shared" si="14"/>
        <v>4957.0666666666666</v>
      </c>
    </row>
    <row r="393" spans="1:16" x14ac:dyDescent="0.2">
      <c r="A393">
        <v>395</v>
      </c>
      <c r="B393" t="s">
        <v>505</v>
      </c>
      <c r="C393" s="1">
        <v>53.4</v>
      </c>
      <c r="D393" s="1">
        <v>80.099999999999994</v>
      </c>
      <c r="E393" s="1">
        <v>89</v>
      </c>
      <c r="F393" s="1">
        <v>97.9</v>
      </c>
      <c r="G393" s="1">
        <v>80.099999999999994</v>
      </c>
      <c r="H393" s="1">
        <v>133.5</v>
      </c>
      <c r="I393" s="1">
        <v>62.3</v>
      </c>
      <c r="J393" s="1">
        <v>53.4</v>
      </c>
      <c r="K393" s="1">
        <v>115.7</v>
      </c>
      <c r="L393" s="1">
        <v>62.3</v>
      </c>
      <c r="M393" s="1">
        <v>89</v>
      </c>
      <c r="N393" s="1">
        <v>133.5</v>
      </c>
      <c r="O393" s="5">
        <f t="shared" si="13"/>
        <v>87.516666666666652</v>
      </c>
      <c r="P393" s="5">
        <f t="shared" si="14"/>
        <v>94.933333333333337</v>
      </c>
    </row>
    <row r="394" spans="1:16" x14ac:dyDescent="0.2">
      <c r="A394">
        <v>396</v>
      </c>
      <c r="B394" t="s">
        <v>660</v>
      </c>
      <c r="C394" s="1">
        <v>233.1</v>
      </c>
      <c r="D394" s="1">
        <v>199.8</v>
      </c>
      <c r="E394" s="1">
        <v>299.7</v>
      </c>
      <c r="F394" s="1">
        <v>166.5</v>
      </c>
      <c r="G394" s="1">
        <v>166.5</v>
      </c>
      <c r="H394" s="1">
        <v>499.5</v>
      </c>
      <c r="I394" s="1">
        <v>199.8</v>
      </c>
      <c r="J394" s="1">
        <v>199.8</v>
      </c>
      <c r="K394" s="1">
        <v>366.3</v>
      </c>
      <c r="L394" s="1">
        <v>166.5</v>
      </c>
      <c r="M394" s="1">
        <v>233.1</v>
      </c>
      <c r="N394" s="1">
        <v>199.8</v>
      </c>
      <c r="O394" s="5">
        <f t="shared" si="13"/>
        <v>244.20000000000002</v>
      </c>
      <c r="P394" s="5">
        <f t="shared" si="14"/>
        <v>199.80000000000004</v>
      </c>
    </row>
    <row r="395" spans="1:16" x14ac:dyDescent="0.2">
      <c r="A395">
        <v>397</v>
      </c>
      <c r="B395" t="s">
        <v>937</v>
      </c>
      <c r="C395" s="1">
        <v>207.2</v>
      </c>
      <c r="D395" s="1">
        <v>388.5</v>
      </c>
      <c r="E395" s="1">
        <v>259</v>
      </c>
      <c r="F395" s="1">
        <v>310.8</v>
      </c>
      <c r="G395" s="1">
        <v>284.89999999999998</v>
      </c>
      <c r="H395" s="1">
        <v>129.5</v>
      </c>
      <c r="I395" s="1">
        <v>129.5</v>
      </c>
      <c r="J395" s="1">
        <v>155.4</v>
      </c>
      <c r="K395" s="1">
        <v>362.6</v>
      </c>
      <c r="L395" s="1">
        <v>336.7</v>
      </c>
      <c r="M395" s="1">
        <v>362.6</v>
      </c>
      <c r="N395" s="1">
        <v>284.89999999999998</v>
      </c>
      <c r="O395" s="5">
        <f t="shared" si="13"/>
        <v>267.63333333333333</v>
      </c>
      <c r="P395" s="5">
        <f t="shared" si="14"/>
        <v>328.06666666666666</v>
      </c>
    </row>
    <row r="396" spans="1:16" x14ac:dyDescent="0.2">
      <c r="A396">
        <v>398</v>
      </c>
      <c r="B396" t="s">
        <v>267</v>
      </c>
      <c r="C396" s="1">
        <v>1953.9</v>
      </c>
      <c r="D396" s="1">
        <v>1352.7</v>
      </c>
      <c r="E396" s="1">
        <v>1653.3</v>
      </c>
      <c r="F396" s="1">
        <v>1653.3</v>
      </c>
      <c r="G396" s="1">
        <v>1953.9</v>
      </c>
      <c r="H396" s="1">
        <v>1052.0999999999999</v>
      </c>
      <c r="I396" s="1">
        <v>1352.7</v>
      </c>
      <c r="J396" s="1">
        <v>1803.6</v>
      </c>
      <c r="K396" s="1">
        <v>901.8</v>
      </c>
      <c r="L396" s="1">
        <v>1503</v>
      </c>
      <c r="M396" s="1">
        <v>2104.1999999999998</v>
      </c>
      <c r="N396" s="1">
        <v>1803.6</v>
      </c>
      <c r="O396" s="5">
        <f t="shared" si="13"/>
        <v>1590.675</v>
      </c>
      <c r="P396" s="5">
        <f t="shared" si="14"/>
        <v>1803.5999999999997</v>
      </c>
    </row>
    <row r="397" spans="1:16" x14ac:dyDescent="0.2">
      <c r="A397">
        <v>399</v>
      </c>
      <c r="B397" t="s">
        <v>831</v>
      </c>
      <c r="C397" s="1">
        <v>193.7</v>
      </c>
      <c r="D397" s="1">
        <v>223.5</v>
      </c>
      <c r="E397" s="1">
        <v>178.8</v>
      </c>
      <c r="F397" s="1">
        <v>119.2</v>
      </c>
      <c r="G397" s="1">
        <v>74.5</v>
      </c>
      <c r="H397" s="1">
        <v>149</v>
      </c>
      <c r="I397" s="1">
        <v>134.1</v>
      </c>
      <c r="J397" s="1">
        <v>178.8</v>
      </c>
      <c r="K397" s="1">
        <v>134.1</v>
      </c>
      <c r="L397" s="1">
        <v>149</v>
      </c>
      <c r="M397" s="1">
        <v>223.5</v>
      </c>
      <c r="N397" s="1">
        <v>149</v>
      </c>
      <c r="O397" s="5">
        <f t="shared" si="13"/>
        <v>158.93333333333331</v>
      </c>
      <c r="P397" s="5">
        <f t="shared" si="14"/>
        <v>173.83333333333334</v>
      </c>
    </row>
    <row r="398" spans="1:16" x14ac:dyDescent="0.2">
      <c r="A398">
        <v>400</v>
      </c>
      <c r="B398" t="s">
        <v>102</v>
      </c>
      <c r="C398" s="1">
        <v>1559.2</v>
      </c>
      <c r="D398" s="1">
        <v>2533.6999999999998</v>
      </c>
      <c r="E398" s="1">
        <v>2923.5</v>
      </c>
      <c r="F398" s="1">
        <v>974.5</v>
      </c>
      <c r="G398" s="1">
        <v>2338.8000000000002</v>
      </c>
      <c r="H398" s="1">
        <v>1754.1</v>
      </c>
      <c r="I398" s="1">
        <v>1754.1</v>
      </c>
      <c r="J398" s="1">
        <v>1364.3</v>
      </c>
      <c r="K398" s="1">
        <v>1364.3</v>
      </c>
      <c r="L398" s="1">
        <v>2338.8000000000002</v>
      </c>
      <c r="M398" s="1">
        <v>1754.1</v>
      </c>
      <c r="N398" s="1">
        <v>2143.9</v>
      </c>
      <c r="O398" s="5">
        <f t="shared" si="13"/>
        <v>1900.2749999999999</v>
      </c>
      <c r="P398" s="5">
        <f t="shared" si="14"/>
        <v>2078.9333333333334</v>
      </c>
    </row>
    <row r="399" spans="1:16" x14ac:dyDescent="0.2">
      <c r="A399">
        <v>401</v>
      </c>
      <c r="B399" t="s">
        <v>290</v>
      </c>
      <c r="C399" s="1">
        <v>1233.5999999999999</v>
      </c>
      <c r="D399" s="1">
        <v>1542</v>
      </c>
      <c r="E399" s="1">
        <v>1387.8</v>
      </c>
      <c r="F399" s="1">
        <v>1233.5999999999999</v>
      </c>
      <c r="G399" s="1">
        <v>1387.8</v>
      </c>
      <c r="H399" s="1">
        <v>2004.6</v>
      </c>
      <c r="I399" s="1">
        <v>1387.8</v>
      </c>
      <c r="J399" s="1">
        <v>1079.4000000000001</v>
      </c>
      <c r="K399" s="1">
        <v>2158.8000000000002</v>
      </c>
      <c r="L399" s="1">
        <v>1850.4</v>
      </c>
      <c r="M399" s="1">
        <v>2313</v>
      </c>
      <c r="N399" s="1">
        <v>1696.2</v>
      </c>
      <c r="O399" s="5">
        <f t="shared" si="13"/>
        <v>1606.2499999999998</v>
      </c>
      <c r="P399" s="5">
        <f t="shared" si="14"/>
        <v>1953.1999999999998</v>
      </c>
    </row>
    <row r="400" spans="1:16" x14ac:dyDescent="0.2">
      <c r="A400">
        <v>402</v>
      </c>
      <c r="B400" t="s">
        <v>470</v>
      </c>
      <c r="C400" s="1">
        <v>254.4</v>
      </c>
      <c r="D400" s="1">
        <v>148.4</v>
      </c>
      <c r="E400" s="1">
        <v>148.4</v>
      </c>
      <c r="F400" s="1">
        <v>190.8</v>
      </c>
      <c r="G400" s="1">
        <v>106</v>
      </c>
      <c r="H400" s="1">
        <v>254.4</v>
      </c>
      <c r="I400" s="1">
        <v>254.4</v>
      </c>
      <c r="J400" s="1">
        <v>254.4</v>
      </c>
      <c r="K400" s="1">
        <v>318</v>
      </c>
      <c r="L400" s="1">
        <v>233.2</v>
      </c>
      <c r="M400" s="1">
        <v>275.60000000000002</v>
      </c>
      <c r="N400" s="1">
        <v>318</v>
      </c>
      <c r="O400" s="5">
        <f t="shared" si="13"/>
        <v>229.66666666666666</v>
      </c>
      <c r="P400" s="5">
        <f t="shared" si="14"/>
        <v>275.59999999999997</v>
      </c>
    </row>
    <row r="401" spans="1:16" x14ac:dyDescent="0.2">
      <c r="A401">
        <v>403</v>
      </c>
      <c r="B401" t="s">
        <v>724</v>
      </c>
      <c r="C401" s="1">
        <v>705.5</v>
      </c>
      <c r="D401" s="1">
        <v>846.6</v>
      </c>
      <c r="E401" s="1">
        <v>1552.1</v>
      </c>
      <c r="F401" s="1">
        <v>1269.9000000000001</v>
      </c>
      <c r="G401" s="1">
        <v>987.7</v>
      </c>
      <c r="H401" s="1">
        <v>2116.5</v>
      </c>
      <c r="I401" s="1">
        <v>1269.9000000000001</v>
      </c>
      <c r="J401" s="1">
        <v>1128.8</v>
      </c>
      <c r="K401" s="1">
        <v>846.6</v>
      </c>
      <c r="L401" s="1">
        <v>1552.1</v>
      </c>
      <c r="M401" s="1">
        <v>1269.9000000000001</v>
      </c>
      <c r="N401" s="1">
        <v>1411</v>
      </c>
      <c r="O401" s="5">
        <f t="shared" si="13"/>
        <v>1246.3833333333334</v>
      </c>
      <c r="P401" s="5">
        <f t="shared" si="14"/>
        <v>1411</v>
      </c>
    </row>
    <row r="402" spans="1:16" x14ac:dyDescent="0.2">
      <c r="A402">
        <v>404</v>
      </c>
      <c r="B402" t="s">
        <v>852</v>
      </c>
      <c r="C402" s="1">
        <v>3373.6</v>
      </c>
      <c r="D402" s="1">
        <v>6747.2</v>
      </c>
      <c r="E402" s="1">
        <v>9446.08</v>
      </c>
      <c r="F402" s="1">
        <v>3373.6</v>
      </c>
      <c r="G402" s="1">
        <v>5397.76</v>
      </c>
      <c r="H402" s="1">
        <v>8096.6399999999994</v>
      </c>
      <c r="I402" s="1">
        <v>6072.48</v>
      </c>
      <c r="J402" s="1">
        <v>5397.76</v>
      </c>
      <c r="K402" s="1">
        <v>10120.799999999999</v>
      </c>
      <c r="L402" s="1">
        <v>4723.04</v>
      </c>
      <c r="M402" s="1">
        <v>10120.799999999999</v>
      </c>
      <c r="N402" s="1">
        <v>7421.92</v>
      </c>
      <c r="O402" s="5">
        <f t="shared" si="13"/>
        <v>6690.9733333333324</v>
      </c>
      <c r="P402" s="5">
        <f t="shared" si="14"/>
        <v>7421.920000000001</v>
      </c>
    </row>
    <row r="403" spans="1:16" x14ac:dyDescent="0.2">
      <c r="A403">
        <v>405</v>
      </c>
      <c r="B403" t="s">
        <v>51</v>
      </c>
      <c r="C403" s="1">
        <v>462.5</v>
      </c>
      <c r="D403" s="1">
        <v>1017.5</v>
      </c>
      <c r="E403" s="1">
        <v>832.5</v>
      </c>
      <c r="F403" s="1">
        <v>1387.5</v>
      </c>
      <c r="G403" s="1">
        <v>1110</v>
      </c>
      <c r="H403" s="1">
        <v>555</v>
      </c>
      <c r="I403" s="1">
        <v>832.5</v>
      </c>
      <c r="J403" s="1">
        <v>1202.5</v>
      </c>
      <c r="K403" s="1">
        <v>647.5</v>
      </c>
      <c r="L403" s="1">
        <v>462.5</v>
      </c>
      <c r="M403" s="1">
        <v>647.5</v>
      </c>
      <c r="N403" s="1">
        <v>1295</v>
      </c>
      <c r="O403" s="5">
        <f t="shared" si="13"/>
        <v>871.04166666666663</v>
      </c>
      <c r="P403" s="5">
        <f t="shared" si="14"/>
        <v>801.66666666666663</v>
      </c>
    </row>
    <row r="404" spans="1:16" x14ac:dyDescent="0.2">
      <c r="A404">
        <v>406</v>
      </c>
      <c r="B404" t="s">
        <v>471</v>
      </c>
      <c r="C404" s="1">
        <v>2500.5</v>
      </c>
      <c r="D404" s="1">
        <v>1333.6</v>
      </c>
      <c r="E404" s="1">
        <v>2333.8000000000002</v>
      </c>
      <c r="F404" s="1">
        <v>1333.6</v>
      </c>
      <c r="G404" s="1">
        <v>1833.7</v>
      </c>
      <c r="H404" s="1">
        <v>2167.1</v>
      </c>
      <c r="I404" s="1">
        <v>1166.9000000000001</v>
      </c>
      <c r="J404" s="1">
        <v>1833.7</v>
      </c>
      <c r="K404" s="1">
        <v>2333.8000000000002</v>
      </c>
      <c r="L404" s="1">
        <v>1000.2</v>
      </c>
      <c r="M404" s="1">
        <v>2333.8000000000002</v>
      </c>
      <c r="N404" s="1">
        <v>1000.2</v>
      </c>
      <c r="O404" s="5">
        <f t="shared" si="13"/>
        <v>1764.2416666666668</v>
      </c>
      <c r="P404" s="5">
        <f t="shared" si="14"/>
        <v>1444.7333333333333</v>
      </c>
    </row>
    <row r="405" spans="1:16" x14ac:dyDescent="0.2">
      <c r="A405">
        <v>407</v>
      </c>
      <c r="B405" t="s">
        <v>29</v>
      </c>
      <c r="C405" s="1">
        <v>1340</v>
      </c>
      <c r="D405" s="1">
        <v>2456.666666666667</v>
      </c>
      <c r="E405" s="1">
        <v>1563.3333333333335</v>
      </c>
      <c r="F405" s="1">
        <v>2233.3333333333335</v>
      </c>
      <c r="G405" s="1">
        <v>2903.3333333333335</v>
      </c>
      <c r="H405" s="1">
        <v>3350</v>
      </c>
      <c r="I405" s="1">
        <v>1116.6666666666667</v>
      </c>
      <c r="J405" s="1">
        <v>1563.3333333333335</v>
      </c>
      <c r="K405" s="1">
        <v>2233.3333333333335</v>
      </c>
      <c r="L405" s="1">
        <v>1340</v>
      </c>
      <c r="M405" s="1">
        <v>2680</v>
      </c>
      <c r="N405" s="1">
        <v>1563.3333333333335</v>
      </c>
      <c r="O405" s="5">
        <f t="shared" si="13"/>
        <v>2028.6111111111111</v>
      </c>
      <c r="P405" s="5">
        <f t="shared" si="14"/>
        <v>1861.1111111111113</v>
      </c>
    </row>
    <row r="406" spans="1:16" x14ac:dyDescent="0.2">
      <c r="A406">
        <v>408</v>
      </c>
      <c r="B406" t="s">
        <v>73</v>
      </c>
      <c r="C406" s="1">
        <v>291.5</v>
      </c>
      <c r="D406" s="1">
        <v>159</v>
      </c>
      <c r="E406" s="1">
        <v>291.5</v>
      </c>
      <c r="F406" s="1">
        <v>344.5</v>
      </c>
      <c r="G406" s="1">
        <v>212</v>
      </c>
      <c r="H406" s="1">
        <v>344.5</v>
      </c>
      <c r="I406" s="1">
        <v>318</v>
      </c>
      <c r="J406" s="1">
        <v>318</v>
      </c>
      <c r="K406" s="1">
        <v>238.5</v>
      </c>
      <c r="L406" s="1">
        <v>265</v>
      </c>
      <c r="M406" s="1">
        <v>344.5</v>
      </c>
      <c r="N406" s="1">
        <v>238.5</v>
      </c>
      <c r="O406" s="5">
        <f t="shared" si="13"/>
        <v>280.45833333333331</v>
      </c>
      <c r="P406" s="5">
        <f t="shared" si="14"/>
        <v>282.66666666666669</v>
      </c>
    </row>
    <row r="407" spans="1:16" x14ac:dyDescent="0.2">
      <c r="A407">
        <v>409</v>
      </c>
      <c r="B407" t="s">
        <v>750</v>
      </c>
      <c r="C407" s="1">
        <v>145.19999999999999</v>
      </c>
      <c r="D407" s="1">
        <v>66</v>
      </c>
      <c r="E407" s="1">
        <v>92.4</v>
      </c>
      <c r="F407" s="1">
        <v>79.2</v>
      </c>
      <c r="G407" s="1">
        <v>92.4</v>
      </c>
      <c r="H407" s="1">
        <v>105.6</v>
      </c>
      <c r="I407" s="1">
        <v>79.2</v>
      </c>
      <c r="J407" s="1">
        <v>145.19999999999999</v>
      </c>
      <c r="K407" s="1">
        <v>118.8</v>
      </c>
      <c r="L407" s="1">
        <v>118.8</v>
      </c>
      <c r="M407" s="1">
        <v>198</v>
      </c>
      <c r="N407" s="1">
        <v>79.2</v>
      </c>
      <c r="O407" s="5">
        <f t="shared" si="13"/>
        <v>110</v>
      </c>
      <c r="P407" s="5">
        <f t="shared" si="14"/>
        <v>132</v>
      </c>
    </row>
    <row r="408" spans="1:16" x14ac:dyDescent="0.2">
      <c r="A408">
        <v>410</v>
      </c>
      <c r="B408" t="s">
        <v>823</v>
      </c>
      <c r="C408" s="1">
        <v>2250.6</v>
      </c>
      <c r="D408" s="1">
        <v>2455.1999999999998</v>
      </c>
      <c r="E408" s="1">
        <v>1432.2</v>
      </c>
      <c r="F408" s="1">
        <v>1841.4</v>
      </c>
      <c r="G408" s="1">
        <v>2659.8</v>
      </c>
      <c r="H408" s="1">
        <v>1841.4</v>
      </c>
      <c r="I408" s="1">
        <v>2046</v>
      </c>
      <c r="J408" s="1">
        <v>2250.6</v>
      </c>
      <c r="K408" s="1">
        <v>2864.4</v>
      </c>
      <c r="L408" s="1">
        <v>1023</v>
      </c>
      <c r="M408" s="1">
        <v>3069</v>
      </c>
      <c r="N408" s="1">
        <v>1432.2</v>
      </c>
      <c r="O408" s="5">
        <f t="shared" si="13"/>
        <v>2097.15</v>
      </c>
      <c r="P408" s="5">
        <f t="shared" si="14"/>
        <v>1841.3999999999999</v>
      </c>
    </row>
    <row r="409" spans="1:16" x14ac:dyDescent="0.2">
      <c r="A409">
        <v>411</v>
      </c>
      <c r="B409" t="s">
        <v>569</v>
      </c>
      <c r="C409" s="1">
        <v>221.5</v>
      </c>
      <c r="D409" s="1">
        <v>443</v>
      </c>
      <c r="E409" s="1">
        <v>487.3</v>
      </c>
      <c r="F409" s="1">
        <v>221.5</v>
      </c>
      <c r="G409" s="1">
        <v>620.20000000000005</v>
      </c>
      <c r="H409" s="1">
        <v>354.4</v>
      </c>
      <c r="I409" s="1">
        <v>443</v>
      </c>
      <c r="J409" s="1">
        <v>443</v>
      </c>
      <c r="K409" s="1">
        <v>487.3</v>
      </c>
      <c r="L409" s="1">
        <v>443</v>
      </c>
      <c r="M409" s="1">
        <v>664.5</v>
      </c>
      <c r="N409" s="1">
        <v>221.5</v>
      </c>
      <c r="O409" s="5">
        <f t="shared" si="13"/>
        <v>420.85000000000008</v>
      </c>
      <c r="P409" s="5">
        <f t="shared" si="14"/>
        <v>443</v>
      </c>
    </row>
    <row r="410" spans="1:16" x14ac:dyDescent="0.2">
      <c r="A410">
        <v>412</v>
      </c>
      <c r="B410" t="s">
        <v>149</v>
      </c>
      <c r="C410" s="1">
        <v>501</v>
      </c>
      <c r="D410" s="1">
        <v>267.2</v>
      </c>
      <c r="E410" s="1">
        <v>200.4</v>
      </c>
      <c r="F410" s="1">
        <v>267.2</v>
      </c>
      <c r="G410" s="1">
        <v>167</v>
      </c>
      <c r="H410" s="1">
        <v>300.60000000000002</v>
      </c>
      <c r="I410" s="1">
        <v>501</v>
      </c>
      <c r="J410" s="1">
        <v>400.8</v>
      </c>
      <c r="K410" s="1">
        <v>233.8</v>
      </c>
      <c r="L410" s="1">
        <v>200.4</v>
      </c>
      <c r="M410" s="1">
        <v>367.4</v>
      </c>
      <c r="N410" s="1">
        <v>334</v>
      </c>
      <c r="O410" s="5">
        <f t="shared" si="13"/>
        <v>311.73333333333341</v>
      </c>
      <c r="P410" s="5">
        <f t="shared" si="14"/>
        <v>300.59999999999997</v>
      </c>
    </row>
    <row r="411" spans="1:16" x14ac:dyDescent="0.2">
      <c r="A411">
        <v>413</v>
      </c>
      <c r="B411" t="s">
        <v>758</v>
      </c>
      <c r="C411" s="1">
        <v>370</v>
      </c>
      <c r="D411" s="1">
        <v>222</v>
      </c>
      <c r="E411" s="1">
        <v>259</v>
      </c>
      <c r="F411" s="1">
        <v>333</v>
      </c>
      <c r="G411" s="1">
        <v>222</v>
      </c>
      <c r="H411" s="1">
        <v>518</v>
      </c>
      <c r="I411" s="1">
        <v>259</v>
      </c>
      <c r="J411" s="1">
        <v>407</v>
      </c>
      <c r="K411" s="1">
        <v>296</v>
      </c>
      <c r="L411" s="1">
        <v>555</v>
      </c>
      <c r="M411" s="1">
        <v>296</v>
      </c>
      <c r="N411" s="1">
        <v>333</v>
      </c>
      <c r="O411" s="5">
        <f t="shared" si="13"/>
        <v>339.16666666666669</v>
      </c>
      <c r="P411" s="5">
        <f t="shared" si="14"/>
        <v>394.66666666666669</v>
      </c>
    </row>
    <row r="412" spans="1:16" x14ac:dyDescent="0.2">
      <c r="A412">
        <v>414</v>
      </c>
      <c r="B412" t="s">
        <v>84</v>
      </c>
      <c r="C412" s="1">
        <v>419.1</v>
      </c>
      <c r="D412" s="1">
        <v>419.1</v>
      </c>
      <c r="E412" s="1">
        <v>228.6</v>
      </c>
      <c r="F412" s="1">
        <v>495.3</v>
      </c>
      <c r="G412" s="1">
        <v>533.4</v>
      </c>
      <c r="H412" s="1">
        <v>228.6</v>
      </c>
      <c r="I412" s="1">
        <v>190.5</v>
      </c>
      <c r="J412" s="1">
        <v>381</v>
      </c>
      <c r="K412" s="1">
        <v>571.5</v>
      </c>
      <c r="L412" s="1">
        <v>533.4</v>
      </c>
      <c r="M412" s="1">
        <v>533.4</v>
      </c>
      <c r="N412" s="1">
        <v>457.2</v>
      </c>
      <c r="O412" s="5">
        <f t="shared" si="13"/>
        <v>415.92499999999995</v>
      </c>
      <c r="P412" s="5">
        <f t="shared" si="14"/>
        <v>508</v>
      </c>
    </row>
    <row r="413" spans="1:16" x14ac:dyDescent="0.2">
      <c r="A413">
        <v>416</v>
      </c>
      <c r="B413" t="s">
        <v>542</v>
      </c>
      <c r="C413" s="1">
        <v>2602.1333333333337</v>
      </c>
      <c r="D413" s="1">
        <v>929.33333333333337</v>
      </c>
      <c r="E413" s="1">
        <v>1858.6666666666667</v>
      </c>
      <c r="F413" s="1">
        <v>1115.2</v>
      </c>
      <c r="G413" s="1">
        <v>2044.5333333333335</v>
      </c>
      <c r="H413" s="1">
        <v>1858.6666666666667</v>
      </c>
      <c r="I413" s="1">
        <v>2602.1333333333337</v>
      </c>
      <c r="J413" s="1">
        <v>2044.5333333333335</v>
      </c>
      <c r="K413" s="1">
        <v>2230.4</v>
      </c>
      <c r="L413" s="1">
        <v>2230.4</v>
      </c>
      <c r="M413" s="1">
        <v>2416.2666666666669</v>
      </c>
      <c r="N413" s="1">
        <v>1115.2</v>
      </c>
      <c r="O413" s="5">
        <f t="shared" si="13"/>
        <v>1920.6222222222223</v>
      </c>
      <c r="P413" s="5">
        <f t="shared" si="14"/>
        <v>1920.6222222222223</v>
      </c>
    </row>
    <row r="414" spans="1:16" x14ac:dyDescent="0.2">
      <c r="A414">
        <v>417</v>
      </c>
      <c r="B414" t="s">
        <v>119</v>
      </c>
      <c r="C414" s="1">
        <v>480.2</v>
      </c>
      <c r="D414" s="1">
        <v>171.5</v>
      </c>
      <c r="E414" s="1">
        <v>411.6</v>
      </c>
      <c r="F414" s="1">
        <v>240.1</v>
      </c>
      <c r="G414" s="1">
        <v>308.7</v>
      </c>
      <c r="H414" s="1">
        <v>377.3</v>
      </c>
      <c r="I414" s="1">
        <v>274.39999999999998</v>
      </c>
      <c r="J414" s="1">
        <v>411.6</v>
      </c>
      <c r="K414" s="1">
        <v>205.8</v>
      </c>
      <c r="L414" s="1">
        <v>514.5</v>
      </c>
      <c r="M414" s="1">
        <v>377.3</v>
      </c>
      <c r="N414" s="1">
        <v>480.2</v>
      </c>
      <c r="O414" s="5">
        <f t="shared" si="13"/>
        <v>354.43333333333339</v>
      </c>
      <c r="P414" s="5">
        <f t="shared" si="14"/>
        <v>457.33333333333331</v>
      </c>
    </row>
    <row r="415" spans="1:16" x14ac:dyDescent="0.2">
      <c r="A415">
        <v>418</v>
      </c>
      <c r="B415" t="s">
        <v>211</v>
      </c>
      <c r="C415" s="1">
        <v>182</v>
      </c>
      <c r="D415" s="1">
        <v>130</v>
      </c>
      <c r="E415" s="1">
        <v>65</v>
      </c>
      <c r="F415" s="1">
        <v>156</v>
      </c>
      <c r="G415" s="1">
        <v>117</v>
      </c>
      <c r="H415" s="1">
        <v>130</v>
      </c>
      <c r="I415" s="1">
        <v>143</v>
      </c>
      <c r="J415" s="1">
        <v>117</v>
      </c>
      <c r="K415" s="1">
        <v>130</v>
      </c>
      <c r="L415" s="1">
        <v>156</v>
      </c>
      <c r="M415" s="1">
        <v>130</v>
      </c>
      <c r="N415" s="1">
        <v>104</v>
      </c>
      <c r="O415" s="5">
        <f t="shared" si="13"/>
        <v>130</v>
      </c>
      <c r="P415" s="5">
        <f t="shared" si="14"/>
        <v>130</v>
      </c>
    </row>
    <row r="416" spans="1:16" x14ac:dyDescent="0.2">
      <c r="A416">
        <v>419</v>
      </c>
      <c r="B416" t="s">
        <v>740</v>
      </c>
      <c r="C416" s="1">
        <v>1083</v>
      </c>
      <c r="D416" s="1">
        <v>794.2</v>
      </c>
      <c r="E416" s="1">
        <v>1010.8</v>
      </c>
      <c r="F416" s="1">
        <v>938.6</v>
      </c>
      <c r="G416" s="1">
        <v>649.79999999999995</v>
      </c>
      <c r="H416" s="1">
        <v>722</v>
      </c>
      <c r="I416" s="1">
        <v>794.2</v>
      </c>
      <c r="J416" s="1">
        <v>938.6</v>
      </c>
      <c r="K416" s="1">
        <v>649.79999999999995</v>
      </c>
      <c r="L416" s="1">
        <v>722</v>
      </c>
      <c r="M416" s="1">
        <v>1010.8</v>
      </c>
      <c r="N416" s="1">
        <v>866.4</v>
      </c>
      <c r="O416" s="5">
        <f t="shared" si="13"/>
        <v>848.34999999999991</v>
      </c>
      <c r="P416" s="5">
        <f t="shared" si="14"/>
        <v>866.4</v>
      </c>
    </row>
    <row r="417" spans="1:16" x14ac:dyDescent="0.2">
      <c r="A417">
        <v>420</v>
      </c>
      <c r="B417" t="s">
        <v>10</v>
      </c>
      <c r="C417" s="1">
        <v>294.8</v>
      </c>
      <c r="D417" s="1">
        <v>160.80000000000001</v>
      </c>
      <c r="E417" s="1">
        <v>134</v>
      </c>
      <c r="F417" s="1">
        <v>348.4</v>
      </c>
      <c r="G417" s="1">
        <v>160.80000000000001</v>
      </c>
      <c r="H417" s="1">
        <v>241.2</v>
      </c>
      <c r="I417" s="1">
        <v>294.8</v>
      </c>
      <c r="J417" s="1">
        <v>294.8</v>
      </c>
      <c r="K417" s="1">
        <v>402</v>
      </c>
      <c r="L417" s="1">
        <v>321.60000000000002</v>
      </c>
      <c r="M417" s="1">
        <v>348.4</v>
      </c>
      <c r="N417" s="1">
        <v>348.4</v>
      </c>
      <c r="O417" s="5">
        <f t="shared" si="13"/>
        <v>279.16666666666669</v>
      </c>
      <c r="P417" s="5">
        <f t="shared" si="14"/>
        <v>339.46666666666664</v>
      </c>
    </row>
    <row r="418" spans="1:16" x14ac:dyDescent="0.2">
      <c r="A418">
        <v>421</v>
      </c>
      <c r="B418" t="s">
        <v>101</v>
      </c>
      <c r="C418" s="1">
        <v>109.2</v>
      </c>
      <c r="D418" s="1">
        <v>163.80000000000001</v>
      </c>
      <c r="E418" s="1">
        <v>91</v>
      </c>
      <c r="F418" s="1">
        <v>163.80000000000001</v>
      </c>
      <c r="G418" s="1">
        <v>145.6</v>
      </c>
      <c r="H418" s="1">
        <v>91</v>
      </c>
      <c r="I418" s="1">
        <v>218.4</v>
      </c>
      <c r="J418" s="1">
        <v>109.2</v>
      </c>
      <c r="K418" s="1">
        <v>254.8</v>
      </c>
      <c r="L418" s="1">
        <v>145.6</v>
      </c>
      <c r="M418" s="1">
        <v>127.4</v>
      </c>
      <c r="N418" s="1">
        <v>145.6</v>
      </c>
      <c r="O418" s="5">
        <f t="shared" si="13"/>
        <v>147.11666666666665</v>
      </c>
      <c r="P418" s="5">
        <f t="shared" si="14"/>
        <v>139.53333333333333</v>
      </c>
    </row>
    <row r="419" spans="1:16" x14ac:dyDescent="0.2">
      <c r="A419">
        <v>422</v>
      </c>
      <c r="B419" t="s">
        <v>734</v>
      </c>
      <c r="C419" s="1">
        <v>11145</v>
      </c>
      <c r="D419" s="1">
        <v>16717.5</v>
      </c>
      <c r="E419" s="1">
        <v>16717.5</v>
      </c>
      <c r="F419" s="1">
        <v>16717.5</v>
      </c>
      <c r="G419" s="1">
        <v>7801.5</v>
      </c>
      <c r="H419" s="1">
        <v>15603</v>
      </c>
      <c r="I419" s="1">
        <v>14488.5</v>
      </c>
      <c r="J419" s="1">
        <v>16717.5</v>
      </c>
      <c r="K419" s="1">
        <v>16717.5</v>
      </c>
      <c r="L419" s="1">
        <v>13374</v>
      </c>
      <c r="M419" s="1">
        <v>12259.5</v>
      </c>
      <c r="N419" s="1">
        <v>6687</v>
      </c>
      <c r="O419" s="5">
        <f t="shared" si="13"/>
        <v>13745.5</v>
      </c>
      <c r="P419" s="5">
        <f t="shared" si="14"/>
        <v>10773.5</v>
      </c>
    </row>
    <row r="420" spans="1:16" x14ac:dyDescent="0.2">
      <c r="A420">
        <v>423</v>
      </c>
      <c r="B420" t="s">
        <v>263</v>
      </c>
      <c r="C420" s="1">
        <v>518.1</v>
      </c>
      <c r="D420" s="1">
        <v>282.60000000000002</v>
      </c>
      <c r="E420" s="1">
        <v>471</v>
      </c>
      <c r="F420" s="1">
        <v>282.60000000000002</v>
      </c>
      <c r="G420" s="1">
        <v>706.5</v>
      </c>
      <c r="H420" s="1">
        <v>612.29999999999995</v>
      </c>
      <c r="I420" s="1">
        <v>518.1</v>
      </c>
      <c r="J420" s="1">
        <v>282.60000000000002</v>
      </c>
      <c r="K420" s="1">
        <v>282.60000000000002</v>
      </c>
      <c r="L420" s="1">
        <v>423.9</v>
      </c>
      <c r="M420" s="1">
        <v>518.1</v>
      </c>
      <c r="N420" s="1">
        <v>659.4</v>
      </c>
      <c r="O420" s="5">
        <f t="shared" si="13"/>
        <v>463.15000000000003</v>
      </c>
      <c r="P420" s="5">
        <f t="shared" si="14"/>
        <v>533.80000000000007</v>
      </c>
    </row>
    <row r="421" spans="1:16" x14ac:dyDescent="0.2">
      <c r="A421">
        <v>424</v>
      </c>
      <c r="B421" t="s">
        <v>536</v>
      </c>
      <c r="C421" s="1">
        <v>339.3</v>
      </c>
      <c r="D421" s="1">
        <v>182.7</v>
      </c>
      <c r="E421" s="1">
        <v>339.3</v>
      </c>
      <c r="F421" s="1">
        <v>234.9</v>
      </c>
      <c r="G421" s="1">
        <v>391.5</v>
      </c>
      <c r="H421" s="1">
        <v>365.4</v>
      </c>
      <c r="I421" s="1">
        <v>261</v>
      </c>
      <c r="J421" s="1">
        <v>130.5</v>
      </c>
      <c r="K421" s="1">
        <v>365.4</v>
      </c>
      <c r="L421" s="1">
        <v>391.5</v>
      </c>
      <c r="M421" s="1">
        <v>130.5</v>
      </c>
      <c r="N421" s="1">
        <v>130.5</v>
      </c>
      <c r="O421" s="5">
        <f t="shared" si="13"/>
        <v>271.875</v>
      </c>
      <c r="P421" s="5">
        <f t="shared" si="14"/>
        <v>217.5</v>
      </c>
    </row>
    <row r="422" spans="1:16" x14ac:dyDescent="0.2">
      <c r="A422">
        <v>425</v>
      </c>
      <c r="B422" t="s">
        <v>844</v>
      </c>
      <c r="C422" s="1">
        <v>2268.5</v>
      </c>
      <c r="D422" s="1">
        <v>1221.5</v>
      </c>
      <c r="E422" s="1">
        <v>1919.5</v>
      </c>
      <c r="F422" s="1">
        <v>2094</v>
      </c>
      <c r="G422" s="1">
        <v>2617.5</v>
      </c>
      <c r="H422" s="1">
        <v>1221.5</v>
      </c>
      <c r="I422" s="1">
        <v>1221.5</v>
      </c>
      <c r="J422" s="1">
        <v>2268.5</v>
      </c>
      <c r="K422" s="1">
        <v>2617.5</v>
      </c>
      <c r="L422" s="1">
        <v>2268.5</v>
      </c>
      <c r="M422" s="1">
        <v>2617.5</v>
      </c>
      <c r="N422" s="1">
        <v>1570.5</v>
      </c>
      <c r="O422" s="5">
        <f t="shared" si="13"/>
        <v>1992.2083333333333</v>
      </c>
      <c r="P422" s="5">
        <f t="shared" si="14"/>
        <v>2152.1666666666665</v>
      </c>
    </row>
    <row r="423" spans="1:16" x14ac:dyDescent="0.2">
      <c r="A423">
        <v>426</v>
      </c>
      <c r="B423" t="s">
        <v>52</v>
      </c>
      <c r="C423" s="1">
        <v>1800</v>
      </c>
      <c r="D423" s="1">
        <v>1800</v>
      </c>
      <c r="E423" s="1">
        <v>2000</v>
      </c>
      <c r="F423" s="1">
        <v>1800</v>
      </c>
      <c r="G423" s="1">
        <v>1200</v>
      </c>
      <c r="H423" s="1">
        <v>2200</v>
      </c>
      <c r="I423" s="1">
        <v>1000</v>
      </c>
      <c r="J423" s="1">
        <v>3000</v>
      </c>
      <c r="K423" s="1">
        <v>2600</v>
      </c>
      <c r="L423" s="1">
        <v>2600</v>
      </c>
      <c r="M423" s="1">
        <v>1200</v>
      </c>
      <c r="N423" s="1">
        <v>2000</v>
      </c>
      <c r="O423" s="5">
        <f t="shared" si="13"/>
        <v>1933.3333333333333</v>
      </c>
      <c r="P423" s="5">
        <f t="shared" si="14"/>
        <v>1933.3333333333333</v>
      </c>
    </row>
    <row r="424" spans="1:16" x14ac:dyDescent="0.2">
      <c r="A424">
        <v>427</v>
      </c>
      <c r="B424" t="s">
        <v>537</v>
      </c>
      <c r="C424" s="1">
        <v>423.9</v>
      </c>
      <c r="D424" s="1">
        <v>612.29999999999995</v>
      </c>
      <c r="E424" s="1">
        <v>518.1</v>
      </c>
      <c r="F424" s="1">
        <v>423.9</v>
      </c>
      <c r="G424" s="1">
        <v>518.1</v>
      </c>
      <c r="H424" s="1">
        <v>329.7</v>
      </c>
      <c r="I424" s="1">
        <v>423.9</v>
      </c>
      <c r="J424" s="1">
        <v>612.29999999999995</v>
      </c>
      <c r="K424" s="1">
        <v>376.8</v>
      </c>
      <c r="L424" s="1">
        <v>376.8</v>
      </c>
      <c r="M424" s="1">
        <v>565.20000000000005</v>
      </c>
      <c r="N424" s="1">
        <v>376.8</v>
      </c>
      <c r="O424" s="5">
        <f t="shared" si="13"/>
        <v>463.15000000000003</v>
      </c>
      <c r="P424" s="5">
        <f t="shared" si="14"/>
        <v>439.59999999999997</v>
      </c>
    </row>
    <row r="425" spans="1:16" x14ac:dyDescent="0.2">
      <c r="A425">
        <v>428</v>
      </c>
      <c r="B425" t="s">
        <v>625</v>
      </c>
      <c r="C425" s="1">
        <v>627</v>
      </c>
      <c r="D425" s="1">
        <v>418</v>
      </c>
      <c r="E425" s="1">
        <v>250.8</v>
      </c>
      <c r="F425" s="1">
        <v>459.8</v>
      </c>
      <c r="G425" s="1">
        <v>501.6</v>
      </c>
      <c r="H425" s="1">
        <v>459.8</v>
      </c>
      <c r="I425" s="1">
        <v>292.60000000000002</v>
      </c>
      <c r="J425" s="1">
        <v>459.8</v>
      </c>
      <c r="K425" s="1">
        <v>585.20000000000005</v>
      </c>
      <c r="L425" s="1">
        <v>250.8</v>
      </c>
      <c r="M425" s="1">
        <v>292.60000000000002</v>
      </c>
      <c r="N425" s="1">
        <v>418</v>
      </c>
      <c r="O425" s="5">
        <f t="shared" si="13"/>
        <v>418.00000000000006</v>
      </c>
      <c r="P425" s="5">
        <f t="shared" si="14"/>
        <v>320.4666666666667</v>
      </c>
    </row>
    <row r="426" spans="1:16" x14ac:dyDescent="0.2">
      <c r="A426">
        <v>429</v>
      </c>
      <c r="B426" t="s">
        <v>608</v>
      </c>
      <c r="C426" s="1">
        <v>1427.4</v>
      </c>
      <c r="D426" s="1">
        <v>1110.2</v>
      </c>
      <c r="E426" s="1">
        <v>2220.4</v>
      </c>
      <c r="F426" s="1">
        <v>1586</v>
      </c>
      <c r="G426" s="1">
        <v>793</v>
      </c>
      <c r="H426" s="1">
        <v>2061.8000000000002</v>
      </c>
      <c r="I426" s="1">
        <v>951.6</v>
      </c>
      <c r="J426" s="1">
        <v>1903.2</v>
      </c>
      <c r="K426" s="1">
        <v>1744.6</v>
      </c>
      <c r="L426" s="1">
        <v>2220.4</v>
      </c>
      <c r="M426" s="1">
        <v>1586</v>
      </c>
      <c r="N426" s="1">
        <v>1268.8</v>
      </c>
      <c r="O426" s="5">
        <f t="shared" si="13"/>
        <v>1572.7833333333331</v>
      </c>
      <c r="P426" s="5">
        <f t="shared" si="14"/>
        <v>1691.7333333333333</v>
      </c>
    </row>
    <row r="427" spans="1:16" x14ac:dyDescent="0.2">
      <c r="A427">
        <v>430</v>
      </c>
      <c r="B427" t="s">
        <v>943</v>
      </c>
      <c r="C427" s="1">
        <v>1168.2</v>
      </c>
      <c r="D427" s="1">
        <v>876.15</v>
      </c>
      <c r="E427" s="1">
        <v>778.8</v>
      </c>
      <c r="F427" s="1">
        <v>778.8</v>
      </c>
      <c r="G427" s="1">
        <v>1168.2</v>
      </c>
      <c r="H427" s="1">
        <v>1362.9</v>
      </c>
      <c r="I427" s="1">
        <v>1460.25</v>
      </c>
      <c r="J427" s="1">
        <v>778.8</v>
      </c>
      <c r="K427" s="1">
        <v>1265.55</v>
      </c>
      <c r="L427" s="1">
        <v>1070.8499999999999</v>
      </c>
      <c r="M427" s="1">
        <v>876.15</v>
      </c>
      <c r="N427" s="1">
        <v>681.45</v>
      </c>
      <c r="O427" s="5">
        <f t="shared" si="13"/>
        <v>1022.1749999999998</v>
      </c>
      <c r="P427" s="5">
        <f t="shared" si="14"/>
        <v>876.15</v>
      </c>
    </row>
    <row r="428" spans="1:16" x14ac:dyDescent="0.2">
      <c r="A428">
        <v>431</v>
      </c>
      <c r="B428" t="s">
        <v>357</v>
      </c>
      <c r="C428" s="1">
        <v>526.79999999999995</v>
      </c>
      <c r="D428" s="1">
        <v>439</v>
      </c>
      <c r="E428" s="1">
        <v>658.5</v>
      </c>
      <c r="F428" s="1">
        <v>614.6</v>
      </c>
      <c r="G428" s="1">
        <v>570.70000000000005</v>
      </c>
      <c r="H428" s="1">
        <v>351.2</v>
      </c>
      <c r="I428" s="1">
        <v>395.1</v>
      </c>
      <c r="J428" s="1">
        <v>219.5</v>
      </c>
      <c r="K428" s="1">
        <v>482.9</v>
      </c>
      <c r="L428" s="1">
        <v>307.3</v>
      </c>
      <c r="M428" s="1">
        <v>526.79999999999995</v>
      </c>
      <c r="N428" s="1">
        <v>351.2</v>
      </c>
      <c r="O428" s="5">
        <f t="shared" si="13"/>
        <v>453.63333333333338</v>
      </c>
      <c r="P428" s="5">
        <f t="shared" si="14"/>
        <v>395.09999999999997</v>
      </c>
    </row>
    <row r="429" spans="1:16" x14ac:dyDescent="0.2">
      <c r="A429">
        <v>432</v>
      </c>
      <c r="B429" t="s">
        <v>681</v>
      </c>
      <c r="C429" s="1">
        <v>501.6</v>
      </c>
      <c r="D429" s="1">
        <v>292.60000000000002</v>
      </c>
      <c r="E429" s="1">
        <v>627</v>
      </c>
      <c r="F429" s="1">
        <v>543.4</v>
      </c>
      <c r="G429" s="1">
        <v>585.20000000000005</v>
      </c>
      <c r="H429" s="1">
        <v>585.20000000000005</v>
      </c>
      <c r="I429" s="1">
        <v>585.20000000000005</v>
      </c>
      <c r="J429" s="1">
        <v>459.8</v>
      </c>
      <c r="K429" s="1">
        <v>418</v>
      </c>
      <c r="L429" s="1">
        <v>585.20000000000005</v>
      </c>
      <c r="M429" s="1">
        <v>543.4</v>
      </c>
      <c r="N429" s="1">
        <v>501.6</v>
      </c>
      <c r="O429" s="5">
        <f t="shared" si="13"/>
        <v>519.01666666666665</v>
      </c>
      <c r="P429" s="5">
        <f t="shared" si="14"/>
        <v>543.4</v>
      </c>
    </row>
    <row r="430" spans="1:16" x14ac:dyDescent="0.2">
      <c r="A430">
        <v>433</v>
      </c>
      <c r="B430" t="s">
        <v>148</v>
      </c>
      <c r="C430" s="1">
        <v>441</v>
      </c>
      <c r="D430" s="1">
        <v>352.8</v>
      </c>
      <c r="E430" s="1">
        <v>485.1</v>
      </c>
      <c r="F430" s="1">
        <v>308.7</v>
      </c>
      <c r="G430" s="1">
        <v>661.5</v>
      </c>
      <c r="H430" s="1">
        <v>573.29999999999995</v>
      </c>
      <c r="I430" s="1">
        <v>617.4</v>
      </c>
      <c r="J430" s="1">
        <v>396.9</v>
      </c>
      <c r="K430" s="1">
        <v>441</v>
      </c>
      <c r="L430" s="1">
        <v>352.8</v>
      </c>
      <c r="M430" s="1">
        <v>573.29999999999995</v>
      </c>
      <c r="N430" s="1">
        <v>661.5</v>
      </c>
      <c r="O430" s="5">
        <f t="shared" si="13"/>
        <v>488.77500000000009</v>
      </c>
      <c r="P430" s="5">
        <f t="shared" si="14"/>
        <v>529.19999999999993</v>
      </c>
    </row>
    <row r="431" spans="1:16" x14ac:dyDescent="0.2">
      <c r="A431">
        <v>434</v>
      </c>
      <c r="B431" t="s">
        <v>798</v>
      </c>
      <c r="C431" s="1">
        <v>366.4</v>
      </c>
      <c r="D431" s="1">
        <v>412.2</v>
      </c>
      <c r="E431" s="1">
        <v>366.4</v>
      </c>
      <c r="F431" s="1">
        <v>687</v>
      </c>
      <c r="G431" s="1">
        <v>229</v>
      </c>
      <c r="H431" s="1">
        <v>274.8</v>
      </c>
      <c r="I431" s="1">
        <v>274.8</v>
      </c>
      <c r="J431" s="1">
        <v>641.20000000000005</v>
      </c>
      <c r="K431" s="1">
        <v>595.4</v>
      </c>
      <c r="L431" s="1">
        <v>320.60000000000002</v>
      </c>
      <c r="M431" s="1">
        <v>549.6</v>
      </c>
      <c r="N431" s="1">
        <v>274.8</v>
      </c>
      <c r="O431" s="5">
        <f t="shared" si="13"/>
        <v>416.01666666666671</v>
      </c>
      <c r="P431" s="5">
        <f t="shared" si="14"/>
        <v>381.66666666666669</v>
      </c>
    </row>
    <row r="432" spans="1:16" x14ac:dyDescent="0.2">
      <c r="A432">
        <v>435</v>
      </c>
      <c r="B432" t="s">
        <v>618</v>
      </c>
      <c r="C432" s="1">
        <v>513.5</v>
      </c>
      <c r="D432" s="1">
        <v>592.5</v>
      </c>
      <c r="E432" s="1">
        <v>553</v>
      </c>
      <c r="F432" s="1">
        <v>355.5</v>
      </c>
      <c r="G432" s="1">
        <v>316</v>
      </c>
      <c r="H432" s="1">
        <v>474</v>
      </c>
      <c r="I432" s="1">
        <v>592.5</v>
      </c>
      <c r="J432" s="1">
        <v>434.5</v>
      </c>
      <c r="K432" s="1">
        <v>316</v>
      </c>
      <c r="L432" s="1">
        <v>355.5</v>
      </c>
      <c r="M432" s="1">
        <v>553</v>
      </c>
      <c r="N432" s="1">
        <v>276.5</v>
      </c>
      <c r="O432" s="5">
        <f t="shared" si="13"/>
        <v>444.375</v>
      </c>
      <c r="P432" s="5">
        <f t="shared" si="14"/>
        <v>395</v>
      </c>
    </row>
    <row r="433" spans="1:16" x14ac:dyDescent="0.2">
      <c r="A433">
        <v>436</v>
      </c>
      <c r="B433" t="s">
        <v>112</v>
      </c>
      <c r="C433" s="1">
        <v>115.5</v>
      </c>
      <c r="D433" s="1">
        <v>115.5</v>
      </c>
      <c r="E433" s="1">
        <v>105</v>
      </c>
      <c r="F433" s="1">
        <v>73.5</v>
      </c>
      <c r="G433" s="1">
        <v>136.5</v>
      </c>
      <c r="H433" s="1">
        <v>73.5</v>
      </c>
      <c r="I433" s="1">
        <v>105</v>
      </c>
      <c r="J433" s="1">
        <v>52.5</v>
      </c>
      <c r="K433" s="1">
        <v>94.5</v>
      </c>
      <c r="L433" s="1">
        <v>157.5</v>
      </c>
      <c r="M433" s="1">
        <v>157.5</v>
      </c>
      <c r="N433" s="1">
        <v>147</v>
      </c>
      <c r="O433" s="5">
        <f t="shared" si="13"/>
        <v>111.125</v>
      </c>
      <c r="P433" s="5">
        <f t="shared" si="14"/>
        <v>154</v>
      </c>
    </row>
    <row r="434" spans="1:16" x14ac:dyDescent="0.2">
      <c r="A434">
        <v>437</v>
      </c>
      <c r="B434" t="s">
        <v>206</v>
      </c>
      <c r="C434" s="1">
        <v>1344.75</v>
      </c>
      <c r="D434" s="1">
        <v>855.75</v>
      </c>
      <c r="E434" s="1">
        <v>1222.5</v>
      </c>
      <c r="F434" s="1">
        <v>1222.5</v>
      </c>
      <c r="G434" s="1">
        <v>1833.75</v>
      </c>
      <c r="H434" s="1">
        <v>733.5</v>
      </c>
      <c r="I434" s="1">
        <v>1344.75</v>
      </c>
      <c r="J434" s="1">
        <v>611.25</v>
      </c>
      <c r="K434" s="1">
        <v>611.25</v>
      </c>
      <c r="L434" s="1">
        <v>1467</v>
      </c>
      <c r="M434" s="1">
        <v>611.25</v>
      </c>
      <c r="N434" s="1">
        <v>1711.5</v>
      </c>
      <c r="O434" s="5">
        <f t="shared" si="13"/>
        <v>1130.8125</v>
      </c>
      <c r="P434" s="5">
        <f t="shared" si="14"/>
        <v>1263.25</v>
      </c>
    </row>
    <row r="435" spans="1:16" x14ac:dyDescent="0.2">
      <c r="A435">
        <v>438</v>
      </c>
      <c r="B435" t="s">
        <v>514</v>
      </c>
      <c r="C435" s="1">
        <v>2265.9</v>
      </c>
      <c r="D435" s="1">
        <v>1045.8</v>
      </c>
      <c r="E435" s="1">
        <v>2091.6</v>
      </c>
      <c r="F435" s="1">
        <v>1917.3</v>
      </c>
      <c r="G435" s="1">
        <v>1220.0999999999999</v>
      </c>
      <c r="H435" s="1">
        <v>2614.5</v>
      </c>
      <c r="I435" s="1">
        <v>2440.1999999999998</v>
      </c>
      <c r="J435" s="1">
        <v>1394.4</v>
      </c>
      <c r="K435" s="1">
        <v>1743</v>
      </c>
      <c r="L435" s="1">
        <v>1220.0999999999999</v>
      </c>
      <c r="M435" s="1">
        <v>2614.5</v>
      </c>
      <c r="N435" s="1">
        <v>2091.6</v>
      </c>
      <c r="O435" s="5">
        <f t="shared" si="13"/>
        <v>1888.2499999999993</v>
      </c>
      <c r="P435" s="5">
        <f t="shared" si="14"/>
        <v>1975.3999999999999</v>
      </c>
    </row>
    <row r="436" spans="1:16" x14ac:dyDescent="0.2">
      <c r="A436">
        <v>439</v>
      </c>
      <c r="B436" t="s">
        <v>783</v>
      </c>
      <c r="C436" s="1">
        <v>6727.2</v>
      </c>
      <c r="D436" s="1">
        <v>5886.3</v>
      </c>
      <c r="E436" s="1">
        <v>6727.2</v>
      </c>
      <c r="F436" s="1">
        <v>5045.3999999999996</v>
      </c>
      <c r="G436" s="1">
        <v>4204.5</v>
      </c>
      <c r="H436" s="1">
        <v>8409</v>
      </c>
      <c r="I436" s="1">
        <v>9249.9</v>
      </c>
      <c r="J436" s="1">
        <v>12613.5</v>
      </c>
      <c r="K436" s="1">
        <v>5045.3999999999996</v>
      </c>
      <c r="L436" s="1">
        <v>10931.7</v>
      </c>
      <c r="M436" s="1">
        <v>5886.3</v>
      </c>
      <c r="N436" s="1">
        <v>10931.7</v>
      </c>
      <c r="O436" s="5">
        <f t="shared" si="13"/>
        <v>7638.1750000000002</v>
      </c>
      <c r="P436" s="5">
        <f t="shared" si="14"/>
        <v>9249.9</v>
      </c>
    </row>
    <row r="437" spans="1:16" x14ac:dyDescent="0.2">
      <c r="A437">
        <v>440</v>
      </c>
      <c r="B437" t="s">
        <v>398</v>
      </c>
      <c r="C437" s="1">
        <v>962.5</v>
      </c>
      <c r="D437" s="1">
        <v>1512.5</v>
      </c>
      <c r="E437" s="1">
        <v>825</v>
      </c>
      <c r="F437" s="1">
        <v>1100</v>
      </c>
      <c r="G437" s="1">
        <v>962.5</v>
      </c>
      <c r="H437" s="1">
        <v>1650</v>
      </c>
      <c r="I437" s="1">
        <v>2062.5</v>
      </c>
      <c r="J437" s="1">
        <v>1787.5</v>
      </c>
      <c r="K437" s="1">
        <v>1650</v>
      </c>
      <c r="L437" s="1">
        <v>1512.5</v>
      </c>
      <c r="M437" s="1">
        <v>1925</v>
      </c>
      <c r="N437" s="1">
        <v>962.5</v>
      </c>
      <c r="O437" s="5">
        <f t="shared" si="13"/>
        <v>1409.375</v>
      </c>
      <c r="P437" s="5">
        <f t="shared" si="14"/>
        <v>1466.6666666666667</v>
      </c>
    </row>
    <row r="438" spans="1:16" x14ac:dyDescent="0.2">
      <c r="A438">
        <v>441</v>
      </c>
      <c r="B438" t="s">
        <v>17</v>
      </c>
      <c r="C438" s="1">
        <v>2475.6333333333332</v>
      </c>
      <c r="D438" s="1">
        <v>1713.9</v>
      </c>
      <c r="E438" s="1">
        <v>2856.5</v>
      </c>
      <c r="F438" s="1">
        <v>1333.0333333333333</v>
      </c>
      <c r="G438" s="1">
        <v>2285.1999999999998</v>
      </c>
      <c r="H438" s="1">
        <v>1523.4666666666667</v>
      </c>
      <c r="I438" s="1">
        <v>2285.1999999999998</v>
      </c>
      <c r="J438" s="1">
        <v>2856.5</v>
      </c>
      <c r="K438" s="1">
        <v>2094.7666666666664</v>
      </c>
      <c r="L438" s="1">
        <v>1713.9</v>
      </c>
      <c r="M438" s="1">
        <v>1904.3333333333333</v>
      </c>
      <c r="N438" s="1">
        <v>952.16666666666663</v>
      </c>
      <c r="O438" s="5">
        <f t="shared" si="13"/>
        <v>1999.5500000000002</v>
      </c>
      <c r="P438" s="5">
        <f t="shared" si="14"/>
        <v>1523.4666666666669</v>
      </c>
    </row>
    <row r="439" spans="1:16" x14ac:dyDescent="0.2">
      <c r="A439">
        <v>442</v>
      </c>
      <c r="B439" t="s">
        <v>145</v>
      </c>
      <c r="C439" s="1">
        <v>883.5</v>
      </c>
      <c r="D439" s="1">
        <v>1590.3</v>
      </c>
      <c r="E439" s="1">
        <v>2120.4</v>
      </c>
      <c r="F439" s="1">
        <v>2297.1</v>
      </c>
      <c r="G439" s="1">
        <v>2650.5</v>
      </c>
      <c r="H439" s="1">
        <v>2297.1</v>
      </c>
      <c r="I439" s="1">
        <v>2120.4</v>
      </c>
      <c r="J439" s="1">
        <v>1413.6</v>
      </c>
      <c r="K439" s="1">
        <v>1236.9000000000001</v>
      </c>
      <c r="L439" s="1">
        <v>2297.1</v>
      </c>
      <c r="M439" s="1">
        <v>883.5</v>
      </c>
      <c r="N439" s="1">
        <v>1943.7</v>
      </c>
      <c r="O439" s="5">
        <f t="shared" si="13"/>
        <v>1811.1750000000002</v>
      </c>
      <c r="P439" s="5">
        <f t="shared" si="14"/>
        <v>1708.1000000000001</v>
      </c>
    </row>
    <row r="440" spans="1:16" x14ac:dyDescent="0.2">
      <c r="A440">
        <v>443</v>
      </c>
      <c r="B440" t="s">
        <v>376</v>
      </c>
      <c r="C440" s="1">
        <v>324.8</v>
      </c>
      <c r="D440" s="1">
        <v>568.4</v>
      </c>
      <c r="E440" s="1">
        <v>527.79999999999995</v>
      </c>
      <c r="F440" s="1">
        <v>284.2</v>
      </c>
      <c r="G440" s="1">
        <v>446.6</v>
      </c>
      <c r="H440" s="1">
        <v>365.4</v>
      </c>
      <c r="I440" s="1">
        <v>446.6</v>
      </c>
      <c r="J440" s="1">
        <v>284.2</v>
      </c>
      <c r="K440" s="1">
        <v>609</v>
      </c>
      <c r="L440" s="1">
        <v>487.2</v>
      </c>
      <c r="M440" s="1">
        <v>284.2</v>
      </c>
      <c r="N440" s="1">
        <v>406</v>
      </c>
      <c r="O440" s="5">
        <f t="shared" si="13"/>
        <v>419.5333333333333</v>
      </c>
      <c r="P440" s="5">
        <f t="shared" si="14"/>
        <v>392.4666666666667</v>
      </c>
    </row>
    <row r="441" spans="1:16" x14ac:dyDescent="0.2">
      <c r="A441">
        <v>444</v>
      </c>
      <c r="B441" t="s">
        <v>920</v>
      </c>
      <c r="C441" s="1">
        <v>356.4</v>
      </c>
      <c r="D441" s="1">
        <v>237.6</v>
      </c>
      <c r="E441" s="1">
        <v>237.6</v>
      </c>
      <c r="F441" s="1">
        <v>148.5</v>
      </c>
      <c r="G441" s="1">
        <v>326.7</v>
      </c>
      <c r="H441" s="1">
        <v>178.2</v>
      </c>
      <c r="I441" s="1">
        <v>356.4</v>
      </c>
      <c r="J441" s="1">
        <v>267.3</v>
      </c>
      <c r="K441" s="1">
        <v>297</v>
      </c>
      <c r="L441" s="1">
        <v>178.2</v>
      </c>
      <c r="M441" s="1">
        <v>326.7</v>
      </c>
      <c r="N441" s="1">
        <v>386.1</v>
      </c>
      <c r="O441" s="5">
        <f t="shared" si="13"/>
        <v>274.72499999999997</v>
      </c>
      <c r="P441" s="5">
        <f t="shared" si="14"/>
        <v>297</v>
      </c>
    </row>
    <row r="442" spans="1:16" x14ac:dyDescent="0.2">
      <c r="A442">
        <v>445</v>
      </c>
      <c r="B442" t="s">
        <v>718</v>
      </c>
      <c r="C442" s="1">
        <v>226.5</v>
      </c>
      <c r="D442" s="1">
        <v>407.7</v>
      </c>
      <c r="E442" s="1">
        <v>226.5</v>
      </c>
      <c r="F442" s="1">
        <v>453</v>
      </c>
      <c r="G442" s="1">
        <v>407.7</v>
      </c>
      <c r="H442" s="1">
        <v>226.5</v>
      </c>
      <c r="I442" s="1">
        <v>407.7</v>
      </c>
      <c r="J442" s="1">
        <v>634.20000000000005</v>
      </c>
      <c r="K442" s="1">
        <v>634.20000000000005</v>
      </c>
      <c r="L442" s="1">
        <v>498.3</v>
      </c>
      <c r="M442" s="1">
        <v>453</v>
      </c>
      <c r="N442" s="1">
        <v>271.8</v>
      </c>
      <c r="O442" s="5">
        <f t="shared" si="13"/>
        <v>403.92500000000001</v>
      </c>
      <c r="P442" s="5">
        <f t="shared" si="14"/>
        <v>407.7</v>
      </c>
    </row>
    <row r="443" spans="1:16" x14ac:dyDescent="0.2">
      <c r="A443">
        <v>446</v>
      </c>
      <c r="B443" t="s">
        <v>449</v>
      </c>
      <c r="C443" s="1">
        <v>996</v>
      </c>
      <c r="D443" s="1">
        <v>1162</v>
      </c>
      <c r="E443" s="1">
        <v>1660</v>
      </c>
      <c r="F443" s="1">
        <v>1328</v>
      </c>
      <c r="G443" s="1">
        <v>830</v>
      </c>
      <c r="H443" s="1">
        <v>1992</v>
      </c>
      <c r="I443" s="1">
        <v>1992</v>
      </c>
      <c r="J443" s="1">
        <v>2324</v>
      </c>
      <c r="K443" s="1">
        <v>1328</v>
      </c>
      <c r="L443" s="1">
        <v>2324</v>
      </c>
      <c r="M443" s="1">
        <v>1162</v>
      </c>
      <c r="N443" s="1">
        <v>1826</v>
      </c>
      <c r="O443" s="5">
        <f t="shared" si="13"/>
        <v>1577</v>
      </c>
      <c r="P443" s="5">
        <f t="shared" si="14"/>
        <v>1770.6666666666667</v>
      </c>
    </row>
    <row r="444" spans="1:16" x14ac:dyDescent="0.2">
      <c r="A444">
        <v>447</v>
      </c>
      <c r="B444" t="s">
        <v>684</v>
      </c>
      <c r="C444" s="1">
        <v>1445.4</v>
      </c>
      <c r="D444" s="1">
        <v>2248.4</v>
      </c>
      <c r="E444" s="1">
        <v>1927.2</v>
      </c>
      <c r="F444" s="1">
        <v>2409</v>
      </c>
      <c r="G444" s="1">
        <v>1445.4</v>
      </c>
      <c r="H444" s="1">
        <v>2248.4</v>
      </c>
      <c r="I444" s="1">
        <v>1445.4</v>
      </c>
      <c r="J444" s="1">
        <v>2248.4</v>
      </c>
      <c r="K444" s="1">
        <v>2409</v>
      </c>
      <c r="L444" s="1">
        <v>1284.8</v>
      </c>
      <c r="M444" s="1">
        <v>2248.4</v>
      </c>
      <c r="N444" s="1">
        <v>1284.8</v>
      </c>
      <c r="O444" s="5">
        <f t="shared" si="13"/>
        <v>1887.05</v>
      </c>
      <c r="P444" s="5">
        <f t="shared" si="14"/>
        <v>1606</v>
      </c>
    </row>
    <row r="445" spans="1:16" x14ac:dyDescent="0.2">
      <c r="A445">
        <v>448</v>
      </c>
      <c r="B445" t="s">
        <v>205</v>
      </c>
      <c r="C445" s="1">
        <v>672.8</v>
      </c>
      <c r="D445" s="1">
        <v>672.8</v>
      </c>
      <c r="E445" s="1">
        <v>1177.4000000000001</v>
      </c>
      <c r="F445" s="1">
        <v>420.5</v>
      </c>
      <c r="G445" s="1">
        <v>756.9</v>
      </c>
      <c r="H445" s="1">
        <v>504.6</v>
      </c>
      <c r="I445" s="1">
        <v>1261.5</v>
      </c>
      <c r="J445" s="1">
        <v>1009.2</v>
      </c>
      <c r="K445" s="1">
        <v>1177.4000000000001</v>
      </c>
      <c r="L445" s="1">
        <v>925.1</v>
      </c>
      <c r="M445" s="1">
        <v>1177.4000000000001</v>
      </c>
      <c r="N445" s="1">
        <v>420.5</v>
      </c>
      <c r="O445" s="5">
        <f t="shared" si="13"/>
        <v>848.00833333333333</v>
      </c>
      <c r="P445" s="5">
        <f t="shared" si="14"/>
        <v>841</v>
      </c>
    </row>
    <row r="446" spans="1:16" x14ac:dyDescent="0.2">
      <c r="A446">
        <v>449</v>
      </c>
      <c r="B446" t="s">
        <v>482</v>
      </c>
      <c r="C446" s="1">
        <v>306</v>
      </c>
      <c r="D446" s="1">
        <v>280.5</v>
      </c>
      <c r="E446" s="1">
        <v>306</v>
      </c>
      <c r="F446" s="1">
        <v>357</v>
      </c>
      <c r="G446" s="1">
        <v>357</v>
      </c>
      <c r="H446" s="1">
        <v>306</v>
      </c>
      <c r="I446" s="1">
        <v>229.5</v>
      </c>
      <c r="J446" s="1">
        <v>204</v>
      </c>
      <c r="K446" s="1">
        <v>382.5</v>
      </c>
      <c r="L446" s="1">
        <v>204</v>
      </c>
      <c r="M446" s="1">
        <v>229.5</v>
      </c>
      <c r="N446" s="1">
        <v>382.5</v>
      </c>
      <c r="O446" s="5">
        <f t="shared" si="13"/>
        <v>295.375</v>
      </c>
      <c r="P446" s="5">
        <f t="shared" si="14"/>
        <v>272</v>
      </c>
    </row>
    <row r="447" spans="1:16" x14ac:dyDescent="0.2">
      <c r="A447">
        <v>450</v>
      </c>
      <c r="B447" t="s">
        <v>723</v>
      </c>
      <c r="C447" s="1">
        <v>235.2</v>
      </c>
      <c r="D447" s="1">
        <v>205.8</v>
      </c>
      <c r="E447" s="1">
        <v>264.60000000000002</v>
      </c>
      <c r="F447" s="1">
        <v>352.8</v>
      </c>
      <c r="G447" s="1">
        <v>294</v>
      </c>
      <c r="H447" s="1">
        <v>147</v>
      </c>
      <c r="I447" s="1">
        <v>441</v>
      </c>
      <c r="J447" s="1">
        <v>382.2</v>
      </c>
      <c r="K447" s="1">
        <v>235.2</v>
      </c>
      <c r="L447" s="1">
        <v>176.4</v>
      </c>
      <c r="M447" s="1">
        <v>411.6</v>
      </c>
      <c r="N447" s="1">
        <v>205.8</v>
      </c>
      <c r="O447" s="5">
        <f t="shared" si="13"/>
        <v>279.3</v>
      </c>
      <c r="P447" s="5">
        <f t="shared" si="14"/>
        <v>264.59999999999997</v>
      </c>
    </row>
    <row r="448" spans="1:16" x14ac:dyDescent="0.2">
      <c r="A448">
        <v>451</v>
      </c>
      <c r="B448" t="s">
        <v>365</v>
      </c>
      <c r="C448" s="1">
        <v>154.80000000000001</v>
      </c>
      <c r="D448" s="1">
        <v>361.2</v>
      </c>
      <c r="E448" s="1">
        <v>258</v>
      </c>
      <c r="F448" s="1">
        <v>387</v>
      </c>
      <c r="G448" s="1">
        <v>361.2</v>
      </c>
      <c r="H448" s="1">
        <v>180.6</v>
      </c>
      <c r="I448" s="1">
        <v>283.8</v>
      </c>
      <c r="J448" s="1">
        <v>335.4</v>
      </c>
      <c r="K448" s="1">
        <v>387</v>
      </c>
      <c r="L448" s="1">
        <v>206.4</v>
      </c>
      <c r="M448" s="1">
        <v>335.4</v>
      </c>
      <c r="N448" s="1">
        <v>335.4</v>
      </c>
      <c r="O448" s="5">
        <f t="shared" si="13"/>
        <v>298.85000000000002</v>
      </c>
      <c r="P448" s="5">
        <f t="shared" si="14"/>
        <v>292.39999999999998</v>
      </c>
    </row>
    <row r="449" spans="1:16" x14ac:dyDescent="0.2">
      <c r="A449">
        <v>452</v>
      </c>
      <c r="B449" t="s">
        <v>465</v>
      </c>
      <c r="C449" s="1">
        <v>4726.2</v>
      </c>
      <c r="D449" s="1">
        <v>5776.4666666666662</v>
      </c>
      <c r="E449" s="1">
        <v>3675.9333333333329</v>
      </c>
      <c r="F449" s="1">
        <v>7877</v>
      </c>
      <c r="G449" s="1">
        <v>4201.0666666666666</v>
      </c>
      <c r="H449" s="1">
        <v>4201.0666666666666</v>
      </c>
      <c r="I449" s="1">
        <v>7351.8666666666659</v>
      </c>
      <c r="J449" s="1">
        <v>7351.8666666666659</v>
      </c>
      <c r="K449" s="1">
        <v>3150.8</v>
      </c>
      <c r="L449" s="1">
        <v>4201.0666666666666</v>
      </c>
      <c r="M449" s="1">
        <v>5776.4666666666662</v>
      </c>
      <c r="N449" s="1">
        <v>4201.0666666666666</v>
      </c>
      <c r="O449" s="5">
        <f t="shared" si="13"/>
        <v>5207.5722222222221</v>
      </c>
      <c r="P449" s="5">
        <f t="shared" si="14"/>
        <v>4726.2</v>
      </c>
    </row>
    <row r="450" spans="1:16" x14ac:dyDescent="0.2">
      <c r="A450">
        <v>453</v>
      </c>
      <c r="B450" t="s">
        <v>713</v>
      </c>
      <c r="C450" s="1">
        <v>1695.1</v>
      </c>
      <c r="D450" s="1">
        <v>1386.9</v>
      </c>
      <c r="E450" s="1">
        <v>2311.5</v>
      </c>
      <c r="F450" s="1">
        <v>1695.1</v>
      </c>
      <c r="G450" s="1">
        <v>770.5</v>
      </c>
      <c r="H450" s="1">
        <v>1849.2</v>
      </c>
      <c r="I450" s="1">
        <v>2157.4</v>
      </c>
      <c r="J450" s="1">
        <v>2157.4</v>
      </c>
      <c r="K450" s="1">
        <v>1849.2</v>
      </c>
      <c r="L450" s="1">
        <v>770.5</v>
      </c>
      <c r="M450" s="1">
        <v>924.6</v>
      </c>
      <c r="N450" s="1">
        <v>1232.8</v>
      </c>
      <c r="O450" s="5">
        <f t="shared" si="13"/>
        <v>1566.6833333333334</v>
      </c>
      <c r="P450" s="5">
        <f t="shared" si="14"/>
        <v>975.96666666666658</v>
      </c>
    </row>
    <row r="451" spans="1:16" x14ac:dyDescent="0.2">
      <c r="A451">
        <v>454</v>
      </c>
      <c r="B451" t="s">
        <v>455</v>
      </c>
      <c r="C451" s="1">
        <v>207</v>
      </c>
      <c r="D451" s="1">
        <v>621</v>
      </c>
      <c r="E451" s="1">
        <v>455.4</v>
      </c>
      <c r="F451" s="1">
        <v>331.2</v>
      </c>
      <c r="G451" s="1">
        <v>621</v>
      </c>
      <c r="H451" s="1">
        <v>414</v>
      </c>
      <c r="I451" s="1">
        <v>414</v>
      </c>
      <c r="J451" s="1">
        <v>579.6</v>
      </c>
      <c r="K451" s="1">
        <v>579.6</v>
      </c>
      <c r="L451" s="1">
        <v>207</v>
      </c>
      <c r="M451" s="1">
        <v>621</v>
      </c>
      <c r="N451" s="1">
        <v>538.20000000000005</v>
      </c>
      <c r="O451" s="5">
        <f t="shared" si="13"/>
        <v>465.75</v>
      </c>
      <c r="P451" s="5">
        <f t="shared" si="14"/>
        <v>455.40000000000003</v>
      </c>
    </row>
    <row r="452" spans="1:16" x14ac:dyDescent="0.2">
      <c r="A452">
        <v>455</v>
      </c>
      <c r="B452" t="s">
        <v>607</v>
      </c>
      <c r="C452" s="1">
        <v>421.3</v>
      </c>
      <c r="D452" s="1">
        <v>344.7</v>
      </c>
      <c r="E452" s="1">
        <v>536.20000000000005</v>
      </c>
      <c r="F452" s="1">
        <v>536.20000000000005</v>
      </c>
      <c r="G452" s="1">
        <v>344.7</v>
      </c>
      <c r="H452" s="1">
        <v>191.5</v>
      </c>
      <c r="I452" s="1">
        <v>383</v>
      </c>
      <c r="J452" s="1">
        <v>574.5</v>
      </c>
      <c r="K452" s="1">
        <v>497.9</v>
      </c>
      <c r="L452" s="1">
        <v>268.10000000000002</v>
      </c>
      <c r="M452" s="1">
        <v>344.7</v>
      </c>
      <c r="N452" s="1">
        <v>383</v>
      </c>
      <c r="O452" s="5">
        <f t="shared" si="13"/>
        <v>402.15000000000003</v>
      </c>
      <c r="P452" s="5">
        <f t="shared" si="14"/>
        <v>331.93333333333334</v>
      </c>
    </row>
    <row r="453" spans="1:16" x14ac:dyDescent="0.2">
      <c r="A453">
        <v>456</v>
      </c>
      <c r="B453" t="s">
        <v>547</v>
      </c>
      <c r="C453" s="1">
        <v>152.6</v>
      </c>
      <c r="D453" s="1">
        <v>163.5</v>
      </c>
      <c r="E453" s="1">
        <v>76.3</v>
      </c>
      <c r="F453" s="1">
        <v>119.9</v>
      </c>
      <c r="G453" s="1">
        <v>163.5</v>
      </c>
      <c r="H453" s="1">
        <v>98.1</v>
      </c>
      <c r="I453" s="1">
        <v>76.3</v>
      </c>
      <c r="J453" s="1">
        <v>54.5</v>
      </c>
      <c r="K453" s="1">
        <v>163.5</v>
      </c>
      <c r="L453" s="1">
        <v>65.400000000000006</v>
      </c>
      <c r="M453" s="1">
        <v>119.9</v>
      </c>
      <c r="N453" s="1">
        <v>130.80000000000001</v>
      </c>
      <c r="O453" s="5">
        <f t="shared" ref="O453:O516" si="15">AVERAGE(C453:N453)</f>
        <v>115.35833333333335</v>
      </c>
      <c r="P453" s="5">
        <f t="shared" ref="P453:P516" si="16">AVERAGE(L453:N453)</f>
        <v>105.36666666666667</v>
      </c>
    </row>
    <row r="454" spans="1:16" x14ac:dyDescent="0.2">
      <c r="A454">
        <v>457</v>
      </c>
      <c r="B454" t="s">
        <v>242</v>
      </c>
      <c r="C454" s="1">
        <v>441.6</v>
      </c>
      <c r="D454" s="1">
        <v>184</v>
      </c>
      <c r="E454" s="1">
        <v>257.60000000000002</v>
      </c>
      <c r="F454" s="1">
        <v>515.20000000000005</v>
      </c>
      <c r="G454" s="1">
        <v>552</v>
      </c>
      <c r="H454" s="1">
        <v>368</v>
      </c>
      <c r="I454" s="1">
        <v>552</v>
      </c>
      <c r="J454" s="1">
        <v>441.6</v>
      </c>
      <c r="K454" s="1">
        <v>220.8</v>
      </c>
      <c r="L454" s="1">
        <v>331.2</v>
      </c>
      <c r="M454" s="1">
        <v>184</v>
      </c>
      <c r="N454" s="1">
        <v>478.4</v>
      </c>
      <c r="O454" s="5">
        <f t="shared" si="15"/>
        <v>377.2</v>
      </c>
      <c r="P454" s="5">
        <f t="shared" si="16"/>
        <v>331.2</v>
      </c>
    </row>
    <row r="455" spans="1:16" x14ac:dyDescent="0.2">
      <c r="A455">
        <v>458</v>
      </c>
      <c r="B455" t="s">
        <v>531</v>
      </c>
      <c r="C455" s="1">
        <v>1381.8</v>
      </c>
      <c r="D455" s="1">
        <v>1974</v>
      </c>
      <c r="E455" s="1">
        <v>987</v>
      </c>
      <c r="F455" s="1">
        <v>987</v>
      </c>
      <c r="G455" s="1">
        <v>1184.4000000000001</v>
      </c>
      <c r="H455" s="1">
        <v>2368.8000000000002</v>
      </c>
      <c r="I455" s="1">
        <v>2171.4</v>
      </c>
      <c r="J455" s="1">
        <v>2763.6</v>
      </c>
      <c r="K455" s="1">
        <v>1579.2</v>
      </c>
      <c r="L455" s="1">
        <v>1579.2</v>
      </c>
      <c r="M455" s="1">
        <v>1974</v>
      </c>
      <c r="N455" s="1">
        <v>1974</v>
      </c>
      <c r="O455" s="5">
        <f t="shared" si="15"/>
        <v>1743.7</v>
      </c>
      <c r="P455" s="5">
        <f t="shared" si="16"/>
        <v>1842.3999999999999</v>
      </c>
    </row>
    <row r="456" spans="1:16" x14ac:dyDescent="0.2">
      <c r="A456">
        <v>459</v>
      </c>
      <c r="B456" t="s">
        <v>56</v>
      </c>
      <c r="C456" s="1">
        <v>866.25</v>
      </c>
      <c r="D456" s="1">
        <v>1347.5</v>
      </c>
      <c r="E456" s="1">
        <v>673.75</v>
      </c>
      <c r="F456" s="1">
        <v>1058.75</v>
      </c>
      <c r="G456" s="1">
        <v>866.25</v>
      </c>
      <c r="H456" s="1">
        <v>1251.25</v>
      </c>
      <c r="I456" s="1">
        <v>962.5</v>
      </c>
      <c r="J456" s="1">
        <v>1058.75</v>
      </c>
      <c r="K456" s="1">
        <v>1251.25</v>
      </c>
      <c r="L456" s="1">
        <v>481.25</v>
      </c>
      <c r="M456" s="1">
        <v>770</v>
      </c>
      <c r="N456" s="1">
        <v>1251.25</v>
      </c>
      <c r="O456" s="5">
        <f t="shared" si="15"/>
        <v>986.5625</v>
      </c>
      <c r="P456" s="5">
        <f t="shared" si="16"/>
        <v>834.16666666666663</v>
      </c>
    </row>
    <row r="457" spans="1:16" x14ac:dyDescent="0.2">
      <c r="A457">
        <v>460</v>
      </c>
      <c r="B457" t="s">
        <v>257</v>
      </c>
      <c r="C457" s="1">
        <v>1331.2</v>
      </c>
      <c r="D457" s="1">
        <v>2163.1999999999998</v>
      </c>
      <c r="E457" s="1">
        <v>1996.8</v>
      </c>
      <c r="F457" s="1">
        <v>1497.6</v>
      </c>
      <c r="G457" s="1">
        <v>1331.2</v>
      </c>
      <c r="H457" s="1">
        <v>1664</v>
      </c>
      <c r="I457" s="1">
        <v>1664</v>
      </c>
      <c r="J457" s="1">
        <v>2496</v>
      </c>
      <c r="K457" s="1">
        <v>832</v>
      </c>
      <c r="L457" s="1">
        <v>2163.1999999999998</v>
      </c>
      <c r="M457" s="1">
        <v>832</v>
      </c>
      <c r="N457" s="1">
        <v>1996.8</v>
      </c>
      <c r="O457" s="5">
        <f t="shared" si="15"/>
        <v>1664</v>
      </c>
      <c r="P457" s="5">
        <f t="shared" si="16"/>
        <v>1664</v>
      </c>
    </row>
    <row r="458" spans="1:16" x14ac:dyDescent="0.2">
      <c r="A458">
        <v>461</v>
      </c>
      <c r="B458" t="s">
        <v>141</v>
      </c>
      <c r="C458" s="1">
        <v>204.3</v>
      </c>
      <c r="D458" s="1">
        <v>158.9</v>
      </c>
      <c r="E458" s="1">
        <v>113.5</v>
      </c>
      <c r="F458" s="1">
        <v>340.5</v>
      </c>
      <c r="G458" s="1">
        <v>113.5</v>
      </c>
      <c r="H458" s="1">
        <v>181.6</v>
      </c>
      <c r="I458" s="1">
        <v>249.7</v>
      </c>
      <c r="J458" s="1">
        <v>136.19999999999999</v>
      </c>
      <c r="K458" s="1">
        <v>340.5</v>
      </c>
      <c r="L458" s="1">
        <v>158.9</v>
      </c>
      <c r="M458" s="1">
        <v>204.3</v>
      </c>
      <c r="N458" s="1">
        <v>136.19999999999999</v>
      </c>
      <c r="O458" s="5">
        <f t="shared" si="15"/>
        <v>194.84166666666667</v>
      </c>
      <c r="P458" s="5">
        <f t="shared" si="16"/>
        <v>166.46666666666667</v>
      </c>
    </row>
    <row r="459" spans="1:16" x14ac:dyDescent="0.2">
      <c r="A459">
        <v>462</v>
      </c>
      <c r="B459" t="s">
        <v>420</v>
      </c>
      <c r="C459" s="1">
        <v>406.5</v>
      </c>
      <c r="D459" s="1">
        <v>271</v>
      </c>
      <c r="E459" s="1">
        <v>216.8</v>
      </c>
      <c r="F459" s="1">
        <v>189.7</v>
      </c>
      <c r="G459" s="1">
        <v>379.4</v>
      </c>
      <c r="H459" s="1">
        <v>189.7</v>
      </c>
      <c r="I459" s="1">
        <v>379.4</v>
      </c>
      <c r="J459" s="1">
        <v>216.8</v>
      </c>
      <c r="K459" s="1">
        <v>325.2</v>
      </c>
      <c r="L459" s="1">
        <v>298.10000000000002</v>
      </c>
      <c r="M459" s="1">
        <v>162.6</v>
      </c>
      <c r="N459" s="1">
        <v>379.4</v>
      </c>
      <c r="O459" s="5">
        <f t="shared" si="15"/>
        <v>284.55</v>
      </c>
      <c r="P459" s="5">
        <f t="shared" si="16"/>
        <v>280.03333333333336</v>
      </c>
    </row>
    <row r="460" spans="1:16" x14ac:dyDescent="0.2">
      <c r="A460">
        <v>463</v>
      </c>
      <c r="B460" t="s">
        <v>745</v>
      </c>
      <c r="C460" s="1">
        <v>426</v>
      </c>
      <c r="D460" s="1">
        <v>319.5</v>
      </c>
      <c r="E460" s="1">
        <v>390.5</v>
      </c>
      <c r="F460" s="1">
        <v>248.5</v>
      </c>
      <c r="G460" s="1">
        <v>426</v>
      </c>
      <c r="H460" s="1">
        <v>355</v>
      </c>
      <c r="I460" s="1">
        <v>355</v>
      </c>
      <c r="J460" s="1">
        <v>177.5</v>
      </c>
      <c r="K460" s="1">
        <v>319.5</v>
      </c>
      <c r="L460" s="1">
        <v>532.5</v>
      </c>
      <c r="M460" s="1">
        <v>426</v>
      </c>
      <c r="N460" s="1">
        <v>390.5</v>
      </c>
      <c r="O460" s="5">
        <f t="shared" si="15"/>
        <v>363.875</v>
      </c>
      <c r="P460" s="5">
        <f t="shared" si="16"/>
        <v>449.66666666666669</v>
      </c>
    </row>
    <row r="461" spans="1:16" x14ac:dyDescent="0.2">
      <c r="A461">
        <v>464</v>
      </c>
      <c r="B461" t="s">
        <v>864</v>
      </c>
      <c r="C461" s="1">
        <v>5407.9666666666662</v>
      </c>
      <c r="D461" s="1">
        <v>2949.8</v>
      </c>
      <c r="E461" s="1">
        <v>5899.6</v>
      </c>
      <c r="F461" s="1">
        <v>4424.7</v>
      </c>
      <c r="G461" s="1">
        <v>5407.9666666666662</v>
      </c>
      <c r="H461" s="1">
        <v>4424.7</v>
      </c>
      <c r="I461" s="1">
        <v>6882.8666666666659</v>
      </c>
      <c r="J461" s="1">
        <v>7374.5</v>
      </c>
      <c r="K461" s="1">
        <v>2949.8</v>
      </c>
      <c r="L461" s="1">
        <v>5899.6</v>
      </c>
      <c r="M461" s="1">
        <v>3933.0666666666666</v>
      </c>
      <c r="N461" s="1">
        <v>6882.8666666666659</v>
      </c>
      <c r="O461" s="5">
        <f t="shared" si="15"/>
        <v>5203.1194444444445</v>
      </c>
      <c r="P461" s="5">
        <f t="shared" si="16"/>
        <v>5571.844444444444</v>
      </c>
    </row>
    <row r="462" spans="1:16" x14ac:dyDescent="0.2">
      <c r="A462">
        <v>465</v>
      </c>
      <c r="B462" t="s">
        <v>126</v>
      </c>
      <c r="C462" s="1">
        <v>176</v>
      </c>
      <c r="D462" s="1">
        <v>492.8</v>
      </c>
      <c r="E462" s="1">
        <v>246.4</v>
      </c>
      <c r="F462" s="1">
        <v>352</v>
      </c>
      <c r="G462" s="1">
        <v>352</v>
      </c>
      <c r="H462" s="1">
        <v>492.8</v>
      </c>
      <c r="I462" s="1">
        <v>422.4</v>
      </c>
      <c r="J462" s="1">
        <v>211.2</v>
      </c>
      <c r="K462" s="1">
        <v>211.2</v>
      </c>
      <c r="L462" s="1">
        <v>316.8</v>
      </c>
      <c r="M462" s="1">
        <v>387.2</v>
      </c>
      <c r="N462" s="1">
        <v>528</v>
      </c>
      <c r="O462" s="5">
        <f t="shared" si="15"/>
        <v>349.06666666666661</v>
      </c>
      <c r="P462" s="5">
        <f t="shared" si="16"/>
        <v>410.66666666666669</v>
      </c>
    </row>
    <row r="463" spans="1:16" x14ac:dyDescent="0.2">
      <c r="A463">
        <v>466</v>
      </c>
      <c r="B463" t="s">
        <v>325</v>
      </c>
      <c r="C463" s="1">
        <v>685.2</v>
      </c>
      <c r="D463" s="1">
        <v>571</v>
      </c>
      <c r="E463" s="1">
        <v>799.4</v>
      </c>
      <c r="F463" s="1">
        <v>399.7</v>
      </c>
      <c r="G463" s="1">
        <v>799.4</v>
      </c>
      <c r="H463" s="1">
        <v>856.5</v>
      </c>
      <c r="I463" s="1">
        <v>571</v>
      </c>
      <c r="J463" s="1">
        <v>742.3</v>
      </c>
      <c r="K463" s="1">
        <v>571</v>
      </c>
      <c r="L463" s="1">
        <v>456.8</v>
      </c>
      <c r="M463" s="1">
        <v>513.9</v>
      </c>
      <c r="N463" s="1">
        <v>742.3</v>
      </c>
      <c r="O463" s="5">
        <f t="shared" si="15"/>
        <v>642.375</v>
      </c>
      <c r="P463" s="5">
        <f t="shared" si="16"/>
        <v>571</v>
      </c>
    </row>
    <row r="464" spans="1:16" x14ac:dyDescent="0.2">
      <c r="A464">
        <v>467</v>
      </c>
      <c r="B464" t="s">
        <v>83</v>
      </c>
      <c r="C464" s="1">
        <v>224.9</v>
      </c>
      <c r="D464" s="1">
        <v>121.1</v>
      </c>
      <c r="E464" s="1">
        <v>224.9</v>
      </c>
      <c r="F464" s="1">
        <v>121.1</v>
      </c>
      <c r="G464" s="1">
        <v>190.3</v>
      </c>
      <c r="H464" s="1">
        <v>207.6</v>
      </c>
      <c r="I464" s="1">
        <v>103.8</v>
      </c>
      <c r="J464" s="1">
        <v>103.8</v>
      </c>
      <c r="K464" s="1">
        <v>224.9</v>
      </c>
      <c r="L464" s="1">
        <v>259.5</v>
      </c>
      <c r="M464" s="1">
        <v>86.5</v>
      </c>
      <c r="N464" s="1">
        <v>224.9</v>
      </c>
      <c r="O464" s="5">
        <f t="shared" si="15"/>
        <v>174.44166666666663</v>
      </c>
      <c r="P464" s="5">
        <f t="shared" si="16"/>
        <v>190.29999999999998</v>
      </c>
    </row>
    <row r="465" spans="1:16" x14ac:dyDescent="0.2">
      <c r="A465">
        <v>468</v>
      </c>
      <c r="B465" t="s">
        <v>105</v>
      </c>
      <c r="C465" s="1">
        <v>2438.8000000000002</v>
      </c>
      <c r="D465" s="1">
        <v>1742</v>
      </c>
      <c r="E465" s="1">
        <v>871</v>
      </c>
      <c r="F465" s="1">
        <v>1916.2</v>
      </c>
      <c r="G465" s="1">
        <v>1742</v>
      </c>
      <c r="H465" s="1">
        <v>2438.8000000000002</v>
      </c>
      <c r="I465" s="1">
        <v>2264.6</v>
      </c>
      <c r="J465" s="1">
        <v>2264.6</v>
      </c>
      <c r="K465" s="1">
        <v>1393.6</v>
      </c>
      <c r="L465" s="1">
        <v>2264.6</v>
      </c>
      <c r="M465" s="1">
        <v>871</v>
      </c>
      <c r="N465" s="1">
        <v>1742</v>
      </c>
      <c r="O465" s="5">
        <f t="shared" si="15"/>
        <v>1829.0999999999997</v>
      </c>
      <c r="P465" s="5">
        <f t="shared" si="16"/>
        <v>1625.8666666666668</v>
      </c>
    </row>
    <row r="466" spans="1:16" x14ac:dyDescent="0.2">
      <c r="A466">
        <v>470</v>
      </c>
      <c r="B466" t="s">
        <v>332</v>
      </c>
      <c r="C466" s="1">
        <v>23</v>
      </c>
      <c r="D466" s="1">
        <v>32.200000000000003</v>
      </c>
      <c r="E466" s="1">
        <v>29.9</v>
      </c>
      <c r="F466" s="1">
        <v>34.5</v>
      </c>
      <c r="G466" s="1">
        <v>16.100000000000001</v>
      </c>
      <c r="H466" s="1">
        <v>27.6</v>
      </c>
      <c r="I466" s="1">
        <v>34.5</v>
      </c>
      <c r="J466" s="1">
        <v>23</v>
      </c>
      <c r="K466" s="1">
        <v>16.100000000000001</v>
      </c>
      <c r="L466" s="1">
        <v>18.399999999999999</v>
      </c>
      <c r="M466" s="1">
        <v>34.5</v>
      </c>
      <c r="N466" s="1">
        <v>20.7</v>
      </c>
      <c r="O466" s="5">
        <f t="shared" si="15"/>
        <v>25.874999999999996</v>
      </c>
      <c r="P466" s="5">
        <f t="shared" si="16"/>
        <v>24.533333333333331</v>
      </c>
    </row>
    <row r="467" spans="1:16" x14ac:dyDescent="0.2">
      <c r="A467">
        <v>471</v>
      </c>
      <c r="B467" t="s">
        <v>932</v>
      </c>
      <c r="C467" s="1">
        <v>754.8</v>
      </c>
      <c r="D467" s="1">
        <v>629</v>
      </c>
      <c r="E467" s="1">
        <v>629</v>
      </c>
      <c r="F467" s="1">
        <v>1887</v>
      </c>
      <c r="G467" s="1">
        <v>1383.8</v>
      </c>
      <c r="H467" s="1">
        <v>1509.6</v>
      </c>
      <c r="I467" s="1">
        <v>1635.4</v>
      </c>
      <c r="J467" s="1">
        <v>880.6</v>
      </c>
      <c r="K467" s="1">
        <v>1761.2</v>
      </c>
      <c r="L467" s="1">
        <v>1132.2</v>
      </c>
      <c r="M467" s="1">
        <v>1509.6</v>
      </c>
      <c r="N467" s="1">
        <v>880.6</v>
      </c>
      <c r="O467" s="5">
        <f t="shared" si="15"/>
        <v>1216.0666666666668</v>
      </c>
      <c r="P467" s="5">
        <f t="shared" si="16"/>
        <v>1174.1333333333334</v>
      </c>
    </row>
    <row r="468" spans="1:16" x14ac:dyDescent="0.2">
      <c r="A468">
        <v>472</v>
      </c>
      <c r="B468" t="s">
        <v>246</v>
      </c>
      <c r="C468" s="1">
        <v>266</v>
      </c>
      <c r="D468" s="1">
        <v>345.8</v>
      </c>
      <c r="E468" s="1">
        <v>345.8</v>
      </c>
      <c r="F468" s="1">
        <v>399</v>
      </c>
      <c r="G468" s="1">
        <v>345.8</v>
      </c>
      <c r="H468" s="1">
        <v>266</v>
      </c>
      <c r="I468" s="1">
        <v>212.8</v>
      </c>
      <c r="J468" s="1">
        <v>239.4</v>
      </c>
      <c r="K468" s="1">
        <v>319.2</v>
      </c>
      <c r="L468" s="1">
        <v>399</v>
      </c>
      <c r="M468" s="1">
        <v>159.6</v>
      </c>
      <c r="N468" s="1">
        <v>133</v>
      </c>
      <c r="O468" s="5">
        <f t="shared" si="15"/>
        <v>285.95</v>
      </c>
      <c r="P468" s="5">
        <f t="shared" si="16"/>
        <v>230.53333333333333</v>
      </c>
    </row>
    <row r="469" spans="1:16" x14ac:dyDescent="0.2">
      <c r="A469">
        <v>473</v>
      </c>
      <c r="B469" t="s">
        <v>188</v>
      </c>
      <c r="C469" s="1">
        <v>421.3</v>
      </c>
      <c r="D469" s="1">
        <v>574.5</v>
      </c>
      <c r="E469" s="1">
        <v>497.9</v>
      </c>
      <c r="F469" s="1">
        <v>421.3</v>
      </c>
      <c r="G469" s="1">
        <v>191.5</v>
      </c>
      <c r="H469" s="1">
        <v>191.5</v>
      </c>
      <c r="I469" s="1">
        <v>459.6</v>
      </c>
      <c r="J469" s="1">
        <v>229.8</v>
      </c>
      <c r="K469" s="1">
        <v>497.9</v>
      </c>
      <c r="L469" s="1">
        <v>229.8</v>
      </c>
      <c r="M469" s="1">
        <v>421.3</v>
      </c>
      <c r="N469" s="1">
        <v>574.5</v>
      </c>
      <c r="O469" s="5">
        <f t="shared" si="15"/>
        <v>392.57500000000005</v>
      </c>
      <c r="P469" s="5">
        <f t="shared" si="16"/>
        <v>408.5333333333333</v>
      </c>
    </row>
    <row r="470" spans="1:16" x14ac:dyDescent="0.2">
      <c r="A470">
        <v>474</v>
      </c>
      <c r="B470" t="s">
        <v>876</v>
      </c>
      <c r="C470" s="1">
        <v>438.3</v>
      </c>
      <c r="D470" s="1">
        <v>438.3</v>
      </c>
      <c r="E470" s="1">
        <v>340.9</v>
      </c>
      <c r="F470" s="1">
        <v>389.6</v>
      </c>
      <c r="G470" s="1">
        <v>487</v>
      </c>
      <c r="H470" s="1">
        <v>340.9</v>
      </c>
      <c r="I470" s="1">
        <v>730.5</v>
      </c>
      <c r="J470" s="1">
        <v>243.5</v>
      </c>
      <c r="K470" s="1">
        <v>292.2</v>
      </c>
      <c r="L470" s="1">
        <v>243.5</v>
      </c>
      <c r="M470" s="1">
        <v>487</v>
      </c>
      <c r="N470" s="1">
        <v>730.5</v>
      </c>
      <c r="O470" s="5">
        <f t="shared" si="15"/>
        <v>430.18333333333334</v>
      </c>
      <c r="P470" s="5">
        <f t="shared" si="16"/>
        <v>487</v>
      </c>
    </row>
    <row r="471" spans="1:16" x14ac:dyDescent="0.2">
      <c r="A471">
        <v>475</v>
      </c>
      <c r="B471" t="s">
        <v>683</v>
      </c>
      <c r="C471" s="1">
        <v>2588.1333333333337</v>
      </c>
      <c r="D471" s="1">
        <v>1663.8</v>
      </c>
      <c r="E471" s="1">
        <v>2033.5333333333335</v>
      </c>
      <c r="F471" s="1">
        <v>2588.1333333333337</v>
      </c>
      <c r="G471" s="1">
        <v>2033.5333333333335</v>
      </c>
      <c r="H471" s="1">
        <v>2403.2666666666669</v>
      </c>
      <c r="I471" s="1">
        <v>1848.6666666666667</v>
      </c>
      <c r="J471" s="1">
        <v>2218.4</v>
      </c>
      <c r="K471" s="1">
        <v>1294.0666666666668</v>
      </c>
      <c r="L471" s="1">
        <v>1109.2</v>
      </c>
      <c r="M471" s="1">
        <v>1294.0666666666668</v>
      </c>
      <c r="N471" s="1">
        <v>1848.6666666666667</v>
      </c>
      <c r="O471" s="5">
        <f t="shared" si="15"/>
        <v>1910.288888888889</v>
      </c>
      <c r="P471" s="5">
        <f t="shared" si="16"/>
        <v>1417.3111111111111</v>
      </c>
    </row>
    <row r="472" spans="1:16" x14ac:dyDescent="0.2">
      <c r="A472">
        <v>476</v>
      </c>
      <c r="B472" t="s">
        <v>753</v>
      </c>
      <c r="C472" s="1">
        <v>487.2</v>
      </c>
      <c r="D472" s="1">
        <v>487.2</v>
      </c>
      <c r="E472" s="1">
        <v>243.6</v>
      </c>
      <c r="F472" s="1">
        <v>452.4</v>
      </c>
      <c r="G472" s="1">
        <v>174</v>
      </c>
      <c r="H472" s="1">
        <v>208.8</v>
      </c>
      <c r="I472" s="1">
        <v>382.8</v>
      </c>
      <c r="J472" s="1">
        <v>382.8</v>
      </c>
      <c r="K472" s="1">
        <v>452.4</v>
      </c>
      <c r="L472" s="1">
        <v>313.2</v>
      </c>
      <c r="M472" s="1">
        <v>382.8</v>
      </c>
      <c r="N472" s="1">
        <v>243.6</v>
      </c>
      <c r="O472" s="5">
        <f t="shared" si="15"/>
        <v>350.90000000000009</v>
      </c>
      <c r="P472" s="5">
        <f t="shared" si="16"/>
        <v>313.2</v>
      </c>
    </row>
    <row r="473" spans="1:16" x14ac:dyDescent="0.2">
      <c r="A473">
        <v>478</v>
      </c>
      <c r="B473" t="s">
        <v>66</v>
      </c>
      <c r="C473" s="1">
        <v>241</v>
      </c>
      <c r="D473" s="1">
        <v>674.8</v>
      </c>
      <c r="E473" s="1">
        <v>578.4</v>
      </c>
      <c r="F473" s="1">
        <v>433.8</v>
      </c>
      <c r="G473" s="1">
        <v>626.6</v>
      </c>
      <c r="H473" s="1">
        <v>674.8</v>
      </c>
      <c r="I473" s="1">
        <v>482</v>
      </c>
      <c r="J473" s="1">
        <v>385.6</v>
      </c>
      <c r="K473" s="1">
        <v>626.6</v>
      </c>
      <c r="L473" s="1">
        <v>433.8</v>
      </c>
      <c r="M473" s="1">
        <v>385.6</v>
      </c>
      <c r="N473" s="1">
        <v>337.4</v>
      </c>
      <c r="O473" s="5">
        <f t="shared" si="15"/>
        <v>490.03333333333336</v>
      </c>
      <c r="P473" s="5">
        <f t="shared" si="16"/>
        <v>385.60000000000008</v>
      </c>
    </row>
    <row r="474" spans="1:16" x14ac:dyDescent="0.2">
      <c r="A474">
        <v>479</v>
      </c>
      <c r="B474" t="s">
        <v>921</v>
      </c>
      <c r="C474" s="1">
        <v>5628.4</v>
      </c>
      <c r="D474" s="1">
        <v>6566.4666666666653</v>
      </c>
      <c r="E474" s="1">
        <v>6097.4333333333325</v>
      </c>
      <c r="F474" s="1">
        <v>3283.2333333333327</v>
      </c>
      <c r="G474" s="1">
        <v>2814.2</v>
      </c>
      <c r="H474" s="1">
        <v>7035.5</v>
      </c>
      <c r="I474" s="1">
        <v>6566.4666666666653</v>
      </c>
      <c r="J474" s="1">
        <v>5159.3666666666668</v>
      </c>
      <c r="K474" s="1">
        <v>7035.5</v>
      </c>
      <c r="L474" s="1">
        <v>2814.2</v>
      </c>
      <c r="M474" s="1">
        <v>3752.2666666666664</v>
      </c>
      <c r="N474" s="1">
        <v>2345.1666666666665</v>
      </c>
      <c r="O474" s="5">
        <f t="shared" si="15"/>
        <v>4924.8499999999995</v>
      </c>
      <c r="P474" s="5">
        <f t="shared" si="16"/>
        <v>2970.5444444444443</v>
      </c>
    </row>
    <row r="475" spans="1:16" x14ac:dyDescent="0.2">
      <c r="A475">
        <v>480</v>
      </c>
      <c r="B475" t="s">
        <v>945</v>
      </c>
      <c r="C475" s="1">
        <v>1290.1333333333334</v>
      </c>
      <c r="D475" s="1">
        <v>806.33333333333337</v>
      </c>
      <c r="E475" s="1">
        <v>806.33333333333337</v>
      </c>
      <c r="F475" s="1">
        <v>1128.8666666666668</v>
      </c>
      <c r="G475" s="1">
        <v>1612.6666666666667</v>
      </c>
      <c r="H475" s="1">
        <v>1612.6666666666667</v>
      </c>
      <c r="I475" s="1">
        <v>2096.4666666666667</v>
      </c>
      <c r="J475" s="1">
        <v>2257.7333333333336</v>
      </c>
      <c r="K475" s="1">
        <v>1290.1333333333334</v>
      </c>
      <c r="L475" s="1">
        <v>1290.1333333333334</v>
      </c>
      <c r="M475" s="1">
        <v>2096.4666666666667</v>
      </c>
      <c r="N475" s="1">
        <v>1290.1333333333334</v>
      </c>
      <c r="O475" s="5">
        <f t="shared" si="15"/>
        <v>1464.8388888888892</v>
      </c>
      <c r="P475" s="5">
        <f t="shared" si="16"/>
        <v>1558.9111111111113</v>
      </c>
    </row>
    <row r="476" spans="1:16" x14ac:dyDescent="0.2">
      <c r="A476">
        <v>481</v>
      </c>
      <c r="B476" t="s">
        <v>245</v>
      </c>
      <c r="C476" s="1">
        <v>575.4</v>
      </c>
      <c r="D476" s="1">
        <v>369.9</v>
      </c>
      <c r="E476" s="1">
        <v>287.7</v>
      </c>
      <c r="F476" s="1">
        <v>411</v>
      </c>
      <c r="G476" s="1">
        <v>534.29999999999995</v>
      </c>
      <c r="H476" s="1">
        <v>246.6</v>
      </c>
      <c r="I476" s="1">
        <v>328.8</v>
      </c>
      <c r="J476" s="1">
        <v>411</v>
      </c>
      <c r="K476" s="1">
        <v>287.7</v>
      </c>
      <c r="L476" s="1">
        <v>411</v>
      </c>
      <c r="M476" s="1">
        <v>534.29999999999995</v>
      </c>
      <c r="N476" s="1">
        <v>575.4</v>
      </c>
      <c r="O476" s="5">
        <f t="shared" si="15"/>
        <v>414.42499999999995</v>
      </c>
      <c r="P476" s="5">
        <f t="shared" si="16"/>
        <v>506.89999999999992</v>
      </c>
    </row>
    <row r="477" spans="1:16" x14ac:dyDescent="0.2">
      <c r="A477">
        <v>482</v>
      </c>
      <c r="B477" t="s">
        <v>578</v>
      </c>
      <c r="C477" s="1">
        <v>332.8</v>
      </c>
      <c r="D477" s="1">
        <v>128</v>
      </c>
      <c r="E477" s="1">
        <v>307.2</v>
      </c>
      <c r="F477" s="1">
        <v>128</v>
      </c>
      <c r="G477" s="1">
        <v>128</v>
      </c>
      <c r="H477" s="1">
        <v>128</v>
      </c>
      <c r="I477" s="1">
        <v>384</v>
      </c>
      <c r="J477" s="1">
        <v>384</v>
      </c>
      <c r="K477" s="1">
        <v>307.2</v>
      </c>
      <c r="L477" s="1">
        <v>332.8</v>
      </c>
      <c r="M477" s="1">
        <v>281.60000000000002</v>
      </c>
      <c r="N477" s="1">
        <v>281.60000000000002</v>
      </c>
      <c r="O477" s="5">
        <f t="shared" si="15"/>
        <v>260.26666666666665</v>
      </c>
      <c r="P477" s="5">
        <f t="shared" si="16"/>
        <v>298.66666666666669</v>
      </c>
    </row>
    <row r="478" spans="1:16" x14ac:dyDescent="0.2">
      <c r="A478">
        <v>483</v>
      </c>
      <c r="B478" t="s">
        <v>862</v>
      </c>
      <c r="C478" s="1">
        <v>4421.55</v>
      </c>
      <c r="D478" s="1">
        <v>4421.55</v>
      </c>
      <c r="E478" s="1">
        <v>9580.0249999999996</v>
      </c>
      <c r="F478" s="1">
        <v>7369.25</v>
      </c>
      <c r="G478" s="1">
        <v>8106.1750000000002</v>
      </c>
      <c r="H478" s="1">
        <v>5895.4</v>
      </c>
      <c r="I478" s="1">
        <v>9580.0249999999996</v>
      </c>
      <c r="J478" s="1">
        <v>3684.625</v>
      </c>
      <c r="K478" s="1">
        <v>9580.0249999999996</v>
      </c>
      <c r="L478" s="1">
        <v>10316.950000000001</v>
      </c>
      <c r="M478" s="1">
        <v>8843.1</v>
      </c>
      <c r="N478" s="1">
        <v>11053.875</v>
      </c>
      <c r="O478" s="5">
        <f t="shared" si="15"/>
        <v>7737.7125000000015</v>
      </c>
      <c r="P478" s="5">
        <f t="shared" si="16"/>
        <v>10071.308333333334</v>
      </c>
    </row>
    <row r="479" spans="1:16" x14ac:dyDescent="0.2">
      <c r="A479">
        <v>484</v>
      </c>
      <c r="B479" t="s">
        <v>72</v>
      </c>
      <c r="C479" s="1">
        <v>49.6</v>
      </c>
      <c r="D479" s="1">
        <v>55.8</v>
      </c>
      <c r="E479" s="1">
        <v>49.6</v>
      </c>
      <c r="F479" s="1">
        <v>80.599999999999994</v>
      </c>
      <c r="G479" s="1">
        <v>74.400000000000006</v>
      </c>
      <c r="H479" s="1">
        <v>49.6</v>
      </c>
      <c r="I479" s="1">
        <v>62</v>
      </c>
      <c r="J479" s="1">
        <v>43.4</v>
      </c>
      <c r="K479" s="1">
        <v>62</v>
      </c>
      <c r="L479" s="1">
        <v>68.2</v>
      </c>
      <c r="M479" s="1">
        <v>93</v>
      </c>
      <c r="N479" s="1">
        <v>31</v>
      </c>
      <c r="O479" s="5">
        <f t="shared" si="15"/>
        <v>59.933333333333337</v>
      </c>
      <c r="P479" s="5">
        <f t="shared" si="16"/>
        <v>64.066666666666663</v>
      </c>
    </row>
    <row r="480" spans="1:16" x14ac:dyDescent="0.2">
      <c r="A480">
        <v>485</v>
      </c>
      <c r="B480" t="s">
        <v>703</v>
      </c>
      <c r="C480" s="1">
        <v>883.2</v>
      </c>
      <c r="D480" s="1">
        <v>1030.4000000000001</v>
      </c>
      <c r="E480" s="1">
        <v>588.79999999999995</v>
      </c>
      <c r="F480" s="1">
        <v>883.2</v>
      </c>
      <c r="G480" s="1">
        <v>736</v>
      </c>
      <c r="H480" s="1">
        <v>588.79999999999995</v>
      </c>
      <c r="I480" s="1">
        <v>588.79999999999995</v>
      </c>
      <c r="J480" s="1">
        <v>1030.4000000000001</v>
      </c>
      <c r="K480" s="1">
        <v>1104</v>
      </c>
      <c r="L480" s="1">
        <v>441.6</v>
      </c>
      <c r="M480" s="1">
        <v>883.2</v>
      </c>
      <c r="N480" s="1">
        <v>515.20000000000005</v>
      </c>
      <c r="O480" s="5">
        <f t="shared" si="15"/>
        <v>772.80000000000018</v>
      </c>
      <c r="P480" s="5">
        <f t="shared" si="16"/>
        <v>613.33333333333337</v>
      </c>
    </row>
    <row r="481" spans="1:16" x14ac:dyDescent="0.2">
      <c r="A481">
        <v>486</v>
      </c>
      <c r="B481" t="s">
        <v>589</v>
      </c>
      <c r="C481" s="1">
        <v>974.4</v>
      </c>
      <c r="D481" s="1">
        <v>974.4</v>
      </c>
      <c r="E481" s="1">
        <v>1392</v>
      </c>
      <c r="F481" s="1">
        <v>835.2</v>
      </c>
      <c r="G481" s="1">
        <v>1252.8</v>
      </c>
      <c r="H481" s="1">
        <v>974.4</v>
      </c>
      <c r="I481" s="1">
        <v>1948.8</v>
      </c>
      <c r="J481" s="1">
        <v>1392</v>
      </c>
      <c r="K481" s="1">
        <v>2088</v>
      </c>
      <c r="L481" s="1">
        <v>2088</v>
      </c>
      <c r="M481" s="1">
        <v>696</v>
      </c>
      <c r="N481" s="1">
        <v>1670.4</v>
      </c>
      <c r="O481" s="5">
        <f t="shared" si="15"/>
        <v>1357.2</v>
      </c>
      <c r="P481" s="5">
        <f t="shared" si="16"/>
        <v>1484.8</v>
      </c>
    </row>
    <row r="482" spans="1:16" x14ac:dyDescent="0.2">
      <c r="A482">
        <v>487</v>
      </c>
      <c r="B482" t="s">
        <v>669</v>
      </c>
      <c r="C482" s="1">
        <v>2148.3000000000002</v>
      </c>
      <c r="D482" s="1">
        <v>1562.4</v>
      </c>
      <c r="E482" s="1">
        <v>2734.2</v>
      </c>
      <c r="F482" s="1">
        <v>1562.4</v>
      </c>
      <c r="G482" s="1">
        <v>1757.7</v>
      </c>
      <c r="H482" s="1">
        <v>2343.6</v>
      </c>
      <c r="I482" s="1">
        <v>2734.2</v>
      </c>
      <c r="J482" s="1">
        <v>976.5</v>
      </c>
      <c r="K482" s="1">
        <v>1562.4</v>
      </c>
      <c r="L482" s="1">
        <v>2734.2</v>
      </c>
      <c r="M482" s="1">
        <v>2734.2</v>
      </c>
      <c r="N482" s="1">
        <v>2734.2</v>
      </c>
      <c r="O482" s="5">
        <f t="shared" si="15"/>
        <v>2132.0250000000001</v>
      </c>
      <c r="P482" s="5">
        <f t="shared" si="16"/>
        <v>2734.1999999999994</v>
      </c>
    </row>
    <row r="483" spans="1:16" x14ac:dyDescent="0.2">
      <c r="A483">
        <v>488</v>
      </c>
      <c r="B483" t="s">
        <v>918</v>
      </c>
      <c r="C483" s="1">
        <v>1219.5</v>
      </c>
      <c r="D483" s="1">
        <v>813</v>
      </c>
      <c r="E483" s="1">
        <v>1219.5</v>
      </c>
      <c r="F483" s="1">
        <v>406.5</v>
      </c>
      <c r="G483" s="1">
        <v>569.1</v>
      </c>
      <c r="H483" s="1">
        <v>1056.9000000000001</v>
      </c>
      <c r="I483" s="1">
        <v>650.4</v>
      </c>
      <c r="J483" s="1">
        <v>894.3</v>
      </c>
      <c r="K483" s="1">
        <v>569.1</v>
      </c>
      <c r="L483" s="1">
        <v>894.3</v>
      </c>
      <c r="M483" s="1">
        <v>894.3</v>
      </c>
      <c r="N483" s="1">
        <v>1138.2</v>
      </c>
      <c r="O483" s="5">
        <f t="shared" si="15"/>
        <v>860.42500000000007</v>
      </c>
      <c r="P483" s="5">
        <f t="shared" si="16"/>
        <v>975.6</v>
      </c>
    </row>
    <row r="484" spans="1:16" x14ac:dyDescent="0.2">
      <c r="A484">
        <v>489</v>
      </c>
      <c r="B484" t="s">
        <v>292</v>
      </c>
      <c r="C484" s="1">
        <v>474</v>
      </c>
      <c r="D484" s="1">
        <v>474</v>
      </c>
      <c r="E484" s="1">
        <v>442.4</v>
      </c>
      <c r="F484" s="1">
        <v>221.2</v>
      </c>
      <c r="G484" s="1">
        <v>252.8</v>
      </c>
      <c r="H484" s="1">
        <v>474</v>
      </c>
      <c r="I484" s="1">
        <v>410.8</v>
      </c>
      <c r="J484" s="1">
        <v>252.8</v>
      </c>
      <c r="K484" s="1">
        <v>442.4</v>
      </c>
      <c r="L484" s="1">
        <v>252.8</v>
      </c>
      <c r="M484" s="1">
        <v>410.8</v>
      </c>
      <c r="N484" s="1">
        <v>158</v>
      </c>
      <c r="O484" s="5">
        <f t="shared" si="15"/>
        <v>355.50000000000006</v>
      </c>
      <c r="P484" s="5">
        <f t="shared" si="16"/>
        <v>273.86666666666667</v>
      </c>
    </row>
    <row r="485" spans="1:16" x14ac:dyDescent="0.2">
      <c r="A485">
        <v>491</v>
      </c>
      <c r="B485" t="s">
        <v>855</v>
      </c>
      <c r="C485" s="1">
        <v>91.8</v>
      </c>
      <c r="D485" s="1">
        <v>183.6</v>
      </c>
      <c r="E485" s="1">
        <v>137.69999999999999</v>
      </c>
      <c r="F485" s="1">
        <v>198.9</v>
      </c>
      <c r="G485" s="1">
        <v>229.5</v>
      </c>
      <c r="H485" s="1">
        <v>168.3</v>
      </c>
      <c r="I485" s="1">
        <v>91.8</v>
      </c>
      <c r="J485" s="1">
        <v>137.69999999999999</v>
      </c>
      <c r="K485" s="1">
        <v>137.69999999999999</v>
      </c>
      <c r="L485" s="1">
        <v>107.1</v>
      </c>
      <c r="M485" s="1">
        <v>214.2</v>
      </c>
      <c r="N485" s="1">
        <v>198.9</v>
      </c>
      <c r="O485" s="5">
        <f t="shared" si="15"/>
        <v>158.1</v>
      </c>
      <c r="P485" s="5">
        <f t="shared" si="16"/>
        <v>173.39999999999998</v>
      </c>
    </row>
    <row r="486" spans="1:16" x14ac:dyDescent="0.2">
      <c r="A486">
        <v>492</v>
      </c>
      <c r="B486" t="s">
        <v>243</v>
      </c>
      <c r="C486" s="1">
        <v>526.5</v>
      </c>
      <c r="D486" s="1">
        <v>456.3</v>
      </c>
      <c r="E486" s="1">
        <v>386.1</v>
      </c>
      <c r="F486" s="1">
        <v>386.1</v>
      </c>
      <c r="G486" s="1">
        <v>421.2</v>
      </c>
      <c r="H486" s="1">
        <v>456.3</v>
      </c>
      <c r="I486" s="1">
        <v>526.5</v>
      </c>
      <c r="J486" s="1">
        <v>315.89999999999998</v>
      </c>
      <c r="K486" s="1">
        <v>315.89999999999998</v>
      </c>
      <c r="L486" s="1">
        <v>491.4</v>
      </c>
      <c r="M486" s="1">
        <v>280.8</v>
      </c>
      <c r="N486" s="1">
        <v>315.89999999999998</v>
      </c>
      <c r="O486" s="5">
        <f t="shared" si="15"/>
        <v>406.57499999999999</v>
      </c>
      <c r="P486" s="5">
        <f t="shared" si="16"/>
        <v>362.7</v>
      </c>
    </row>
    <row r="487" spans="1:16" x14ac:dyDescent="0.2">
      <c r="A487">
        <v>493</v>
      </c>
      <c r="B487" t="s">
        <v>193</v>
      </c>
      <c r="C487" s="1">
        <v>57.4</v>
      </c>
      <c r="D487" s="1">
        <v>49.2</v>
      </c>
      <c r="E487" s="1">
        <v>65.599999999999994</v>
      </c>
      <c r="F487" s="1">
        <v>73.8</v>
      </c>
      <c r="G487" s="1">
        <v>49.2</v>
      </c>
      <c r="H487" s="1">
        <v>98.4</v>
      </c>
      <c r="I487" s="1">
        <v>82</v>
      </c>
      <c r="J487" s="1">
        <v>106.6</v>
      </c>
      <c r="K487" s="1">
        <v>82</v>
      </c>
      <c r="L487" s="1">
        <v>106.6</v>
      </c>
      <c r="M487" s="1">
        <v>98.4</v>
      </c>
      <c r="N487" s="1">
        <v>73.8</v>
      </c>
      <c r="O487" s="5">
        <f t="shared" si="15"/>
        <v>78.583333333333329</v>
      </c>
      <c r="P487" s="5">
        <f t="shared" si="16"/>
        <v>92.933333333333337</v>
      </c>
    </row>
    <row r="488" spans="1:16" x14ac:dyDescent="0.2">
      <c r="A488">
        <v>494</v>
      </c>
      <c r="B488" t="s">
        <v>519</v>
      </c>
      <c r="C488" s="1">
        <v>172.8</v>
      </c>
      <c r="D488" s="1">
        <v>187.2</v>
      </c>
      <c r="E488" s="1">
        <v>129.6</v>
      </c>
      <c r="F488" s="1">
        <v>187.2</v>
      </c>
      <c r="G488" s="1">
        <v>86.4</v>
      </c>
      <c r="H488" s="1">
        <v>216</v>
      </c>
      <c r="I488" s="1">
        <v>115.2</v>
      </c>
      <c r="J488" s="1">
        <v>201.6</v>
      </c>
      <c r="K488" s="1">
        <v>86.4</v>
      </c>
      <c r="L488" s="1">
        <v>86.4</v>
      </c>
      <c r="M488" s="1">
        <v>115.2</v>
      </c>
      <c r="N488" s="1">
        <v>129.6</v>
      </c>
      <c r="O488" s="5">
        <f t="shared" si="15"/>
        <v>142.79999999999998</v>
      </c>
      <c r="P488" s="5">
        <f t="shared" si="16"/>
        <v>110.40000000000002</v>
      </c>
    </row>
    <row r="489" spans="1:16" x14ac:dyDescent="0.2">
      <c r="A489">
        <v>495</v>
      </c>
      <c r="B489" t="s">
        <v>168</v>
      </c>
      <c r="C489" s="1">
        <v>205.6</v>
      </c>
      <c r="D489" s="1">
        <v>282.7</v>
      </c>
      <c r="E489" s="1">
        <v>205.6</v>
      </c>
      <c r="F489" s="1">
        <v>205.6</v>
      </c>
      <c r="G489" s="1">
        <v>231.3</v>
      </c>
      <c r="H489" s="1">
        <v>179.9</v>
      </c>
      <c r="I489" s="1">
        <v>282.7</v>
      </c>
      <c r="J489" s="1">
        <v>308.39999999999998</v>
      </c>
      <c r="K489" s="1">
        <v>231.3</v>
      </c>
      <c r="L489" s="1">
        <v>154.19999999999999</v>
      </c>
      <c r="M489" s="1">
        <v>282.7</v>
      </c>
      <c r="N489" s="1">
        <v>154.19999999999999</v>
      </c>
      <c r="O489" s="5">
        <f t="shared" si="15"/>
        <v>227.01666666666665</v>
      </c>
      <c r="P489" s="5">
        <f t="shared" si="16"/>
        <v>197.0333333333333</v>
      </c>
    </row>
    <row r="490" spans="1:16" x14ac:dyDescent="0.2">
      <c r="A490">
        <v>496</v>
      </c>
      <c r="B490" t="s">
        <v>868</v>
      </c>
      <c r="C490" s="1">
        <v>5369.8</v>
      </c>
      <c r="D490" s="1">
        <v>7517.7199999999993</v>
      </c>
      <c r="E490" s="1">
        <v>5906.7800000000007</v>
      </c>
      <c r="F490" s="1">
        <v>2684.9</v>
      </c>
      <c r="G490" s="1">
        <v>7517.7199999999993</v>
      </c>
      <c r="H490" s="1">
        <v>8054.7</v>
      </c>
      <c r="I490" s="1">
        <v>6443.76</v>
      </c>
      <c r="J490" s="1">
        <v>4832.8200000000006</v>
      </c>
      <c r="K490" s="1">
        <v>6443.76</v>
      </c>
      <c r="L490" s="1">
        <v>3758.8599999999997</v>
      </c>
      <c r="M490" s="1">
        <v>7517.7199999999993</v>
      </c>
      <c r="N490" s="1">
        <v>3758.8599999999997</v>
      </c>
      <c r="O490" s="5">
        <f t="shared" si="15"/>
        <v>5817.2833333333338</v>
      </c>
      <c r="P490" s="5">
        <f t="shared" si="16"/>
        <v>5011.8133333333326</v>
      </c>
    </row>
    <row r="491" spans="1:16" x14ac:dyDescent="0.2">
      <c r="A491">
        <v>497</v>
      </c>
      <c r="B491" t="s">
        <v>670</v>
      </c>
      <c r="C491" s="1">
        <v>1824</v>
      </c>
      <c r="D491" s="1">
        <v>1702.4</v>
      </c>
      <c r="E491" s="1">
        <v>1216</v>
      </c>
      <c r="F491" s="1">
        <v>1337.6</v>
      </c>
      <c r="G491" s="1">
        <v>1094.4000000000001</v>
      </c>
      <c r="H491" s="1">
        <v>729.6</v>
      </c>
      <c r="I491" s="1">
        <v>851.2</v>
      </c>
      <c r="J491" s="1">
        <v>1094.4000000000001</v>
      </c>
      <c r="K491" s="1">
        <v>972.8</v>
      </c>
      <c r="L491" s="1">
        <v>608</v>
      </c>
      <c r="M491" s="1">
        <v>1459.2</v>
      </c>
      <c r="N491" s="1">
        <v>1337.6</v>
      </c>
      <c r="O491" s="5">
        <f t="shared" si="15"/>
        <v>1185.6000000000001</v>
      </c>
      <c r="P491" s="5">
        <f t="shared" si="16"/>
        <v>1134.9333333333332</v>
      </c>
    </row>
    <row r="492" spans="1:16" x14ac:dyDescent="0.2">
      <c r="A492">
        <v>498</v>
      </c>
      <c r="B492" t="s">
        <v>202</v>
      </c>
      <c r="C492" s="1">
        <v>367.5</v>
      </c>
      <c r="D492" s="1">
        <v>220.5</v>
      </c>
      <c r="E492" s="1">
        <v>294</v>
      </c>
      <c r="F492" s="1">
        <v>171.5</v>
      </c>
      <c r="G492" s="1">
        <v>318.5</v>
      </c>
      <c r="H492" s="1">
        <v>171.5</v>
      </c>
      <c r="I492" s="1">
        <v>196</v>
      </c>
      <c r="J492" s="1">
        <v>147</v>
      </c>
      <c r="K492" s="1">
        <v>269.5</v>
      </c>
      <c r="L492" s="1">
        <v>196</v>
      </c>
      <c r="M492" s="1">
        <v>196</v>
      </c>
      <c r="N492" s="1">
        <v>269.5</v>
      </c>
      <c r="O492" s="5">
        <f t="shared" si="15"/>
        <v>234.79166666666666</v>
      </c>
      <c r="P492" s="5">
        <f t="shared" si="16"/>
        <v>220.5</v>
      </c>
    </row>
    <row r="493" spans="1:16" x14ac:dyDescent="0.2">
      <c r="A493">
        <v>499</v>
      </c>
      <c r="B493" t="s">
        <v>47</v>
      </c>
      <c r="C493" s="1">
        <v>28.5</v>
      </c>
      <c r="D493" s="1">
        <v>68.400000000000006</v>
      </c>
      <c r="E493" s="1">
        <v>74.099999999999994</v>
      </c>
      <c r="F493" s="1">
        <v>79.8</v>
      </c>
      <c r="G493" s="1">
        <v>68.400000000000006</v>
      </c>
      <c r="H493" s="1">
        <v>62.7</v>
      </c>
      <c r="I493" s="1">
        <v>39.9</v>
      </c>
      <c r="J493" s="1">
        <v>68.400000000000006</v>
      </c>
      <c r="K493" s="1">
        <v>57</v>
      </c>
      <c r="L493" s="1">
        <v>68.400000000000006</v>
      </c>
      <c r="M493" s="1">
        <v>85.5</v>
      </c>
      <c r="N493" s="1">
        <v>68.400000000000006</v>
      </c>
      <c r="O493" s="5">
        <f t="shared" si="15"/>
        <v>64.125</v>
      </c>
      <c r="P493" s="5">
        <f t="shared" si="16"/>
        <v>74.100000000000009</v>
      </c>
    </row>
    <row r="494" spans="1:16" x14ac:dyDescent="0.2">
      <c r="A494">
        <v>500</v>
      </c>
      <c r="B494" t="s">
        <v>680</v>
      </c>
      <c r="C494" s="1">
        <v>1243.45</v>
      </c>
      <c r="D494" s="1">
        <v>573.9</v>
      </c>
      <c r="E494" s="1">
        <v>1339.1</v>
      </c>
      <c r="F494" s="1">
        <v>1434.75</v>
      </c>
      <c r="G494" s="1">
        <v>1052.1500000000001</v>
      </c>
      <c r="H494" s="1">
        <v>765.2</v>
      </c>
      <c r="I494" s="1">
        <v>573.9</v>
      </c>
      <c r="J494" s="1">
        <v>1339.1</v>
      </c>
      <c r="K494" s="1">
        <v>478.25</v>
      </c>
      <c r="L494" s="1">
        <v>1434.75</v>
      </c>
      <c r="M494" s="1">
        <v>1147.8</v>
      </c>
      <c r="N494" s="1">
        <v>1147.8</v>
      </c>
      <c r="O494" s="5">
        <f t="shared" si="15"/>
        <v>1044.1791666666666</v>
      </c>
      <c r="P494" s="5">
        <f t="shared" si="16"/>
        <v>1243.45</v>
      </c>
    </row>
    <row r="495" spans="1:16" x14ac:dyDescent="0.2">
      <c r="A495">
        <v>502</v>
      </c>
      <c r="B495" t="s">
        <v>820</v>
      </c>
      <c r="C495" s="1">
        <v>196.8</v>
      </c>
      <c r="D495" s="1">
        <v>196.8</v>
      </c>
      <c r="E495" s="1">
        <v>369</v>
      </c>
      <c r="F495" s="1">
        <v>221.4</v>
      </c>
      <c r="G495" s="1">
        <v>221.4</v>
      </c>
      <c r="H495" s="1">
        <v>123</v>
      </c>
      <c r="I495" s="1">
        <v>369</v>
      </c>
      <c r="J495" s="1">
        <v>295.2</v>
      </c>
      <c r="K495" s="1">
        <v>369</v>
      </c>
      <c r="L495" s="1">
        <v>221.4</v>
      </c>
      <c r="M495" s="1">
        <v>221.4</v>
      </c>
      <c r="N495" s="1">
        <v>123</v>
      </c>
      <c r="O495" s="5">
        <f t="shared" si="15"/>
        <v>243.95000000000005</v>
      </c>
      <c r="P495" s="5">
        <f t="shared" si="16"/>
        <v>188.6</v>
      </c>
    </row>
    <row r="496" spans="1:16" x14ac:dyDescent="0.2">
      <c r="A496">
        <v>503</v>
      </c>
      <c r="B496" t="s">
        <v>36</v>
      </c>
      <c r="C496" s="1">
        <v>841.2</v>
      </c>
      <c r="D496" s="1">
        <v>1402</v>
      </c>
      <c r="E496" s="1">
        <v>1542.2</v>
      </c>
      <c r="F496" s="1">
        <v>2103</v>
      </c>
      <c r="G496" s="1">
        <v>1121.5999999999999</v>
      </c>
      <c r="H496" s="1">
        <v>1402</v>
      </c>
      <c r="I496" s="1">
        <v>1121.5999999999999</v>
      </c>
      <c r="J496" s="1">
        <v>2103</v>
      </c>
      <c r="K496" s="1">
        <v>981.4</v>
      </c>
      <c r="L496" s="1">
        <v>701</v>
      </c>
      <c r="M496" s="1">
        <v>1261.8</v>
      </c>
      <c r="N496" s="1">
        <v>841.2</v>
      </c>
      <c r="O496" s="5">
        <f t="shared" si="15"/>
        <v>1285.1666666666667</v>
      </c>
      <c r="P496" s="5">
        <f t="shared" si="16"/>
        <v>934.66666666666663</v>
      </c>
    </row>
    <row r="497" spans="1:16" x14ac:dyDescent="0.2">
      <c r="A497">
        <v>504</v>
      </c>
      <c r="B497" t="s">
        <v>355</v>
      </c>
      <c r="C497" s="1">
        <v>1169.5999999999999</v>
      </c>
      <c r="D497" s="1">
        <v>1559.4666666666667</v>
      </c>
      <c r="E497" s="1">
        <v>2924</v>
      </c>
      <c r="F497" s="1">
        <v>1559.4666666666667</v>
      </c>
      <c r="G497" s="1">
        <v>974.66666666666663</v>
      </c>
      <c r="H497" s="1">
        <v>2729.0666666666666</v>
      </c>
      <c r="I497" s="1">
        <v>2534.1333333333332</v>
      </c>
      <c r="J497" s="1">
        <v>2729.0666666666666</v>
      </c>
      <c r="K497" s="1">
        <v>1559.4666666666667</v>
      </c>
      <c r="L497" s="1">
        <v>1364.5333333333333</v>
      </c>
      <c r="M497" s="1">
        <v>974.66666666666663</v>
      </c>
      <c r="N497" s="1">
        <v>2144.2666666666664</v>
      </c>
      <c r="O497" s="5">
        <f t="shared" si="15"/>
        <v>1851.8666666666668</v>
      </c>
      <c r="P497" s="5">
        <f t="shared" si="16"/>
        <v>1494.4888888888888</v>
      </c>
    </row>
    <row r="498" spans="1:16" x14ac:dyDescent="0.2">
      <c r="A498">
        <v>505</v>
      </c>
      <c r="B498" t="s">
        <v>442</v>
      </c>
      <c r="C498" s="1">
        <v>166</v>
      </c>
      <c r="D498" s="1">
        <v>431.6</v>
      </c>
      <c r="E498" s="1">
        <v>332</v>
      </c>
      <c r="F498" s="1">
        <v>298.8</v>
      </c>
      <c r="G498" s="1">
        <v>298.8</v>
      </c>
      <c r="H498" s="1">
        <v>199.2</v>
      </c>
      <c r="I498" s="1">
        <v>332</v>
      </c>
      <c r="J498" s="1">
        <v>365.2</v>
      </c>
      <c r="K498" s="1">
        <v>199.2</v>
      </c>
      <c r="L498" s="1">
        <v>232.4</v>
      </c>
      <c r="M498" s="1">
        <v>265.60000000000002</v>
      </c>
      <c r="N498" s="1">
        <v>332</v>
      </c>
      <c r="O498" s="5">
        <f t="shared" si="15"/>
        <v>287.73333333333329</v>
      </c>
      <c r="P498" s="5">
        <f t="shared" si="16"/>
        <v>276.66666666666669</v>
      </c>
    </row>
    <row r="499" spans="1:16" x14ac:dyDescent="0.2">
      <c r="A499">
        <v>506</v>
      </c>
      <c r="B499" t="s">
        <v>506</v>
      </c>
      <c r="C499" s="1">
        <v>336</v>
      </c>
      <c r="D499" s="1">
        <v>378</v>
      </c>
      <c r="E499" s="1">
        <v>504</v>
      </c>
      <c r="F499" s="1">
        <v>546</v>
      </c>
      <c r="G499" s="1">
        <v>336</v>
      </c>
      <c r="H499" s="1">
        <v>588</v>
      </c>
      <c r="I499" s="1">
        <v>336</v>
      </c>
      <c r="J499" s="1">
        <v>210</v>
      </c>
      <c r="K499" s="1">
        <v>378</v>
      </c>
      <c r="L499" s="1">
        <v>504</v>
      </c>
      <c r="M499" s="1">
        <v>462</v>
      </c>
      <c r="N499" s="1">
        <v>588</v>
      </c>
      <c r="O499" s="5">
        <f t="shared" si="15"/>
        <v>430.5</v>
      </c>
      <c r="P499" s="5">
        <f t="shared" si="16"/>
        <v>518</v>
      </c>
    </row>
    <row r="500" spans="1:16" x14ac:dyDescent="0.2">
      <c r="A500">
        <v>507</v>
      </c>
      <c r="B500" t="s">
        <v>552</v>
      </c>
      <c r="C500" s="1">
        <v>1124.5</v>
      </c>
      <c r="D500" s="1">
        <v>778.5</v>
      </c>
      <c r="E500" s="1">
        <v>605.5</v>
      </c>
      <c r="F500" s="1">
        <v>865</v>
      </c>
      <c r="G500" s="1">
        <v>865</v>
      </c>
      <c r="H500" s="1">
        <v>778.5</v>
      </c>
      <c r="I500" s="1">
        <v>1211</v>
      </c>
      <c r="J500" s="1">
        <v>605.5</v>
      </c>
      <c r="K500" s="1">
        <v>519</v>
      </c>
      <c r="L500" s="1">
        <v>778.5</v>
      </c>
      <c r="M500" s="1">
        <v>519</v>
      </c>
      <c r="N500" s="1">
        <v>1297.5</v>
      </c>
      <c r="O500" s="5">
        <f t="shared" si="15"/>
        <v>828.95833333333337</v>
      </c>
      <c r="P500" s="5">
        <f t="shared" si="16"/>
        <v>865</v>
      </c>
    </row>
    <row r="501" spans="1:16" x14ac:dyDescent="0.2">
      <c r="A501">
        <v>508</v>
      </c>
      <c r="B501" t="s">
        <v>82</v>
      </c>
      <c r="C501" s="1">
        <v>274.39999999999998</v>
      </c>
      <c r="D501" s="1">
        <v>196</v>
      </c>
      <c r="E501" s="1">
        <v>509.6</v>
      </c>
      <c r="F501" s="1">
        <v>313.60000000000002</v>
      </c>
      <c r="G501" s="1">
        <v>509.6</v>
      </c>
      <c r="H501" s="1">
        <v>548.79999999999995</v>
      </c>
      <c r="I501" s="1">
        <v>588</v>
      </c>
      <c r="J501" s="1">
        <v>274.39999999999998</v>
      </c>
      <c r="K501" s="1">
        <v>313.60000000000002</v>
      </c>
      <c r="L501" s="1">
        <v>313.60000000000002</v>
      </c>
      <c r="M501" s="1">
        <v>352.8</v>
      </c>
      <c r="N501" s="1">
        <v>274.39999999999998</v>
      </c>
      <c r="O501" s="5">
        <f t="shared" si="15"/>
        <v>372.39999999999992</v>
      </c>
      <c r="P501" s="5">
        <f t="shared" si="16"/>
        <v>313.60000000000002</v>
      </c>
    </row>
    <row r="502" spans="1:16" x14ac:dyDescent="0.2">
      <c r="A502">
        <v>509</v>
      </c>
      <c r="B502" t="s">
        <v>649</v>
      </c>
      <c r="C502" s="1">
        <v>55.2</v>
      </c>
      <c r="D502" s="1">
        <v>82.8</v>
      </c>
      <c r="E502" s="1">
        <v>119.6</v>
      </c>
      <c r="F502" s="1">
        <v>55.2</v>
      </c>
      <c r="G502" s="1">
        <v>101.2</v>
      </c>
      <c r="H502" s="1">
        <v>92</v>
      </c>
      <c r="I502" s="1">
        <v>92</v>
      </c>
      <c r="J502" s="1">
        <v>92</v>
      </c>
      <c r="K502" s="1">
        <v>73.599999999999994</v>
      </c>
      <c r="L502" s="1">
        <v>82.8</v>
      </c>
      <c r="M502" s="1">
        <v>110.4</v>
      </c>
      <c r="N502" s="1">
        <v>82.8</v>
      </c>
      <c r="O502" s="5">
        <f t="shared" si="15"/>
        <v>86.633333333333326</v>
      </c>
      <c r="P502" s="5">
        <f t="shared" si="16"/>
        <v>92</v>
      </c>
    </row>
    <row r="503" spans="1:16" x14ac:dyDescent="0.2">
      <c r="A503">
        <v>510</v>
      </c>
      <c r="B503" t="s">
        <v>44</v>
      </c>
      <c r="C503" s="1">
        <v>619</v>
      </c>
      <c r="D503" s="1">
        <v>1609.4</v>
      </c>
      <c r="E503" s="1">
        <v>742.8</v>
      </c>
      <c r="F503" s="1">
        <v>1857</v>
      </c>
      <c r="G503" s="1">
        <v>990.4</v>
      </c>
      <c r="H503" s="1">
        <v>742.8</v>
      </c>
      <c r="I503" s="1">
        <v>1114.2</v>
      </c>
      <c r="J503" s="1">
        <v>742.8</v>
      </c>
      <c r="K503" s="1">
        <v>1609.4</v>
      </c>
      <c r="L503" s="1">
        <v>619</v>
      </c>
      <c r="M503" s="1">
        <v>1238</v>
      </c>
      <c r="N503" s="1">
        <v>619</v>
      </c>
      <c r="O503" s="5">
        <f t="shared" si="15"/>
        <v>1041.9833333333333</v>
      </c>
      <c r="P503" s="5">
        <f t="shared" si="16"/>
        <v>825.33333333333337</v>
      </c>
    </row>
    <row r="504" spans="1:16" x14ac:dyDescent="0.2">
      <c r="A504">
        <v>511</v>
      </c>
      <c r="B504" t="s">
        <v>254</v>
      </c>
      <c r="C504" s="1">
        <v>21.6</v>
      </c>
      <c r="D504" s="1">
        <v>12.6</v>
      </c>
      <c r="E504" s="1">
        <v>18</v>
      </c>
      <c r="F504" s="1">
        <v>16.2</v>
      </c>
      <c r="G504" s="1">
        <v>25.2</v>
      </c>
      <c r="H504" s="1">
        <v>9</v>
      </c>
      <c r="I504" s="1">
        <v>27</v>
      </c>
      <c r="J504" s="1">
        <v>19.8</v>
      </c>
      <c r="K504" s="1">
        <v>18</v>
      </c>
      <c r="L504" s="1">
        <v>9</v>
      </c>
      <c r="M504" s="1">
        <v>27</v>
      </c>
      <c r="N504" s="1">
        <v>18</v>
      </c>
      <c r="O504" s="5">
        <f t="shared" si="15"/>
        <v>18.450000000000003</v>
      </c>
      <c r="P504" s="5">
        <f t="shared" si="16"/>
        <v>18</v>
      </c>
    </row>
    <row r="505" spans="1:16" x14ac:dyDescent="0.2">
      <c r="A505">
        <v>512</v>
      </c>
      <c r="B505" t="s">
        <v>522</v>
      </c>
      <c r="C505" s="1">
        <v>256.5</v>
      </c>
      <c r="D505" s="1">
        <v>102.6</v>
      </c>
      <c r="E505" s="1">
        <v>188.1</v>
      </c>
      <c r="F505" s="1">
        <v>239.4</v>
      </c>
      <c r="G505" s="1">
        <v>85.5</v>
      </c>
      <c r="H505" s="1">
        <v>239.4</v>
      </c>
      <c r="I505" s="1">
        <v>205.2</v>
      </c>
      <c r="J505" s="1">
        <v>102.6</v>
      </c>
      <c r="K505" s="1">
        <v>85.5</v>
      </c>
      <c r="L505" s="1">
        <v>205.2</v>
      </c>
      <c r="M505" s="1">
        <v>222.3</v>
      </c>
      <c r="N505" s="1">
        <v>171</v>
      </c>
      <c r="O505" s="5">
        <f t="shared" si="15"/>
        <v>175.27500000000001</v>
      </c>
      <c r="P505" s="5">
        <f t="shared" si="16"/>
        <v>199.5</v>
      </c>
    </row>
    <row r="506" spans="1:16" x14ac:dyDescent="0.2">
      <c r="A506">
        <v>513</v>
      </c>
      <c r="B506" t="s">
        <v>103</v>
      </c>
      <c r="C506" s="1">
        <v>5467.8</v>
      </c>
      <c r="D506" s="1">
        <v>6379.1</v>
      </c>
      <c r="E506" s="1">
        <v>4556.5</v>
      </c>
      <c r="F506" s="1">
        <v>11846.9</v>
      </c>
      <c r="G506" s="1">
        <v>13669.5</v>
      </c>
      <c r="H506" s="1">
        <v>9113</v>
      </c>
      <c r="I506" s="1">
        <v>8201.7000000000007</v>
      </c>
      <c r="J506" s="1">
        <v>6379.1</v>
      </c>
      <c r="K506" s="1">
        <v>7290.4</v>
      </c>
      <c r="L506" s="1">
        <v>13669.5</v>
      </c>
      <c r="M506" s="1">
        <v>9113</v>
      </c>
      <c r="N506" s="1">
        <v>9113</v>
      </c>
      <c r="O506" s="5">
        <f t="shared" si="15"/>
        <v>8733.2916666666661</v>
      </c>
      <c r="P506" s="5">
        <f t="shared" si="16"/>
        <v>10631.833333333334</v>
      </c>
    </row>
    <row r="507" spans="1:16" x14ac:dyDescent="0.2">
      <c r="A507">
        <v>514</v>
      </c>
      <c r="B507" t="s">
        <v>714</v>
      </c>
      <c r="C507" s="1">
        <v>1798.5</v>
      </c>
      <c r="D507" s="1">
        <v>2289</v>
      </c>
      <c r="E507" s="1">
        <v>1635</v>
      </c>
      <c r="F507" s="1">
        <v>817.5</v>
      </c>
      <c r="G507" s="1">
        <v>2289</v>
      </c>
      <c r="H507" s="1">
        <v>2452.5</v>
      </c>
      <c r="I507" s="1">
        <v>981</v>
      </c>
      <c r="J507" s="1">
        <v>2125.5</v>
      </c>
      <c r="K507" s="1">
        <v>2125.5</v>
      </c>
      <c r="L507" s="1">
        <v>1798.5</v>
      </c>
      <c r="M507" s="1">
        <v>2125.5</v>
      </c>
      <c r="N507" s="1">
        <v>981</v>
      </c>
      <c r="O507" s="5">
        <f t="shared" si="15"/>
        <v>1784.875</v>
      </c>
      <c r="P507" s="5">
        <f t="shared" si="16"/>
        <v>1635</v>
      </c>
    </row>
    <row r="508" spans="1:16" x14ac:dyDescent="0.2">
      <c r="A508">
        <v>515</v>
      </c>
      <c r="B508" t="s">
        <v>721</v>
      </c>
      <c r="C508" s="1">
        <v>1851.85</v>
      </c>
      <c r="D508" s="1">
        <v>1282.05</v>
      </c>
      <c r="E508" s="1">
        <v>1424.5</v>
      </c>
      <c r="F508" s="1">
        <v>1709.4</v>
      </c>
      <c r="G508" s="1">
        <v>1709.4</v>
      </c>
      <c r="H508" s="1">
        <v>1424.5</v>
      </c>
      <c r="I508" s="1">
        <v>1139.5999999999999</v>
      </c>
      <c r="J508" s="1">
        <v>2136.75</v>
      </c>
      <c r="K508" s="1">
        <v>1994.3</v>
      </c>
      <c r="L508" s="1">
        <v>1566.95</v>
      </c>
      <c r="M508" s="1">
        <v>2136.75</v>
      </c>
      <c r="N508" s="1">
        <v>1424.5</v>
      </c>
      <c r="O508" s="5">
        <f t="shared" si="15"/>
        <v>1650.0458333333333</v>
      </c>
      <c r="P508" s="5">
        <f t="shared" si="16"/>
        <v>1709.3999999999999</v>
      </c>
    </row>
    <row r="509" spans="1:16" x14ac:dyDescent="0.2">
      <c r="A509">
        <v>516</v>
      </c>
      <c r="B509" t="s">
        <v>765</v>
      </c>
      <c r="C509" s="1">
        <v>1033.5</v>
      </c>
      <c r="D509" s="1">
        <v>1136.8499999999999</v>
      </c>
      <c r="E509" s="1">
        <v>1033.5</v>
      </c>
      <c r="F509" s="1">
        <v>723.45</v>
      </c>
      <c r="G509" s="1">
        <v>620.1</v>
      </c>
      <c r="H509" s="1">
        <v>1033.5</v>
      </c>
      <c r="I509" s="1">
        <v>930.15</v>
      </c>
      <c r="J509" s="1">
        <v>930.15</v>
      </c>
      <c r="K509" s="1">
        <v>723.45</v>
      </c>
      <c r="L509" s="1">
        <v>1446.9</v>
      </c>
      <c r="M509" s="1">
        <v>1343.55</v>
      </c>
      <c r="N509" s="1">
        <v>1343.55</v>
      </c>
      <c r="O509" s="5">
        <f t="shared" si="15"/>
        <v>1024.8874999999998</v>
      </c>
      <c r="P509" s="5">
        <f t="shared" si="16"/>
        <v>1378</v>
      </c>
    </row>
    <row r="510" spans="1:16" x14ac:dyDescent="0.2">
      <c r="A510">
        <v>517</v>
      </c>
      <c r="B510" t="s">
        <v>177</v>
      </c>
      <c r="C510" s="1">
        <v>207</v>
      </c>
      <c r="D510" s="1">
        <v>186.3</v>
      </c>
      <c r="E510" s="1">
        <v>124.2</v>
      </c>
      <c r="F510" s="1">
        <v>207</v>
      </c>
      <c r="G510" s="1">
        <v>103.5</v>
      </c>
      <c r="H510" s="1">
        <v>310.5</v>
      </c>
      <c r="I510" s="1">
        <v>144.9</v>
      </c>
      <c r="J510" s="1">
        <v>310.5</v>
      </c>
      <c r="K510" s="1">
        <v>186.3</v>
      </c>
      <c r="L510" s="1">
        <v>289.8</v>
      </c>
      <c r="M510" s="1">
        <v>269.10000000000002</v>
      </c>
      <c r="N510" s="1">
        <v>289.8</v>
      </c>
      <c r="O510" s="5">
        <f t="shared" si="15"/>
        <v>219.07500000000002</v>
      </c>
      <c r="P510" s="5">
        <f t="shared" si="16"/>
        <v>282.90000000000003</v>
      </c>
    </row>
    <row r="511" spans="1:16" x14ac:dyDescent="0.2">
      <c r="A511">
        <v>518</v>
      </c>
      <c r="B511" t="s">
        <v>549</v>
      </c>
      <c r="C511" s="1">
        <v>1564.5</v>
      </c>
      <c r="D511" s="1">
        <v>1043</v>
      </c>
      <c r="E511" s="1">
        <v>1460.2</v>
      </c>
      <c r="F511" s="1">
        <v>1251.5999999999999</v>
      </c>
      <c r="G511" s="1">
        <v>625.79999999999995</v>
      </c>
      <c r="H511" s="1">
        <v>1564.5</v>
      </c>
      <c r="I511" s="1">
        <v>1251.5999999999999</v>
      </c>
      <c r="J511" s="1">
        <v>730.1</v>
      </c>
      <c r="K511" s="1">
        <v>1355.9</v>
      </c>
      <c r="L511" s="1">
        <v>1147.3</v>
      </c>
      <c r="M511" s="1">
        <v>1043</v>
      </c>
      <c r="N511" s="1">
        <v>1043</v>
      </c>
      <c r="O511" s="5">
        <f t="shared" si="15"/>
        <v>1173.3749999999998</v>
      </c>
      <c r="P511" s="5">
        <f t="shared" si="16"/>
        <v>1077.7666666666667</v>
      </c>
    </row>
    <row r="512" spans="1:16" x14ac:dyDescent="0.2">
      <c r="A512">
        <v>519</v>
      </c>
      <c r="B512" t="s">
        <v>79</v>
      </c>
      <c r="C512" s="1">
        <v>8979.6</v>
      </c>
      <c r="D512" s="1">
        <v>5772.6</v>
      </c>
      <c r="E512" s="1">
        <v>3848.4</v>
      </c>
      <c r="F512" s="1">
        <v>4489.8</v>
      </c>
      <c r="G512" s="1">
        <v>5772.6</v>
      </c>
      <c r="H512" s="1">
        <v>5772.6</v>
      </c>
      <c r="I512" s="1">
        <v>5772.6</v>
      </c>
      <c r="J512" s="1">
        <v>8338.2000000000007</v>
      </c>
      <c r="K512" s="1">
        <v>3848.4</v>
      </c>
      <c r="L512" s="1">
        <v>8979.6</v>
      </c>
      <c r="M512" s="1">
        <v>8979.6</v>
      </c>
      <c r="N512" s="1">
        <v>3848.4</v>
      </c>
      <c r="O512" s="5">
        <f t="shared" si="15"/>
        <v>6200.2</v>
      </c>
      <c r="P512" s="5">
        <f t="shared" si="16"/>
        <v>7269.2000000000007</v>
      </c>
    </row>
    <row r="513" spans="1:16" x14ac:dyDescent="0.2">
      <c r="A513">
        <v>520</v>
      </c>
      <c r="B513" t="s">
        <v>116</v>
      </c>
      <c r="C513" s="1">
        <v>679.5</v>
      </c>
      <c r="D513" s="1">
        <v>271.8</v>
      </c>
      <c r="E513" s="1">
        <v>634.20000000000005</v>
      </c>
      <c r="F513" s="1">
        <v>588.9</v>
      </c>
      <c r="G513" s="1">
        <v>634.20000000000005</v>
      </c>
      <c r="H513" s="1">
        <v>498.3</v>
      </c>
      <c r="I513" s="1">
        <v>271.8</v>
      </c>
      <c r="J513" s="1">
        <v>498.3</v>
      </c>
      <c r="K513" s="1">
        <v>317.10000000000002</v>
      </c>
      <c r="L513" s="1">
        <v>407.7</v>
      </c>
      <c r="M513" s="1">
        <v>407.7</v>
      </c>
      <c r="N513" s="1">
        <v>271.8</v>
      </c>
      <c r="O513" s="5">
        <f t="shared" si="15"/>
        <v>456.77500000000009</v>
      </c>
      <c r="P513" s="5">
        <f t="shared" si="16"/>
        <v>362.40000000000003</v>
      </c>
    </row>
    <row r="514" spans="1:16" x14ac:dyDescent="0.2">
      <c r="A514">
        <v>521</v>
      </c>
      <c r="B514" t="s">
        <v>662</v>
      </c>
      <c r="C514" s="1">
        <v>141.6</v>
      </c>
      <c r="D514" s="1">
        <v>70.8</v>
      </c>
      <c r="E514" s="1">
        <v>177</v>
      </c>
      <c r="F514" s="1">
        <v>70.8</v>
      </c>
      <c r="G514" s="1">
        <v>82.6</v>
      </c>
      <c r="H514" s="1">
        <v>165.2</v>
      </c>
      <c r="I514" s="1">
        <v>59</v>
      </c>
      <c r="J514" s="1">
        <v>129.80000000000001</v>
      </c>
      <c r="K514" s="1">
        <v>165.2</v>
      </c>
      <c r="L514" s="1">
        <v>59</v>
      </c>
      <c r="M514" s="1">
        <v>94.4</v>
      </c>
      <c r="N514" s="1">
        <v>177</v>
      </c>
      <c r="O514" s="5">
        <f t="shared" si="15"/>
        <v>116.03333333333335</v>
      </c>
      <c r="P514" s="5">
        <f t="shared" si="16"/>
        <v>110.13333333333333</v>
      </c>
    </row>
    <row r="515" spans="1:16" x14ac:dyDescent="0.2">
      <c r="A515">
        <v>522</v>
      </c>
      <c r="B515" t="s">
        <v>356</v>
      </c>
      <c r="C515" s="1">
        <v>105.3</v>
      </c>
      <c r="D515" s="1">
        <v>140.4</v>
      </c>
      <c r="E515" s="1">
        <v>163.80000000000001</v>
      </c>
      <c r="F515" s="1">
        <v>128.69999999999999</v>
      </c>
      <c r="G515" s="1">
        <v>81.900000000000006</v>
      </c>
      <c r="H515" s="1">
        <v>175.5</v>
      </c>
      <c r="I515" s="1">
        <v>81.900000000000006</v>
      </c>
      <c r="J515" s="1">
        <v>117</v>
      </c>
      <c r="K515" s="1">
        <v>140.4</v>
      </c>
      <c r="L515" s="1">
        <v>117</v>
      </c>
      <c r="M515" s="1">
        <v>117</v>
      </c>
      <c r="N515" s="1">
        <v>93.6</v>
      </c>
      <c r="O515" s="5">
        <f t="shared" si="15"/>
        <v>121.875</v>
      </c>
      <c r="P515" s="5">
        <f t="shared" si="16"/>
        <v>109.2</v>
      </c>
    </row>
    <row r="516" spans="1:16" x14ac:dyDescent="0.2">
      <c r="A516">
        <v>523</v>
      </c>
      <c r="B516" t="s">
        <v>534</v>
      </c>
      <c r="C516" s="1">
        <v>74.400000000000006</v>
      </c>
      <c r="D516" s="1">
        <v>99.2</v>
      </c>
      <c r="E516" s="1">
        <v>99.2</v>
      </c>
      <c r="F516" s="1">
        <v>136.4</v>
      </c>
      <c r="G516" s="1">
        <v>124</v>
      </c>
      <c r="H516" s="1">
        <v>74.400000000000006</v>
      </c>
      <c r="I516" s="1">
        <v>124</v>
      </c>
      <c r="J516" s="1">
        <v>124</v>
      </c>
      <c r="K516" s="1">
        <v>62</v>
      </c>
      <c r="L516" s="1">
        <v>148.80000000000001</v>
      </c>
      <c r="M516" s="1">
        <v>186</v>
      </c>
      <c r="N516" s="1">
        <v>186</v>
      </c>
      <c r="O516" s="5">
        <f t="shared" si="15"/>
        <v>119.86666666666667</v>
      </c>
      <c r="P516" s="5">
        <f t="shared" si="16"/>
        <v>173.6</v>
      </c>
    </row>
    <row r="517" spans="1:16" x14ac:dyDescent="0.2">
      <c r="A517">
        <v>524</v>
      </c>
      <c r="B517" t="s">
        <v>604</v>
      </c>
      <c r="C517" s="1">
        <v>528.83333333333337</v>
      </c>
      <c r="D517" s="1">
        <v>1163.4333333333334</v>
      </c>
      <c r="E517" s="1">
        <v>634.6</v>
      </c>
      <c r="F517" s="1">
        <v>1480.7333333333333</v>
      </c>
      <c r="G517" s="1">
        <v>1269.2</v>
      </c>
      <c r="H517" s="1">
        <v>1163.4333333333334</v>
      </c>
      <c r="I517" s="1">
        <v>1586.5000000000002</v>
      </c>
      <c r="J517" s="1">
        <v>634.6</v>
      </c>
      <c r="K517" s="1">
        <v>1057.6666666666667</v>
      </c>
      <c r="L517" s="1">
        <v>1057.6666666666667</v>
      </c>
      <c r="M517" s="1">
        <v>1163.4333333333334</v>
      </c>
      <c r="N517" s="1">
        <v>1057.6666666666667</v>
      </c>
      <c r="O517" s="5">
        <f t="shared" ref="O517:O580" si="17">AVERAGE(C517:N517)</f>
        <v>1066.4805555555554</v>
      </c>
      <c r="P517" s="5">
        <f t="shared" ref="P517:P580" si="18">AVERAGE(L517:N517)</f>
        <v>1092.9222222222224</v>
      </c>
    </row>
    <row r="518" spans="1:16" x14ac:dyDescent="0.2">
      <c r="A518">
        <v>525</v>
      </c>
      <c r="B518" t="s">
        <v>841</v>
      </c>
      <c r="C518" s="1">
        <v>6891.333333333333</v>
      </c>
      <c r="D518" s="1">
        <v>4134.8</v>
      </c>
      <c r="E518" s="1">
        <v>8269.6</v>
      </c>
      <c r="F518" s="1">
        <v>4134.8</v>
      </c>
      <c r="G518" s="1">
        <v>6202.2</v>
      </c>
      <c r="H518" s="1">
        <v>9647.866666666665</v>
      </c>
      <c r="I518" s="1">
        <v>3445.6666666666665</v>
      </c>
      <c r="J518" s="1">
        <v>4134.8</v>
      </c>
      <c r="K518" s="1">
        <v>4823.9333333333325</v>
      </c>
      <c r="L518" s="1">
        <v>6202.2</v>
      </c>
      <c r="M518" s="1">
        <v>4134.8</v>
      </c>
      <c r="N518" s="1">
        <v>6891.333333333333</v>
      </c>
      <c r="O518" s="5">
        <f t="shared" si="17"/>
        <v>5742.7777777777774</v>
      </c>
      <c r="P518" s="5">
        <f t="shared" si="18"/>
        <v>5742.7777777777774</v>
      </c>
    </row>
    <row r="519" spans="1:16" x14ac:dyDescent="0.2">
      <c r="A519">
        <v>526</v>
      </c>
      <c r="B519" t="s">
        <v>286</v>
      </c>
      <c r="C519" s="1">
        <v>198</v>
      </c>
      <c r="D519" s="1">
        <v>247.5</v>
      </c>
      <c r="E519" s="1">
        <v>99</v>
      </c>
      <c r="F519" s="1">
        <v>99</v>
      </c>
      <c r="G519" s="1">
        <v>198</v>
      </c>
      <c r="H519" s="1">
        <v>115.5</v>
      </c>
      <c r="I519" s="1">
        <v>82.5</v>
      </c>
      <c r="J519" s="1">
        <v>165</v>
      </c>
      <c r="K519" s="1">
        <v>181.5</v>
      </c>
      <c r="L519" s="1">
        <v>115.5</v>
      </c>
      <c r="M519" s="1">
        <v>82.5</v>
      </c>
      <c r="N519" s="1">
        <v>148.5</v>
      </c>
      <c r="O519" s="5">
        <f t="shared" si="17"/>
        <v>144.375</v>
      </c>
      <c r="P519" s="5">
        <f t="shared" si="18"/>
        <v>115.5</v>
      </c>
    </row>
    <row r="520" spans="1:16" x14ac:dyDescent="0.2">
      <c r="A520">
        <v>527</v>
      </c>
      <c r="B520" t="s">
        <v>809</v>
      </c>
      <c r="C520" s="1">
        <v>44.1</v>
      </c>
      <c r="D520" s="1">
        <v>63</v>
      </c>
      <c r="E520" s="1">
        <v>75.599999999999994</v>
      </c>
      <c r="F520" s="1">
        <v>81.900000000000006</v>
      </c>
      <c r="G520" s="1">
        <v>50.4</v>
      </c>
      <c r="H520" s="1">
        <v>88.2</v>
      </c>
      <c r="I520" s="1">
        <v>56.7</v>
      </c>
      <c r="J520" s="1">
        <v>63</v>
      </c>
      <c r="K520" s="1">
        <v>69.3</v>
      </c>
      <c r="L520" s="1">
        <v>88.2</v>
      </c>
      <c r="M520" s="1">
        <v>69.3</v>
      </c>
      <c r="N520" s="1">
        <v>69.3</v>
      </c>
      <c r="O520" s="5">
        <f t="shared" si="17"/>
        <v>68.249999999999986</v>
      </c>
      <c r="P520" s="5">
        <f t="shared" si="18"/>
        <v>75.600000000000009</v>
      </c>
    </row>
    <row r="521" spans="1:16" x14ac:dyDescent="0.2">
      <c r="A521">
        <v>528</v>
      </c>
      <c r="B521" t="s">
        <v>614</v>
      </c>
      <c r="C521" s="1">
        <v>1589</v>
      </c>
      <c r="D521" s="1">
        <v>567.5</v>
      </c>
      <c r="E521" s="1">
        <v>567.5</v>
      </c>
      <c r="F521" s="1">
        <v>1475.5</v>
      </c>
      <c r="G521" s="1">
        <v>908</v>
      </c>
      <c r="H521" s="1">
        <v>1021.5</v>
      </c>
      <c r="I521" s="1">
        <v>794.5</v>
      </c>
      <c r="J521" s="1">
        <v>1475.5</v>
      </c>
      <c r="K521" s="1">
        <v>794.5</v>
      </c>
      <c r="L521" s="1">
        <v>1021.5</v>
      </c>
      <c r="M521" s="1">
        <v>908</v>
      </c>
      <c r="N521" s="1">
        <v>567.5</v>
      </c>
      <c r="O521" s="5">
        <f t="shared" si="17"/>
        <v>974.20833333333337</v>
      </c>
      <c r="P521" s="5">
        <f t="shared" si="18"/>
        <v>832.33333333333337</v>
      </c>
    </row>
    <row r="522" spans="1:16" x14ac:dyDescent="0.2">
      <c r="A522">
        <v>529</v>
      </c>
      <c r="B522" t="s">
        <v>34</v>
      </c>
      <c r="C522" s="1">
        <v>555.9</v>
      </c>
      <c r="D522" s="1">
        <v>1389.75</v>
      </c>
      <c r="E522" s="1">
        <v>926.5</v>
      </c>
      <c r="F522" s="1">
        <v>1297.0999999999999</v>
      </c>
      <c r="G522" s="1">
        <v>1111.8</v>
      </c>
      <c r="H522" s="1">
        <v>463.25</v>
      </c>
      <c r="I522" s="1">
        <v>1019.15</v>
      </c>
      <c r="J522" s="1">
        <v>1389.75</v>
      </c>
      <c r="K522" s="1">
        <v>1204.45</v>
      </c>
      <c r="L522" s="1">
        <v>463.25</v>
      </c>
      <c r="M522" s="1">
        <v>1389.75</v>
      </c>
      <c r="N522" s="1">
        <v>555.9</v>
      </c>
      <c r="O522" s="5">
        <f t="shared" si="17"/>
        <v>980.54583333333323</v>
      </c>
      <c r="P522" s="5">
        <f t="shared" si="18"/>
        <v>802.9666666666667</v>
      </c>
    </row>
    <row r="523" spans="1:16" x14ac:dyDescent="0.2">
      <c r="A523">
        <v>530</v>
      </c>
      <c r="B523" t="s">
        <v>682</v>
      </c>
      <c r="C523" s="1">
        <v>777.5</v>
      </c>
      <c r="D523" s="1">
        <v>1710.5</v>
      </c>
      <c r="E523" s="1">
        <v>1555</v>
      </c>
      <c r="F523" s="1">
        <v>2332.5</v>
      </c>
      <c r="G523" s="1">
        <v>1710.5</v>
      </c>
      <c r="H523" s="1">
        <v>2021.5</v>
      </c>
      <c r="I523" s="1">
        <v>933</v>
      </c>
      <c r="J523" s="1">
        <v>1088.5</v>
      </c>
      <c r="K523" s="1">
        <v>933</v>
      </c>
      <c r="L523" s="1">
        <v>2177</v>
      </c>
      <c r="M523" s="1">
        <v>2021.5</v>
      </c>
      <c r="N523" s="1">
        <v>2332.5</v>
      </c>
      <c r="O523" s="5">
        <f t="shared" si="17"/>
        <v>1632.75</v>
      </c>
      <c r="P523" s="5">
        <f t="shared" si="18"/>
        <v>2177</v>
      </c>
    </row>
    <row r="524" spans="1:16" x14ac:dyDescent="0.2">
      <c r="A524">
        <v>531</v>
      </c>
      <c r="B524" t="s">
        <v>187</v>
      </c>
      <c r="C524" s="1">
        <v>841.5</v>
      </c>
      <c r="D524" s="1">
        <v>1262.25</v>
      </c>
      <c r="E524" s="1">
        <v>589.04999999999995</v>
      </c>
      <c r="F524" s="1">
        <v>589.04999999999995</v>
      </c>
      <c r="G524" s="1">
        <v>1093.95</v>
      </c>
      <c r="H524" s="1">
        <v>420.75</v>
      </c>
      <c r="I524" s="1">
        <v>504.9</v>
      </c>
      <c r="J524" s="1">
        <v>757.35</v>
      </c>
      <c r="K524" s="1">
        <v>1009.8</v>
      </c>
      <c r="L524" s="1">
        <v>420.75</v>
      </c>
      <c r="M524" s="1">
        <v>841.5</v>
      </c>
      <c r="N524" s="1">
        <v>1009.8</v>
      </c>
      <c r="O524" s="5">
        <f t="shared" si="17"/>
        <v>778.38749999999993</v>
      </c>
      <c r="P524" s="5">
        <f t="shared" si="18"/>
        <v>757.35</v>
      </c>
    </row>
    <row r="525" spans="1:16" x14ac:dyDescent="0.2">
      <c r="A525">
        <v>532</v>
      </c>
      <c r="B525" t="s">
        <v>598</v>
      </c>
      <c r="C525" s="1">
        <v>96.8</v>
      </c>
      <c r="D525" s="1">
        <v>108.9</v>
      </c>
      <c r="E525" s="1">
        <v>133.1</v>
      </c>
      <c r="F525" s="1">
        <v>72.599999999999994</v>
      </c>
      <c r="G525" s="1">
        <v>108.9</v>
      </c>
      <c r="H525" s="1">
        <v>181.5</v>
      </c>
      <c r="I525" s="1">
        <v>60.5</v>
      </c>
      <c r="J525" s="1">
        <v>181.5</v>
      </c>
      <c r="K525" s="1">
        <v>133.1</v>
      </c>
      <c r="L525" s="1">
        <v>108.9</v>
      </c>
      <c r="M525" s="1">
        <v>157.30000000000001</v>
      </c>
      <c r="N525" s="1">
        <v>84.7</v>
      </c>
      <c r="O525" s="5">
        <f t="shared" si="17"/>
        <v>118.98333333333333</v>
      </c>
      <c r="P525" s="5">
        <f t="shared" si="18"/>
        <v>116.96666666666668</v>
      </c>
    </row>
    <row r="526" spans="1:16" x14ac:dyDescent="0.2">
      <c r="A526">
        <v>533</v>
      </c>
      <c r="B526" t="s">
        <v>781</v>
      </c>
      <c r="C526" s="1">
        <v>1153.5999999999999</v>
      </c>
      <c r="D526" s="1">
        <v>2142.4</v>
      </c>
      <c r="E526" s="1">
        <v>1648</v>
      </c>
      <c r="F526" s="1">
        <v>1977.6</v>
      </c>
      <c r="G526" s="1">
        <v>824</v>
      </c>
      <c r="H526" s="1">
        <v>2472</v>
      </c>
      <c r="I526" s="1">
        <v>1318.4</v>
      </c>
      <c r="J526" s="1">
        <v>1648</v>
      </c>
      <c r="K526" s="1">
        <v>2472</v>
      </c>
      <c r="L526" s="1">
        <v>1977.6</v>
      </c>
      <c r="M526" s="1">
        <v>1812.8</v>
      </c>
      <c r="N526" s="1">
        <v>988.8</v>
      </c>
      <c r="O526" s="5">
        <f t="shared" si="17"/>
        <v>1702.9333333333332</v>
      </c>
      <c r="P526" s="5">
        <f t="shared" si="18"/>
        <v>1593.0666666666666</v>
      </c>
    </row>
    <row r="527" spans="1:16" x14ac:dyDescent="0.2">
      <c r="A527">
        <v>534</v>
      </c>
      <c r="B527" t="s">
        <v>797</v>
      </c>
      <c r="C527" s="1">
        <v>965.4</v>
      </c>
      <c r="D527" s="1">
        <v>2252.6</v>
      </c>
      <c r="E527" s="1">
        <v>1448.1</v>
      </c>
      <c r="F527" s="1">
        <v>2091.6999999999998</v>
      </c>
      <c r="G527" s="1">
        <v>1448.1</v>
      </c>
      <c r="H527" s="1">
        <v>1126.3</v>
      </c>
      <c r="I527" s="1">
        <v>965.4</v>
      </c>
      <c r="J527" s="1">
        <v>2252.6</v>
      </c>
      <c r="K527" s="1">
        <v>2252.6</v>
      </c>
      <c r="L527" s="1">
        <v>965.4</v>
      </c>
      <c r="M527" s="1">
        <v>1287.2</v>
      </c>
      <c r="N527" s="1">
        <v>2252.6</v>
      </c>
      <c r="O527" s="5">
        <f t="shared" si="17"/>
        <v>1608.9999999999998</v>
      </c>
      <c r="P527" s="5">
        <f t="shared" si="18"/>
        <v>1501.7333333333333</v>
      </c>
    </row>
    <row r="528" spans="1:16" x14ac:dyDescent="0.2">
      <c r="A528">
        <v>535</v>
      </c>
      <c r="B528" t="s">
        <v>167</v>
      </c>
      <c r="C528" s="1">
        <v>1854.0666666666664</v>
      </c>
      <c r="D528" s="1">
        <v>1986.5</v>
      </c>
      <c r="E528" s="1">
        <v>1854.0666666666664</v>
      </c>
      <c r="F528" s="1">
        <v>1986.5</v>
      </c>
      <c r="G528" s="1">
        <v>1059.4666666666667</v>
      </c>
      <c r="H528" s="1">
        <v>1854.0666666666664</v>
      </c>
      <c r="I528" s="1">
        <v>1986.5</v>
      </c>
      <c r="J528" s="1">
        <v>1456.7666666666667</v>
      </c>
      <c r="K528" s="1">
        <v>1854.0666666666664</v>
      </c>
      <c r="L528" s="1">
        <v>1324.3333333333333</v>
      </c>
      <c r="M528" s="1">
        <v>662.16666666666663</v>
      </c>
      <c r="N528" s="1">
        <v>1721.6333333333332</v>
      </c>
      <c r="O528" s="5">
        <f t="shared" si="17"/>
        <v>1633.3444444444442</v>
      </c>
      <c r="P528" s="5">
        <f t="shared" si="18"/>
        <v>1236.0444444444445</v>
      </c>
    </row>
    <row r="529" spans="1:16" x14ac:dyDescent="0.2">
      <c r="A529">
        <v>536</v>
      </c>
      <c r="B529" t="s">
        <v>848</v>
      </c>
      <c r="C529" s="1">
        <v>2722.5333333333338</v>
      </c>
      <c r="D529" s="1">
        <v>1166.8</v>
      </c>
      <c r="E529" s="1">
        <v>2917</v>
      </c>
      <c r="F529" s="1">
        <v>1944.6666666666667</v>
      </c>
      <c r="G529" s="1">
        <v>2333.6</v>
      </c>
      <c r="H529" s="1">
        <v>1944.6666666666667</v>
      </c>
      <c r="I529" s="1">
        <v>2722.5333333333338</v>
      </c>
      <c r="J529" s="1">
        <v>972.33333333333337</v>
      </c>
      <c r="K529" s="1">
        <v>1944.6666666666667</v>
      </c>
      <c r="L529" s="1">
        <v>2139.1333333333337</v>
      </c>
      <c r="M529" s="1">
        <v>1166.8</v>
      </c>
      <c r="N529" s="1">
        <v>1166.8</v>
      </c>
      <c r="O529" s="5">
        <f t="shared" si="17"/>
        <v>1928.461111111111</v>
      </c>
      <c r="P529" s="5">
        <f t="shared" si="18"/>
        <v>1490.9111111111113</v>
      </c>
    </row>
    <row r="530" spans="1:16" x14ac:dyDescent="0.2">
      <c r="A530">
        <v>537</v>
      </c>
      <c r="B530" t="s">
        <v>166</v>
      </c>
      <c r="C530" s="1">
        <v>1685.7</v>
      </c>
      <c r="D530" s="1">
        <v>1311.1</v>
      </c>
      <c r="E530" s="1">
        <v>1685.7</v>
      </c>
      <c r="F530" s="1">
        <v>936.5</v>
      </c>
      <c r="G530" s="1">
        <v>1123.8</v>
      </c>
      <c r="H530" s="1">
        <v>1498.4</v>
      </c>
      <c r="I530" s="1">
        <v>936.5</v>
      </c>
      <c r="J530" s="1">
        <v>1873</v>
      </c>
      <c r="K530" s="1">
        <v>2622.2</v>
      </c>
      <c r="L530" s="1">
        <v>2622.2</v>
      </c>
      <c r="M530" s="1">
        <v>1498.4</v>
      </c>
      <c r="N530" s="1">
        <v>2434.9</v>
      </c>
      <c r="O530" s="5">
        <f t="shared" si="17"/>
        <v>1685.7000000000005</v>
      </c>
      <c r="P530" s="5">
        <f t="shared" si="18"/>
        <v>2185.1666666666665</v>
      </c>
    </row>
    <row r="531" spans="1:16" x14ac:dyDescent="0.2">
      <c r="A531">
        <v>538</v>
      </c>
      <c r="B531" t="s">
        <v>495</v>
      </c>
      <c r="C531" s="1">
        <v>1555.2</v>
      </c>
      <c r="D531" s="1">
        <v>1036.8</v>
      </c>
      <c r="E531" s="1">
        <v>2073.6</v>
      </c>
      <c r="F531" s="1">
        <v>1382.4</v>
      </c>
      <c r="G531" s="1">
        <v>1555.2</v>
      </c>
      <c r="H531" s="1">
        <v>1209.5999999999999</v>
      </c>
      <c r="I531" s="1">
        <v>2419.1999999999998</v>
      </c>
      <c r="J531" s="1">
        <v>1728</v>
      </c>
      <c r="K531" s="1">
        <v>1555.2</v>
      </c>
      <c r="L531" s="1">
        <v>2419.1999999999998</v>
      </c>
      <c r="M531" s="1">
        <v>1555.2</v>
      </c>
      <c r="N531" s="1">
        <v>1728</v>
      </c>
      <c r="O531" s="5">
        <f t="shared" si="17"/>
        <v>1684.8000000000002</v>
      </c>
      <c r="P531" s="5">
        <f t="shared" si="18"/>
        <v>1900.8</v>
      </c>
    </row>
    <row r="532" spans="1:16" x14ac:dyDescent="0.2">
      <c r="A532">
        <v>539</v>
      </c>
      <c r="B532" t="s">
        <v>203</v>
      </c>
      <c r="C532" s="1">
        <v>534</v>
      </c>
      <c r="D532" s="1">
        <v>356</v>
      </c>
      <c r="E532" s="1">
        <v>178</v>
      </c>
      <c r="F532" s="1">
        <v>249.2</v>
      </c>
      <c r="G532" s="1">
        <v>534</v>
      </c>
      <c r="H532" s="1">
        <v>213.6</v>
      </c>
      <c r="I532" s="1">
        <v>498.4</v>
      </c>
      <c r="J532" s="1">
        <v>391.6</v>
      </c>
      <c r="K532" s="1">
        <v>284.8</v>
      </c>
      <c r="L532" s="1">
        <v>178</v>
      </c>
      <c r="M532" s="1">
        <v>498.4</v>
      </c>
      <c r="N532" s="1">
        <v>391.6</v>
      </c>
      <c r="O532" s="5">
        <f t="shared" si="17"/>
        <v>358.9666666666667</v>
      </c>
      <c r="P532" s="5">
        <f t="shared" si="18"/>
        <v>356</v>
      </c>
    </row>
    <row r="533" spans="1:16" x14ac:dyDescent="0.2">
      <c r="A533">
        <v>540</v>
      </c>
      <c r="B533" t="s">
        <v>378</v>
      </c>
      <c r="C533" s="1">
        <v>91</v>
      </c>
      <c r="D533" s="1">
        <v>35</v>
      </c>
      <c r="E533" s="1">
        <v>84</v>
      </c>
      <c r="F533" s="1">
        <v>70</v>
      </c>
      <c r="G533" s="1">
        <v>105</v>
      </c>
      <c r="H533" s="1">
        <v>91</v>
      </c>
      <c r="I533" s="1">
        <v>70</v>
      </c>
      <c r="J533" s="1">
        <v>84</v>
      </c>
      <c r="K533" s="1">
        <v>105</v>
      </c>
      <c r="L533" s="1">
        <v>98</v>
      </c>
      <c r="M533" s="1">
        <v>42</v>
      </c>
      <c r="N533" s="1">
        <v>35</v>
      </c>
      <c r="O533" s="5">
        <f t="shared" si="17"/>
        <v>75.833333333333329</v>
      </c>
      <c r="P533" s="5">
        <f t="shared" si="18"/>
        <v>58.333333333333336</v>
      </c>
    </row>
    <row r="534" spans="1:16" x14ac:dyDescent="0.2">
      <c r="A534">
        <v>541</v>
      </c>
      <c r="B534" t="s">
        <v>7</v>
      </c>
      <c r="C534" s="1">
        <v>429</v>
      </c>
      <c r="D534" s="1">
        <v>507</v>
      </c>
      <c r="E534" s="1">
        <v>585</v>
      </c>
      <c r="F534" s="1">
        <v>585</v>
      </c>
      <c r="G534" s="1">
        <v>273</v>
      </c>
      <c r="H534" s="1">
        <v>195</v>
      </c>
      <c r="I534" s="1">
        <v>585</v>
      </c>
      <c r="J534" s="1">
        <v>273</v>
      </c>
      <c r="K534" s="1">
        <v>390</v>
      </c>
      <c r="L534" s="1">
        <v>273</v>
      </c>
      <c r="M534" s="1">
        <v>429</v>
      </c>
      <c r="N534" s="1">
        <v>546</v>
      </c>
      <c r="O534" s="5">
        <f t="shared" si="17"/>
        <v>422.5</v>
      </c>
      <c r="P534" s="5">
        <f t="shared" si="18"/>
        <v>416</v>
      </c>
    </row>
    <row r="535" spans="1:16" x14ac:dyDescent="0.2">
      <c r="A535">
        <v>542</v>
      </c>
      <c r="B535" t="s">
        <v>27</v>
      </c>
      <c r="C535" s="1">
        <v>408</v>
      </c>
      <c r="D535" s="1">
        <v>680</v>
      </c>
      <c r="E535" s="1">
        <v>476</v>
      </c>
      <c r="F535" s="1">
        <v>680</v>
      </c>
      <c r="G535" s="1">
        <v>544</v>
      </c>
      <c r="H535" s="1">
        <v>1020</v>
      </c>
      <c r="I535" s="1">
        <v>476</v>
      </c>
      <c r="J535" s="1">
        <v>748</v>
      </c>
      <c r="K535" s="1">
        <v>340</v>
      </c>
      <c r="L535" s="1">
        <v>884</v>
      </c>
      <c r="M535" s="1">
        <v>884</v>
      </c>
      <c r="N535" s="1">
        <v>612</v>
      </c>
      <c r="O535" s="5">
        <f t="shared" si="17"/>
        <v>646</v>
      </c>
      <c r="P535" s="5">
        <f t="shared" si="18"/>
        <v>793.33333333333337</v>
      </c>
    </row>
    <row r="536" spans="1:16" x14ac:dyDescent="0.2">
      <c r="A536">
        <v>543</v>
      </c>
      <c r="B536" t="s">
        <v>675</v>
      </c>
      <c r="C536" s="1">
        <v>376.6</v>
      </c>
      <c r="D536" s="1">
        <v>242.1</v>
      </c>
      <c r="E536" s="1">
        <v>134.5</v>
      </c>
      <c r="F536" s="1">
        <v>215.2</v>
      </c>
      <c r="G536" s="1">
        <v>269</v>
      </c>
      <c r="H536" s="1">
        <v>215.2</v>
      </c>
      <c r="I536" s="1">
        <v>322.8</v>
      </c>
      <c r="J536" s="1">
        <v>269</v>
      </c>
      <c r="K536" s="1">
        <v>349.7</v>
      </c>
      <c r="L536" s="1">
        <v>403.5</v>
      </c>
      <c r="M536" s="1">
        <v>403.5</v>
      </c>
      <c r="N536" s="1">
        <v>188.3</v>
      </c>
      <c r="O536" s="5">
        <f t="shared" si="17"/>
        <v>282.45</v>
      </c>
      <c r="P536" s="5">
        <f t="shared" si="18"/>
        <v>331.76666666666665</v>
      </c>
    </row>
    <row r="537" spans="1:16" x14ac:dyDescent="0.2">
      <c r="A537">
        <v>545</v>
      </c>
      <c r="B537" t="s">
        <v>892</v>
      </c>
      <c r="C537" s="1">
        <v>1921.8</v>
      </c>
      <c r="D537" s="1">
        <v>2562.4</v>
      </c>
      <c r="E537" s="1">
        <v>1708.2666666666669</v>
      </c>
      <c r="F537" s="1">
        <v>2775.9333333333334</v>
      </c>
      <c r="G537" s="1">
        <v>1281.2</v>
      </c>
      <c r="H537" s="1">
        <v>1494.7333333333333</v>
      </c>
      <c r="I537" s="1">
        <v>2989.4666666666667</v>
      </c>
      <c r="J537" s="1">
        <v>1281.2</v>
      </c>
      <c r="K537" s="1">
        <v>1281.2</v>
      </c>
      <c r="L537" s="1">
        <v>2989.4666666666667</v>
      </c>
      <c r="M537" s="1">
        <v>2989.4666666666667</v>
      </c>
      <c r="N537" s="1">
        <v>1281.2</v>
      </c>
      <c r="O537" s="5">
        <f t="shared" si="17"/>
        <v>2046.3611111111115</v>
      </c>
      <c r="P537" s="5">
        <f t="shared" si="18"/>
        <v>2420.0444444444443</v>
      </c>
    </row>
    <row r="538" spans="1:16" x14ac:dyDescent="0.2">
      <c r="A538">
        <v>546</v>
      </c>
      <c r="B538" t="s">
        <v>54</v>
      </c>
      <c r="C538" s="1">
        <v>495</v>
      </c>
      <c r="D538" s="1">
        <v>165</v>
      </c>
      <c r="E538" s="1">
        <v>363</v>
      </c>
      <c r="F538" s="1">
        <v>330</v>
      </c>
      <c r="G538" s="1">
        <v>495</v>
      </c>
      <c r="H538" s="1">
        <v>363</v>
      </c>
      <c r="I538" s="1">
        <v>396</v>
      </c>
      <c r="J538" s="1">
        <v>429</v>
      </c>
      <c r="K538" s="1">
        <v>363</v>
      </c>
      <c r="L538" s="1">
        <v>198</v>
      </c>
      <c r="M538" s="1">
        <v>297</v>
      </c>
      <c r="N538" s="1">
        <v>396</v>
      </c>
      <c r="O538" s="5">
        <f t="shared" si="17"/>
        <v>357.5</v>
      </c>
      <c r="P538" s="5">
        <f t="shared" si="18"/>
        <v>297</v>
      </c>
    </row>
    <row r="539" spans="1:16" x14ac:dyDescent="0.2">
      <c r="A539">
        <v>547</v>
      </c>
      <c r="B539" t="s">
        <v>475</v>
      </c>
      <c r="C539" s="1">
        <v>280</v>
      </c>
      <c r="D539" s="1">
        <v>480</v>
      </c>
      <c r="E539" s="1">
        <v>200</v>
      </c>
      <c r="F539" s="1">
        <v>360</v>
      </c>
      <c r="G539" s="1">
        <v>400</v>
      </c>
      <c r="H539" s="1">
        <v>360</v>
      </c>
      <c r="I539" s="1">
        <v>360</v>
      </c>
      <c r="J539" s="1">
        <v>600</v>
      </c>
      <c r="K539" s="1">
        <v>400</v>
      </c>
      <c r="L539" s="1">
        <v>600</v>
      </c>
      <c r="M539" s="1">
        <v>600</v>
      </c>
      <c r="N539" s="1">
        <v>600</v>
      </c>
      <c r="O539" s="5">
        <f t="shared" si="17"/>
        <v>436.66666666666669</v>
      </c>
      <c r="P539" s="5">
        <f t="shared" si="18"/>
        <v>600</v>
      </c>
    </row>
    <row r="540" spans="1:16" x14ac:dyDescent="0.2">
      <c r="A540">
        <v>549</v>
      </c>
      <c r="B540" t="s">
        <v>756</v>
      </c>
      <c r="C540" s="1">
        <v>1048.5999999999999</v>
      </c>
      <c r="D540" s="1">
        <v>2097.1999999999998</v>
      </c>
      <c r="E540" s="1">
        <v>749</v>
      </c>
      <c r="F540" s="1">
        <v>1048.5999999999999</v>
      </c>
      <c r="G540" s="1">
        <v>2097.1999999999998</v>
      </c>
      <c r="H540" s="1">
        <v>749</v>
      </c>
      <c r="I540" s="1">
        <v>1498</v>
      </c>
      <c r="J540" s="1">
        <v>1498</v>
      </c>
      <c r="K540" s="1">
        <v>1348.2</v>
      </c>
      <c r="L540" s="1">
        <v>1348.2</v>
      </c>
      <c r="M540" s="1">
        <v>1348.2</v>
      </c>
      <c r="N540" s="1">
        <v>1797.6</v>
      </c>
      <c r="O540" s="5">
        <f t="shared" si="17"/>
        <v>1385.6499999999999</v>
      </c>
      <c r="P540" s="5">
        <f t="shared" si="18"/>
        <v>1498</v>
      </c>
    </row>
    <row r="541" spans="1:16" x14ac:dyDescent="0.2">
      <c r="A541">
        <v>550</v>
      </c>
      <c r="B541" t="s">
        <v>897</v>
      </c>
      <c r="C541" s="1">
        <v>538.20000000000005</v>
      </c>
      <c r="D541" s="1">
        <v>986.7</v>
      </c>
      <c r="E541" s="1">
        <v>627.9</v>
      </c>
      <c r="F541" s="1">
        <v>1345.5</v>
      </c>
      <c r="G541" s="1">
        <v>1345.5</v>
      </c>
      <c r="H541" s="1">
        <v>1255.8</v>
      </c>
      <c r="I541" s="1">
        <v>986.7</v>
      </c>
      <c r="J541" s="1">
        <v>986.7</v>
      </c>
      <c r="K541" s="1">
        <v>1255.8</v>
      </c>
      <c r="L541" s="1">
        <v>986.7</v>
      </c>
      <c r="M541" s="1">
        <v>807.3</v>
      </c>
      <c r="N541" s="1">
        <v>807.3</v>
      </c>
      <c r="O541" s="5">
        <f t="shared" si="17"/>
        <v>994.17499999999984</v>
      </c>
      <c r="P541" s="5">
        <f t="shared" si="18"/>
        <v>867.1</v>
      </c>
    </row>
    <row r="542" spans="1:16" x14ac:dyDescent="0.2">
      <c r="A542">
        <v>551</v>
      </c>
      <c r="B542" t="s">
        <v>822</v>
      </c>
      <c r="C542" s="1">
        <v>118.3</v>
      </c>
      <c r="D542" s="1">
        <v>101.4</v>
      </c>
      <c r="E542" s="1">
        <v>101.4</v>
      </c>
      <c r="F542" s="1">
        <v>236.6</v>
      </c>
      <c r="G542" s="1">
        <v>169</v>
      </c>
      <c r="H542" s="1">
        <v>253.5</v>
      </c>
      <c r="I542" s="1">
        <v>152.1</v>
      </c>
      <c r="J542" s="1">
        <v>101.4</v>
      </c>
      <c r="K542" s="1">
        <v>135.19999999999999</v>
      </c>
      <c r="L542" s="1">
        <v>84.5</v>
      </c>
      <c r="M542" s="1">
        <v>101.4</v>
      </c>
      <c r="N542" s="1">
        <v>219.7</v>
      </c>
      <c r="O542" s="5">
        <f t="shared" si="17"/>
        <v>147.87500000000003</v>
      </c>
      <c r="P542" s="5">
        <f t="shared" si="18"/>
        <v>135.20000000000002</v>
      </c>
    </row>
    <row r="543" spans="1:16" x14ac:dyDescent="0.2">
      <c r="A543">
        <v>552</v>
      </c>
      <c r="B543" t="s">
        <v>472</v>
      </c>
      <c r="C543" s="1">
        <v>198</v>
      </c>
      <c r="D543" s="1">
        <v>264</v>
      </c>
      <c r="E543" s="1">
        <v>330</v>
      </c>
      <c r="F543" s="1">
        <v>176</v>
      </c>
      <c r="G543" s="1">
        <v>330</v>
      </c>
      <c r="H543" s="1">
        <v>154</v>
      </c>
      <c r="I543" s="1">
        <v>176</v>
      </c>
      <c r="J543" s="1">
        <v>330</v>
      </c>
      <c r="K543" s="1">
        <v>242</v>
      </c>
      <c r="L543" s="1">
        <v>220</v>
      </c>
      <c r="M543" s="1">
        <v>154</v>
      </c>
      <c r="N543" s="1">
        <v>286</v>
      </c>
      <c r="O543" s="5">
        <f t="shared" si="17"/>
        <v>238.33333333333334</v>
      </c>
      <c r="P543" s="5">
        <f t="shared" si="18"/>
        <v>220</v>
      </c>
    </row>
    <row r="544" spans="1:16" x14ac:dyDescent="0.2">
      <c r="A544">
        <v>553</v>
      </c>
      <c r="B544" t="s">
        <v>835</v>
      </c>
      <c r="C544" s="1">
        <v>756</v>
      </c>
      <c r="D544" s="1">
        <v>1080</v>
      </c>
      <c r="E544" s="1">
        <v>864</v>
      </c>
      <c r="F544" s="1">
        <v>756</v>
      </c>
      <c r="G544" s="1">
        <v>1404</v>
      </c>
      <c r="H544" s="1">
        <v>1404</v>
      </c>
      <c r="I544" s="1">
        <v>756</v>
      </c>
      <c r="J544" s="1">
        <v>1188</v>
      </c>
      <c r="K544" s="1">
        <v>756</v>
      </c>
      <c r="L544" s="1">
        <v>864</v>
      </c>
      <c r="M544" s="1">
        <v>1404</v>
      </c>
      <c r="N544" s="1">
        <v>756</v>
      </c>
      <c r="O544" s="5">
        <f t="shared" si="17"/>
        <v>999</v>
      </c>
      <c r="P544" s="5">
        <f t="shared" si="18"/>
        <v>1008</v>
      </c>
    </row>
    <row r="545" spans="1:16" x14ac:dyDescent="0.2">
      <c r="A545">
        <v>554</v>
      </c>
      <c r="B545" t="s">
        <v>92</v>
      </c>
      <c r="C545" s="1">
        <v>1535.6</v>
      </c>
      <c r="D545" s="1">
        <v>2111.4499999999998</v>
      </c>
      <c r="E545" s="1">
        <v>1727.55</v>
      </c>
      <c r="F545" s="1">
        <v>2495.35</v>
      </c>
      <c r="G545" s="1">
        <v>1151.7</v>
      </c>
      <c r="H545" s="1">
        <v>2687.3</v>
      </c>
      <c r="I545" s="1">
        <v>1727.55</v>
      </c>
      <c r="J545" s="1">
        <v>2879.25</v>
      </c>
      <c r="K545" s="1">
        <v>2879.25</v>
      </c>
      <c r="L545" s="1">
        <v>1727.55</v>
      </c>
      <c r="M545" s="1">
        <v>2495.35</v>
      </c>
      <c r="N545" s="1">
        <v>1727.55</v>
      </c>
      <c r="O545" s="5">
        <f t="shared" si="17"/>
        <v>2095.4541666666664</v>
      </c>
      <c r="P545" s="5">
        <f t="shared" si="18"/>
        <v>1983.4833333333333</v>
      </c>
    </row>
    <row r="546" spans="1:16" x14ac:dyDescent="0.2">
      <c r="A546">
        <v>555</v>
      </c>
      <c r="B546" t="s">
        <v>477</v>
      </c>
      <c r="C546" s="1">
        <v>467.6</v>
      </c>
      <c r="D546" s="1">
        <v>367.4</v>
      </c>
      <c r="E546" s="1">
        <v>434.2</v>
      </c>
      <c r="F546" s="1">
        <v>334</v>
      </c>
      <c r="G546" s="1">
        <v>200.4</v>
      </c>
      <c r="H546" s="1">
        <v>233.8</v>
      </c>
      <c r="I546" s="1">
        <v>367.4</v>
      </c>
      <c r="J546" s="1">
        <v>167</v>
      </c>
      <c r="K546" s="1">
        <v>267.2</v>
      </c>
      <c r="L546" s="1">
        <v>367.4</v>
      </c>
      <c r="M546" s="1">
        <v>300.60000000000002</v>
      </c>
      <c r="N546" s="1">
        <v>334</v>
      </c>
      <c r="O546" s="5">
        <f t="shared" si="17"/>
        <v>320.08333333333331</v>
      </c>
      <c r="P546" s="5">
        <f t="shared" si="18"/>
        <v>334</v>
      </c>
    </row>
    <row r="547" spans="1:16" x14ac:dyDescent="0.2">
      <c r="A547">
        <v>556</v>
      </c>
      <c r="B547" t="s">
        <v>291</v>
      </c>
      <c r="C547" s="1">
        <v>581</v>
      </c>
      <c r="D547" s="1">
        <v>373.5</v>
      </c>
      <c r="E547" s="1">
        <v>456.5</v>
      </c>
      <c r="F547" s="1">
        <v>539.5</v>
      </c>
      <c r="G547" s="1">
        <v>332</v>
      </c>
      <c r="H547" s="1">
        <v>332</v>
      </c>
      <c r="I547" s="1">
        <v>207.5</v>
      </c>
      <c r="J547" s="1">
        <v>207.5</v>
      </c>
      <c r="K547" s="1">
        <v>373.5</v>
      </c>
      <c r="L547" s="1">
        <v>456.5</v>
      </c>
      <c r="M547" s="1">
        <v>622.5</v>
      </c>
      <c r="N547" s="1">
        <v>290.5</v>
      </c>
      <c r="O547" s="5">
        <f t="shared" si="17"/>
        <v>397.70833333333331</v>
      </c>
      <c r="P547" s="5">
        <f t="shared" si="18"/>
        <v>456.5</v>
      </c>
    </row>
    <row r="548" spans="1:16" x14ac:dyDescent="0.2">
      <c r="A548">
        <v>557</v>
      </c>
      <c r="B548" t="s">
        <v>802</v>
      </c>
      <c r="C548" s="1">
        <v>269.5</v>
      </c>
      <c r="D548" s="1">
        <v>385</v>
      </c>
      <c r="E548" s="1">
        <v>308</v>
      </c>
      <c r="F548" s="1">
        <v>539</v>
      </c>
      <c r="G548" s="1">
        <v>423.5</v>
      </c>
      <c r="H548" s="1">
        <v>346.5</v>
      </c>
      <c r="I548" s="1">
        <v>269.5</v>
      </c>
      <c r="J548" s="1">
        <v>462</v>
      </c>
      <c r="K548" s="1">
        <v>577.5</v>
      </c>
      <c r="L548" s="1">
        <v>346.5</v>
      </c>
      <c r="M548" s="1">
        <v>346.5</v>
      </c>
      <c r="N548" s="1">
        <v>539</v>
      </c>
      <c r="O548" s="5">
        <f t="shared" si="17"/>
        <v>401.04166666666669</v>
      </c>
      <c r="P548" s="5">
        <f t="shared" si="18"/>
        <v>410.66666666666669</v>
      </c>
    </row>
    <row r="549" spans="1:16" x14ac:dyDescent="0.2">
      <c r="A549">
        <v>558</v>
      </c>
      <c r="B549" t="s">
        <v>196</v>
      </c>
      <c r="C549" s="1">
        <v>1470.4</v>
      </c>
      <c r="D549" s="1">
        <v>1470.4</v>
      </c>
      <c r="E549" s="1">
        <v>2573.1999999999998</v>
      </c>
      <c r="F549" s="1">
        <v>1654.2</v>
      </c>
      <c r="G549" s="1">
        <v>1838</v>
      </c>
      <c r="H549" s="1">
        <v>2389.4</v>
      </c>
      <c r="I549" s="1">
        <v>1102.8</v>
      </c>
      <c r="J549" s="1">
        <v>1838</v>
      </c>
      <c r="K549" s="1">
        <v>919</v>
      </c>
      <c r="L549" s="1">
        <v>2389.4</v>
      </c>
      <c r="M549" s="1">
        <v>1286.5999999999999</v>
      </c>
      <c r="N549" s="1">
        <v>2205.6</v>
      </c>
      <c r="O549" s="5">
        <f t="shared" si="17"/>
        <v>1761.4166666666663</v>
      </c>
      <c r="P549" s="5">
        <f t="shared" si="18"/>
        <v>1960.5333333333335</v>
      </c>
    </row>
    <row r="550" spans="1:16" x14ac:dyDescent="0.2">
      <c r="A550">
        <v>559</v>
      </c>
      <c r="B550" t="s">
        <v>414</v>
      </c>
      <c r="C550" s="1">
        <v>226.8</v>
      </c>
      <c r="D550" s="1">
        <v>226.8</v>
      </c>
      <c r="E550" s="1">
        <v>162</v>
      </c>
      <c r="F550" s="1">
        <v>194.4</v>
      </c>
      <c r="G550" s="1">
        <v>97.2</v>
      </c>
      <c r="H550" s="1">
        <v>226.8</v>
      </c>
      <c r="I550" s="1">
        <v>145.80000000000001</v>
      </c>
      <c r="J550" s="1">
        <v>113.4</v>
      </c>
      <c r="K550" s="1">
        <v>243</v>
      </c>
      <c r="L550" s="1">
        <v>162</v>
      </c>
      <c r="M550" s="1">
        <v>210.6</v>
      </c>
      <c r="N550" s="1">
        <v>81</v>
      </c>
      <c r="O550" s="5">
        <f t="shared" si="17"/>
        <v>174.15</v>
      </c>
      <c r="P550" s="5">
        <f t="shared" si="18"/>
        <v>151.20000000000002</v>
      </c>
    </row>
    <row r="551" spans="1:16" x14ac:dyDescent="0.2">
      <c r="A551">
        <v>560</v>
      </c>
      <c r="B551" t="s">
        <v>594</v>
      </c>
      <c r="C551" s="1">
        <v>547.4</v>
      </c>
      <c r="D551" s="1">
        <v>547.4</v>
      </c>
      <c r="E551" s="1">
        <v>391</v>
      </c>
      <c r="F551" s="1">
        <v>469.2</v>
      </c>
      <c r="G551" s="1">
        <v>391</v>
      </c>
      <c r="H551" s="1">
        <v>312.8</v>
      </c>
      <c r="I551" s="1">
        <v>273.7</v>
      </c>
      <c r="J551" s="1">
        <v>234.6</v>
      </c>
      <c r="K551" s="1">
        <v>312.8</v>
      </c>
      <c r="L551" s="1">
        <v>391</v>
      </c>
      <c r="M551" s="1">
        <v>234.6</v>
      </c>
      <c r="N551" s="1">
        <v>508.3</v>
      </c>
      <c r="O551" s="5">
        <f t="shared" si="17"/>
        <v>384.48333333333335</v>
      </c>
      <c r="P551" s="5">
        <f t="shared" si="18"/>
        <v>377.9666666666667</v>
      </c>
    </row>
    <row r="552" spans="1:16" x14ac:dyDescent="0.2">
      <c r="A552">
        <v>561</v>
      </c>
      <c r="B552" t="s">
        <v>122</v>
      </c>
      <c r="C552" s="1">
        <v>321.3</v>
      </c>
      <c r="D552" s="1">
        <v>249.9</v>
      </c>
      <c r="E552" s="1">
        <v>249.9</v>
      </c>
      <c r="F552" s="1">
        <v>321.3</v>
      </c>
      <c r="G552" s="1">
        <v>285.60000000000002</v>
      </c>
      <c r="H552" s="1">
        <v>535.5</v>
      </c>
      <c r="I552" s="1">
        <v>357</v>
      </c>
      <c r="J552" s="1">
        <v>285.60000000000002</v>
      </c>
      <c r="K552" s="1">
        <v>357</v>
      </c>
      <c r="L552" s="1">
        <v>499.8</v>
      </c>
      <c r="M552" s="1">
        <v>535.5</v>
      </c>
      <c r="N552" s="1">
        <v>357</v>
      </c>
      <c r="O552" s="5">
        <f t="shared" si="17"/>
        <v>362.95</v>
      </c>
      <c r="P552" s="5">
        <f t="shared" si="18"/>
        <v>464.09999999999997</v>
      </c>
    </row>
    <row r="553" spans="1:16" x14ac:dyDescent="0.2">
      <c r="A553">
        <v>562</v>
      </c>
      <c r="B553" t="s">
        <v>628</v>
      </c>
      <c r="C553" s="1">
        <v>295.2</v>
      </c>
      <c r="D553" s="1">
        <v>393.6</v>
      </c>
      <c r="E553" s="1">
        <v>328</v>
      </c>
      <c r="F553" s="1">
        <v>164</v>
      </c>
      <c r="G553" s="1">
        <v>328</v>
      </c>
      <c r="H553" s="1">
        <v>295.2</v>
      </c>
      <c r="I553" s="1">
        <v>229.6</v>
      </c>
      <c r="J553" s="1">
        <v>295.2</v>
      </c>
      <c r="K553" s="1">
        <v>360.8</v>
      </c>
      <c r="L553" s="1">
        <v>229.6</v>
      </c>
      <c r="M553" s="1">
        <v>196.8</v>
      </c>
      <c r="N553" s="1">
        <v>393.6</v>
      </c>
      <c r="O553" s="5">
        <f t="shared" si="17"/>
        <v>292.46666666666664</v>
      </c>
      <c r="P553" s="5">
        <f t="shared" si="18"/>
        <v>273.33333333333331</v>
      </c>
    </row>
    <row r="554" spans="1:16" x14ac:dyDescent="0.2">
      <c r="A554">
        <v>564</v>
      </c>
      <c r="B554" t="s">
        <v>738</v>
      </c>
      <c r="C554" s="1">
        <v>850</v>
      </c>
      <c r="D554" s="1">
        <v>2380</v>
      </c>
      <c r="E554" s="1">
        <v>1360</v>
      </c>
      <c r="F554" s="1">
        <v>1020</v>
      </c>
      <c r="G554" s="1">
        <v>1870</v>
      </c>
      <c r="H554" s="1">
        <v>1190</v>
      </c>
      <c r="I554" s="1">
        <v>1530</v>
      </c>
      <c r="J554" s="1">
        <v>1700</v>
      </c>
      <c r="K554" s="1">
        <v>1360</v>
      </c>
      <c r="L554" s="1">
        <v>1360</v>
      </c>
      <c r="M554" s="1">
        <v>2210</v>
      </c>
      <c r="N554" s="1">
        <v>1870</v>
      </c>
      <c r="O554" s="5">
        <f t="shared" si="17"/>
        <v>1558.3333333333333</v>
      </c>
      <c r="P554" s="5">
        <f t="shared" si="18"/>
        <v>1813.3333333333333</v>
      </c>
    </row>
    <row r="555" spans="1:16" x14ac:dyDescent="0.2">
      <c r="A555">
        <v>565</v>
      </c>
      <c r="B555" t="s">
        <v>81</v>
      </c>
      <c r="C555" s="1">
        <v>2545.5</v>
      </c>
      <c r="D555" s="1">
        <v>2545.5</v>
      </c>
      <c r="E555" s="1">
        <v>1697</v>
      </c>
      <c r="F555" s="1">
        <v>1357.6</v>
      </c>
      <c r="G555" s="1">
        <v>848.5</v>
      </c>
      <c r="H555" s="1">
        <v>2206.1</v>
      </c>
      <c r="I555" s="1">
        <v>2545.5</v>
      </c>
      <c r="J555" s="1">
        <v>2545.5</v>
      </c>
      <c r="K555" s="1">
        <v>1357.6</v>
      </c>
      <c r="L555" s="1">
        <v>1866.7</v>
      </c>
      <c r="M555" s="1">
        <v>2206.1</v>
      </c>
      <c r="N555" s="1">
        <v>1187.9000000000001</v>
      </c>
      <c r="O555" s="5">
        <f t="shared" si="17"/>
        <v>1909.125</v>
      </c>
      <c r="P555" s="5">
        <f t="shared" si="18"/>
        <v>1753.5666666666668</v>
      </c>
    </row>
    <row r="556" spans="1:16" x14ac:dyDescent="0.2">
      <c r="A556">
        <v>566</v>
      </c>
      <c r="B556" t="s">
        <v>617</v>
      </c>
      <c r="C556" s="1">
        <v>296.39999999999998</v>
      </c>
      <c r="D556" s="1">
        <v>296.39999999999998</v>
      </c>
      <c r="E556" s="1">
        <v>296.39999999999998</v>
      </c>
      <c r="F556" s="1">
        <v>296.39999999999998</v>
      </c>
      <c r="G556" s="1">
        <v>543.4</v>
      </c>
      <c r="H556" s="1">
        <v>444.6</v>
      </c>
      <c r="I556" s="1">
        <v>741</v>
      </c>
      <c r="J556" s="1">
        <v>395.2</v>
      </c>
      <c r="K556" s="1">
        <v>543.4</v>
      </c>
      <c r="L556" s="1">
        <v>592.79999999999995</v>
      </c>
      <c r="M556" s="1">
        <v>691.6</v>
      </c>
      <c r="N556" s="1">
        <v>592.79999999999995</v>
      </c>
      <c r="O556" s="5">
        <f t="shared" si="17"/>
        <v>477.53333333333336</v>
      </c>
      <c r="P556" s="5">
        <f t="shared" si="18"/>
        <v>625.73333333333335</v>
      </c>
    </row>
    <row r="557" spans="1:16" x14ac:dyDescent="0.2">
      <c r="A557">
        <v>567</v>
      </c>
      <c r="B557" t="s">
        <v>717</v>
      </c>
      <c r="C557" s="1">
        <v>217</v>
      </c>
      <c r="D557" s="1">
        <v>238.7</v>
      </c>
      <c r="E557" s="1">
        <v>238.7</v>
      </c>
      <c r="F557" s="1">
        <v>217</v>
      </c>
      <c r="G557" s="1">
        <v>303.8</v>
      </c>
      <c r="H557" s="1">
        <v>108.5</v>
      </c>
      <c r="I557" s="1">
        <v>325.5</v>
      </c>
      <c r="J557" s="1">
        <v>325.5</v>
      </c>
      <c r="K557" s="1">
        <v>217</v>
      </c>
      <c r="L557" s="1">
        <v>195.3</v>
      </c>
      <c r="M557" s="1">
        <v>195.3</v>
      </c>
      <c r="N557" s="1">
        <v>325.5</v>
      </c>
      <c r="O557" s="5">
        <f t="shared" si="17"/>
        <v>242.31666666666669</v>
      </c>
      <c r="P557" s="5">
        <f t="shared" si="18"/>
        <v>238.70000000000002</v>
      </c>
    </row>
    <row r="558" spans="1:16" x14ac:dyDescent="0.2">
      <c r="A558">
        <v>568</v>
      </c>
      <c r="B558" t="s">
        <v>192</v>
      </c>
      <c r="C558" s="1">
        <v>1600.3</v>
      </c>
      <c r="D558" s="1">
        <v>1107.9000000000001</v>
      </c>
      <c r="E558" s="1">
        <v>1477.2</v>
      </c>
      <c r="F558" s="1">
        <v>861.7</v>
      </c>
      <c r="G558" s="1">
        <v>861.7</v>
      </c>
      <c r="H558" s="1">
        <v>1600.3</v>
      </c>
      <c r="I558" s="1">
        <v>1354.1</v>
      </c>
      <c r="J558" s="1">
        <v>1723.4</v>
      </c>
      <c r="K558" s="1">
        <v>615.5</v>
      </c>
      <c r="L558" s="1">
        <v>861.7</v>
      </c>
      <c r="M558" s="1">
        <v>984.8</v>
      </c>
      <c r="N558" s="1">
        <v>1107.9000000000001</v>
      </c>
      <c r="O558" s="5">
        <f t="shared" si="17"/>
        <v>1179.7083333333333</v>
      </c>
      <c r="P558" s="5">
        <f t="shared" si="18"/>
        <v>984.80000000000007</v>
      </c>
    </row>
    <row r="559" spans="1:16" x14ac:dyDescent="0.2">
      <c r="A559">
        <v>569</v>
      </c>
      <c r="B559" t="s">
        <v>189</v>
      </c>
      <c r="C559" s="1">
        <v>1570.8</v>
      </c>
      <c r="D559" s="1">
        <v>916.3</v>
      </c>
      <c r="E559" s="1">
        <v>654.5</v>
      </c>
      <c r="F559" s="1">
        <v>1701.7</v>
      </c>
      <c r="G559" s="1">
        <v>785.4</v>
      </c>
      <c r="H559" s="1">
        <v>654.5</v>
      </c>
      <c r="I559" s="1">
        <v>1832.6</v>
      </c>
      <c r="J559" s="1">
        <v>785.4</v>
      </c>
      <c r="K559" s="1">
        <v>1570.8</v>
      </c>
      <c r="L559" s="1">
        <v>1832.6</v>
      </c>
      <c r="M559" s="1">
        <v>1832.6</v>
      </c>
      <c r="N559" s="1">
        <v>785.4</v>
      </c>
      <c r="O559" s="5">
        <f t="shared" si="17"/>
        <v>1243.55</v>
      </c>
      <c r="P559" s="5">
        <f t="shared" si="18"/>
        <v>1483.5333333333331</v>
      </c>
    </row>
    <row r="560" spans="1:16" x14ac:dyDescent="0.2">
      <c r="A560">
        <v>570</v>
      </c>
      <c r="B560" t="s">
        <v>39</v>
      </c>
      <c r="C560" s="1">
        <v>47</v>
      </c>
      <c r="D560" s="1">
        <v>103.4</v>
      </c>
      <c r="E560" s="1">
        <v>75.2</v>
      </c>
      <c r="F560" s="1">
        <v>103.4</v>
      </c>
      <c r="G560" s="1">
        <v>112.8</v>
      </c>
      <c r="H560" s="1">
        <v>75.2</v>
      </c>
      <c r="I560" s="1">
        <v>122.2</v>
      </c>
      <c r="J560" s="1">
        <v>65.8</v>
      </c>
      <c r="K560" s="1">
        <v>65.8</v>
      </c>
      <c r="L560" s="1">
        <v>47</v>
      </c>
      <c r="M560" s="1">
        <v>84.6</v>
      </c>
      <c r="N560" s="1">
        <v>94</v>
      </c>
      <c r="O560" s="5">
        <f t="shared" si="17"/>
        <v>83.033333333333331</v>
      </c>
      <c r="P560" s="5">
        <f t="shared" si="18"/>
        <v>75.2</v>
      </c>
    </row>
    <row r="561" spans="1:16" x14ac:dyDescent="0.2">
      <c r="A561">
        <v>571</v>
      </c>
      <c r="B561" t="s">
        <v>776</v>
      </c>
      <c r="C561" s="1">
        <v>472</v>
      </c>
      <c r="D561" s="1">
        <v>283.2</v>
      </c>
      <c r="E561" s="1">
        <v>519.20000000000005</v>
      </c>
      <c r="F561" s="1">
        <v>472</v>
      </c>
      <c r="G561" s="1">
        <v>424.8</v>
      </c>
      <c r="H561" s="1">
        <v>377.6</v>
      </c>
      <c r="I561" s="1">
        <v>283.2</v>
      </c>
      <c r="J561" s="1">
        <v>708</v>
      </c>
      <c r="K561" s="1">
        <v>283.2</v>
      </c>
      <c r="L561" s="1">
        <v>566.4</v>
      </c>
      <c r="M561" s="1">
        <v>566.4</v>
      </c>
      <c r="N561" s="1">
        <v>660.8</v>
      </c>
      <c r="O561" s="5">
        <f t="shared" si="17"/>
        <v>468.06666666666661</v>
      </c>
      <c r="P561" s="5">
        <f t="shared" si="18"/>
        <v>597.86666666666667</v>
      </c>
    </row>
    <row r="562" spans="1:16" x14ac:dyDescent="0.2">
      <c r="A562">
        <v>572</v>
      </c>
      <c r="B562" t="s">
        <v>354</v>
      </c>
      <c r="C562" s="1">
        <v>1687.8</v>
      </c>
      <c r="D562" s="1">
        <v>703.25</v>
      </c>
      <c r="E562" s="1">
        <v>703.25</v>
      </c>
      <c r="F562" s="1">
        <v>1406.5</v>
      </c>
      <c r="G562" s="1">
        <v>1265.8499999999999</v>
      </c>
      <c r="H562" s="1">
        <v>984.55</v>
      </c>
      <c r="I562" s="1">
        <v>1125.2</v>
      </c>
      <c r="J562" s="1">
        <v>1125.2</v>
      </c>
      <c r="K562" s="1">
        <v>2109.75</v>
      </c>
      <c r="L562" s="1">
        <v>1547.15</v>
      </c>
      <c r="M562" s="1">
        <v>1265.8499999999999</v>
      </c>
      <c r="N562" s="1">
        <v>2109.75</v>
      </c>
      <c r="O562" s="5">
        <f t="shared" si="17"/>
        <v>1336.175</v>
      </c>
      <c r="P562" s="5">
        <f t="shared" si="18"/>
        <v>1640.9166666666667</v>
      </c>
    </row>
    <row r="563" spans="1:16" x14ac:dyDescent="0.2">
      <c r="A563">
        <v>573</v>
      </c>
      <c r="B563" t="s">
        <v>716</v>
      </c>
      <c r="C563" s="1">
        <v>1639.2</v>
      </c>
      <c r="D563" s="1">
        <v>1229.4000000000001</v>
      </c>
      <c r="E563" s="1">
        <v>1639.2</v>
      </c>
      <c r="F563" s="1">
        <v>683</v>
      </c>
      <c r="G563" s="1">
        <v>2049</v>
      </c>
      <c r="H563" s="1">
        <v>1502.6</v>
      </c>
      <c r="I563" s="1">
        <v>1366</v>
      </c>
      <c r="J563" s="1">
        <v>683</v>
      </c>
      <c r="K563" s="1">
        <v>1092.8</v>
      </c>
      <c r="L563" s="1">
        <v>1092.8</v>
      </c>
      <c r="M563" s="1">
        <v>2049</v>
      </c>
      <c r="N563" s="1">
        <v>1366</v>
      </c>
      <c r="O563" s="5">
        <f t="shared" si="17"/>
        <v>1366</v>
      </c>
      <c r="P563" s="5">
        <f t="shared" si="18"/>
        <v>1502.6000000000001</v>
      </c>
    </row>
    <row r="564" spans="1:16" x14ac:dyDescent="0.2">
      <c r="A564">
        <v>574</v>
      </c>
      <c r="B564" t="s">
        <v>763</v>
      </c>
      <c r="C564" s="1">
        <v>1477.2</v>
      </c>
      <c r="D564" s="1">
        <v>984.8</v>
      </c>
      <c r="E564" s="1">
        <v>1846.5</v>
      </c>
      <c r="F564" s="1">
        <v>1107.9000000000001</v>
      </c>
      <c r="G564" s="1">
        <v>861.7</v>
      </c>
      <c r="H564" s="1">
        <v>861.7</v>
      </c>
      <c r="I564" s="1">
        <v>1231</v>
      </c>
      <c r="J564" s="1">
        <v>1107.9000000000001</v>
      </c>
      <c r="K564" s="1">
        <v>984.8</v>
      </c>
      <c r="L564" s="1">
        <v>738.6</v>
      </c>
      <c r="M564" s="1">
        <v>984.8</v>
      </c>
      <c r="N564" s="1">
        <v>615.5</v>
      </c>
      <c r="O564" s="5">
        <f t="shared" si="17"/>
        <v>1066.8666666666666</v>
      </c>
      <c r="P564" s="5">
        <f t="shared" si="18"/>
        <v>779.63333333333333</v>
      </c>
    </row>
    <row r="565" spans="1:16" x14ac:dyDescent="0.2">
      <c r="A565">
        <v>575</v>
      </c>
      <c r="B565" t="s">
        <v>930</v>
      </c>
      <c r="C565" s="1">
        <v>132</v>
      </c>
      <c r="D565" s="1">
        <v>84</v>
      </c>
      <c r="E565" s="1">
        <v>108</v>
      </c>
      <c r="F565" s="1">
        <v>120</v>
      </c>
      <c r="G565" s="1">
        <v>72</v>
      </c>
      <c r="H565" s="1">
        <v>132</v>
      </c>
      <c r="I565" s="1">
        <v>60</v>
      </c>
      <c r="J565" s="1">
        <v>132</v>
      </c>
      <c r="K565" s="1">
        <v>156</v>
      </c>
      <c r="L565" s="1">
        <v>132</v>
      </c>
      <c r="M565" s="1">
        <v>120</v>
      </c>
      <c r="N565" s="1">
        <v>108</v>
      </c>
      <c r="O565" s="5">
        <f t="shared" si="17"/>
        <v>113</v>
      </c>
      <c r="P565" s="5">
        <f t="shared" si="18"/>
        <v>120</v>
      </c>
    </row>
    <row r="566" spans="1:16" x14ac:dyDescent="0.2">
      <c r="A566">
        <v>577</v>
      </c>
      <c r="B566" t="s">
        <v>310</v>
      </c>
      <c r="C566" s="1">
        <v>205.7</v>
      </c>
      <c r="D566" s="1">
        <v>168.3</v>
      </c>
      <c r="E566" s="1">
        <v>224.4</v>
      </c>
      <c r="F566" s="1">
        <v>261.8</v>
      </c>
      <c r="G566" s="1">
        <v>149.6</v>
      </c>
      <c r="H566" s="1">
        <v>280.5</v>
      </c>
      <c r="I566" s="1">
        <v>280.5</v>
      </c>
      <c r="J566" s="1">
        <v>243.1</v>
      </c>
      <c r="K566" s="1">
        <v>261.8</v>
      </c>
      <c r="L566" s="1">
        <v>112.2</v>
      </c>
      <c r="M566" s="1">
        <v>130.9</v>
      </c>
      <c r="N566" s="1">
        <v>149.6</v>
      </c>
      <c r="O566" s="5">
        <f t="shared" si="17"/>
        <v>205.70000000000002</v>
      </c>
      <c r="P566" s="5">
        <f t="shared" si="18"/>
        <v>130.9</v>
      </c>
    </row>
    <row r="567" spans="1:16" x14ac:dyDescent="0.2">
      <c r="A567">
        <v>578</v>
      </c>
      <c r="B567" t="s">
        <v>678</v>
      </c>
      <c r="C567" s="1">
        <v>297</v>
      </c>
      <c r="D567" s="1">
        <v>297</v>
      </c>
      <c r="E567" s="1">
        <v>198</v>
      </c>
      <c r="F567" s="1">
        <v>237.6</v>
      </c>
      <c r="G567" s="1">
        <v>237.6</v>
      </c>
      <c r="H567" s="1">
        <v>198</v>
      </c>
      <c r="I567" s="1">
        <v>138.6</v>
      </c>
      <c r="J567" s="1">
        <v>237.6</v>
      </c>
      <c r="K567" s="1">
        <v>237.6</v>
      </c>
      <c r="L567" s="1">
        <v>99</v>
      </c>
      <c r="M567" s="1">
        <v>297</v>
      </c>
      <c r="N567" s="1">
        <v>297</v>
      </c>
      <c r="O567" s="5">
        <f t="shared" si="17"/>
        <v>230.99999999999997</v>
      </c>
      <c r="P567" s="5">
        <f t="shared" si="18"/>
        <v>231</v>
      </c>
    </row>
    <row r="568" spans="1:16" x14ac:dyDescent="0.2">
      <c r="A568">
        <v>579</v>
      </c>
      <c r="B568" t="s">
        <v>543</v>
      </c>
      <c r="C568" s="1">
        <v>355.2</v>
      </c>
      <c r="D568" s="1">
        <v>236.8</v>
      </c>
      <c r="E568" s="1">
        <v>355.2</v>
      </c>
      <c r="F568" s="1">
        <v>266.39999999999998</v>
      </c>
      <c r="G568" s="1">
        <v>414.4</v>
      </c>
      <c r="H568" s="1">
        <v>266.39999999999998</v>
      </c>
      <c r="I568" s="1">
        <v>266.39999999999998</v>
      </c>
      <c r="J568" s="1">
        <v>177.6</v>
      </c>
      <c r="K568" s="1">
        <v>355.2</v>
      </c>
      <c r="L568" s="1">
        <v>414.4</v>
      </c>
      <c r="M568" s="1">
        <v>414.4</v>
      </c>
      <c r="N568" s="1">
        <v>236.8</v>
      </c>
      <c r="O568" s="5">
        <f t="shared" si="17"/>
        <v>313.26666666666671</v>
      </c>
      <c r="P568" s="5">
        <f t="shared" si="18"/>
        <v>355.2</v>
      </c>
    </row>
    <row r="569" spans="1:16" x14ac:dyDescent="0.2">
      <c r="A569">
        <v>580</v>
      </c>
      <c r="B569" t="s">
        <v>249</v>
      </c>
      <c r="C569" s="1">
        <v>1883.9333333333336</v>
      </c>
      <c r="D569" s="1">
        <v>1614.8</v>
      </c>
      <c r="E569" s="1">
        <v>807.4</v>
      </c>
      <c r="F569" s="1">
        <v>1749.3666666666668</v>
      </c>
      <c r="G569" s="1">
        <v>1614.8</v>
      </c>
      <c r="H569" s="1">
        <v>807.4</v>
      </c>
      <c r="I569" s="1">
        <v>1345.6666666666667</v>
      </c>
      <c r="J569" s="1">
        <v>2018.5</v>
      </c>
      <c r="K569" s="1">
        <v>1345.6666666666667</v>
      </c>
      <c r="L569" s="1">
        <v>1076.5333333333333</v>
      </c>
      <c r="M569" s="1">
        <v>1749.3666666666668</v>
      </c>
      <c r="N569" s="1">
        <v>1883.9333333333336</v>
      </c>
      <c r="O569" s="5">
        <f t="shared" si="17"/>
        <v>1491.4472222222221</v>
      </c>
      <c r="P569" s="5">
        <f t="shared" si="18"/>
        <v>1569.9444444444446</v>
      </c>
    </row>
    <row r="570" spans="1:16" x14ac:dyDescent="0.2">
      <c r="A570">
        <v>582</v>
      </c>
      <c r="B570" t="s">
        <v>541</v>
      </c>
      <c r="C570" s="1">
        <v>652.5</v>
      </c>
      <c r="D570" s="1">
        <v>522</v>
      </c>
      <c r="E570" s="1">
        <v>304.5</v>
      </c>
      <c r="F570" s="1">
        <v>522</v>
      </c>
      <c r="G570" s="1">
        <v>565.5</v>
      </c>
      <c r="H570" s="1">
        <v>609</v>
      </c>
      <c r="I570" s="1">
        <v>609</v>
      </c>
      <c r="J570" s="1">
        <v>391.5</v>
      </c>
      <c r="K570" s="1">
        <v>478.5</v>
      </c>
      <c r="L570" s="1">
        <v>261</v>
      </c>
      <c r="M570" s="1">
        <v>652.5</v>
      </c>
      <c r="N570" s="1">
        <v>348</v>
      </c>
      <c r="O570" s="5">
        <f t="shared" si="17"/>
        <v>493</v>
      </c>
      <c r="P570" s="5">
        <f t="shared" si="18"/>
        <v>420.5</v>
      </c>
    </row>
    <row r="571" spans="1:16" x14ac:dyDescent="0.2">
      <c r="A571">
        <v>583</v>
      </c>
      <c r="B571" t="s">
        <v>405</v>
      </c>
      <c r="C571" s="1">
        <v>2386.8000000000002</v>
      </c>
      <c r="D571" s="1">
        <v>1989</v>
      </c>
      <c r="E571" s="1">
        <v>1989</v>
      </c>
      <c r="F571" s="1">
        <v>1392.3</v>
      </c>
      <c r="G571" s="1">
        <v>2983.5</v>
      </c>
      <c r="H571" s="1">
        <v>2784.6</v>
      </c>
      <c r="I571" s="1">
        <v>2187.9</v>
      </c>
      <c r="J571" s="1">
        <v>1392.3</v>
      </c>
      <c r="K571" s="1">
        <v>1989</v>
      </c>
      <c r="L571" s="1">
        <v>1193.4000000000001</v>
      </c>
      <c r="M571" s="1">
        <v>1989</v>
      </c>
      <c r="N571" s="1">
        <v>2386.8000000000002</v>
      </c>
      <c r="O571" s="5">
        <f t="shared" si="17"/>
        <v>2055.3000000000002</v>
      </c>
      <c r="P571" s="5">
        <f t="shared" si="18"/>
        <v>1856.4000000000003</v>
      </c>
    </row>
    <row r="572" spans="1:16" x14ac:dyDescent="0.2">
      <c r="A572">
        <v>584</v>
      </c>
      <c r="B572" t="s">
        <v>865</v>
      </c>
      <c r="C572" s="1">
        <v>1792.8</v>
      </c>
      <c r="D572" s="1">
        <v>1195.2</v>
      </c>
      <c r="E572" s="1">
        <v>2589.6</v>
      </c>
      <c r="F572" s="1">
        <v>2788.8</v>
      </c>
      <c r="G572" s="1">
        <v>1992</v>
      </c>
      <c r="H572" s="1">
        <v>2589.6</v>
      </c>
      <c r="I572" s="1">
        <v>2191.1999999999998</v>
      </c>
      <c r="J572" s="1">
        <v>2191.1999999999998</v>
      </c>
      <c r="K572" s="1">
        <v>1394.4</v>
      </c>
      <c r="L572" s="1">
        <v>1792.8</v>
      </c>
      <c r="M572" s="1">
        <v>1593.6</v>
      </c>
      <c r="N572" s="1">
        <v>2390.4</v>
      </c>
      <c r="O572" s="5">
        <f t="shared" si="17"/>
        <v>2041.8000000000002</v>
      </c>
      <c r="P572" s="5">
        <f t="shared" si="18"/>
        <v>1925.5999999999997</v>
      </c>
    </row>
    <row r="573" spans="1:16" x14ac:dyDescent="0.2">
      <c r="A573">
        <v>585</v>
      </c>
      <c r="B573" t="s">
        <v>928</v>
      </c>
      <c r="C573" s="1">
        <v>95</v>
      </c>
      <c r="D573" s="1">
        <v>228</v>
      </c>
      <c r="E573" s="1">
        <v>285</v>
      </c>
      <c r="F573" s="1">
        <v>247</v>
      </c>
      <c r="G573" s="1">
        <v>285</v>
      </c>
      <c r="H573" s="1">
        <v>228</v>
      </c>
      <c r="I573" s="1">
        <v>247</v>
      </c>
      <c r="J573" s="1">
        <v>114</v>
      </c>
      <c r="K573" s="1">
        <v>266</v>
      </c>
      <c r="L573" s="1">
        <v>190</v>
      </c>
      <c r="M573" s="1">
        <v>209</v>
      </c>
      <c r="N573" s="1">
        <v>190</v>
      </c>
      <c r="O573" s="5">
        <f t="shared" si="17"/>
        <v>215.33333333333334</v>
      </c>
      <c r="P573" s="5">
        <f t="shared" si="18"/>
        <v>196.33333333333334</v>
      </c>
    </row>
    <row r="574" spans="1:16" x14ac:dyDescent="0.2">
      <c r="A574">
        <v>586</v>
      </c>
      <c r="B574" t="s">
        <v>94</v>
      </c>
      <c r="C574" s="1">
        <v>31.5</v>
      </c>
      <c r="D574" s="1">
        <v>58.5</v>
      </c>
      <c r="E574" s="1">
        <v>54</v>
      </c>
      <c r="F574" s="1">
        <v>27</v>
      </c>
      <c r="G574" s="1">
        <v>67.5</v>
      </c>
      <c r="H574" s="1">
        <v>58.5</v>
      </c>
      <c r="I574" s="1">
        <v>27</v>
      </c>
      <c r="J574" s="1">
        <v>31.5</v>
      </c>
      <c r="K574" s="1">
        <v>36</v>
      </c>
      <c r="L574" s="1">
        <v>45</v>
      </c>
      <c r="M574" s="1">
        <v>27</v>
      </c>
      <c r="N574" s="1">
        <v>45</v>
      </c>
      <c r="O574" s="5">
        <f t="shared" si="17"/>
        <v>42.375</v>
      </c>
      <c r="P574" s="5">
        <f t="shared" si="18"/>
        <v>39</v>
      </c>
    </row>
    <row r="575" spans="1:16" x14ac:dyDescent="0.2">
      <c r="A575">
        <v>587</v>
      </c>
      <c r="B575" t="s">
        <v>223</v>
      </c>
      <c r="C575" s="1">
        <v>105.6</v>
      </c>
      <c r="D575" s="1">
        <v>79.2</v>
      </c>
      <c r="E575" s="1">
        <v>145.19999999999999</v>
      </c>
      <c r="F575" s="1">
        <v>145.19999999999999</v>
      </c>
      <c r="G575" s="1">
        <v>132</v>
      </c>
      <c r="H575" s="1">
        <v>145.19999999999999</v>
      </c>
      <c r="I575" s="1">
        <v>171.6</v>
      </c>
      <c r="J575" s="1">
        <v>171.6</v>
      </c>
      <c r="K575" s="1">
        <v>132</v>
      </c>
      <c r="L575" s="1">
        <v>132</v>
      </c>
      <c r="M575" s="1">
        <v>79.2</v>
      </c>
      <c r="N575" s="1">
        <v>158.4</v>
      </c>
      <c r="O575" s="5">
        <f t="shared" si="17"/>
        <v>133.10000000000002</v>
      </c>
      <c r="P575" s="5">
        <f t="shared" si="18"/>
        <v>123.2</v>
      </c>
    </row>
    <row r="576" spans="1:16" x14ac:dyDescent="0.2">
      <c r="A576">
        <v>588</v>
      </c>
      <c r="B576" t="s">
        <v>624</v>
      </c>
      <c r="C576" s="1">
        <v>249.2</v>
      </c>
      <c r="D576" s="1">
        <v>213.6</v>
      </c>
      <c r="E576" s="1">
        <v>498.4</v>
      </c>
      <c r="F576" s="1">
        <v>391.6</v>
      </c>
      <c r="G576" s="1">
        <v>427.2</v>
      </c>
      <c r="H576" s="1">
        <v>498.4</v>
      </c>
      <c r="I576" s="1">
        <v>462.8</v>
      </c>
      <c r="J576" s="1">
        <v>178</v>
      </c>
      <c r="K576" s="1">
        <v>320.39999999999998</v>
      </c>
      <c r="L576" s="1">
        <v>498.4</v>
      </c>
      <c r="M576" s="1">
        <v>213.6</v>
      </c>
      <c r="N576" s="1">
        <v>356</v>
      </c>
      <c r="O576" s="5">
        <f t="shared" si="17"/>
        <v>358.9666666666667</v>
      </c>
      <c r="P576" s="5">
        <f t="shared" si="18"/>
        <v>356</v>
      </c>
    </row>
    <row r="577" spans="1:16" x14ac:dyDescent="0.2">
      <c r="A577">
        <v>589</v>
      </c>
      <c r="B577" t="s">
        <v>399</v>
      </c>
      <c r="C577" s="1">
        <v>242.2</v>
      </c>
      <c r="D577" s="1">
        <v>259.5</v>
      </c>
      <c r="E577" s="1">
        <v>103.8</v>
      </c>
      <c r="F577" s="1">
        <v>138.4</v>
      </c>
      <c r="G577" s="1">
        <v>86.5</v>
      </c>
      <c r="H577" s="1">
        <v>138.4</v>
      </c>
      <c r="I577" s="1">
        <v>190.3</v>
      </c>
      <c r="J577" s="1">
        <v>207.6</v>
      </c>
      <c r="K577" s="1">
        <v>207.6</v>
      </c>
      <c r="L577" s="1">
        <v>173</v>
      </c>
      <c r="M577" s="1">
        <v>155.69999999999999</v>
      </c>
      <c r="N577" s="1">
        <v>259.5</v>
      </c>
      <c r="O577" s="5">
        <f t="shared" si="17"/>
        <v>180.20833333333334</v>
      </c>
      <c r="P577" s="5">
        <f t="shared" si="18"/>
        <v>196.06666666666669</v>
      </c>
    </row>
    <row r="578" spans="1:16" x14ac:dyDescent="0.2">
      <c r="A578">
        <v>590</v>
      </c>
      <c r="B578" t="s">
        <v>789</v>
      </c>
      <c r="C578" s="1">
        <v>636</v>
      </c>
      <c r="D578" s="1">
        <v>296.8</v>
      </c>
      <c r="E578" s="1">
        <v>212</v>
      </c>
      <c r="F578" s="1">
        <v>296.8</v>
      </c>
      <c r="G578" s="1">
        <v>508.8</v>
      </c>
      <c r="H578" s="1">
        <v>508.8</v>
      </c>
      <c r="I578" s="1">
        <v>593.6</v>
      </c>
      <c r="J578" s="1">
        <v>551.20000000000005</v>
      </c>
      <c r="K578" s="1">
        <v>296.8</v>
      </c>
      <c r="L578" s="1">
        <v>212</v>
      </c>
      <c r="M578" s="1">
        <v>551.20000000000005</v>
      </c>
      <c r="N578" s="1">
        <v>636</v>
      </c>
      <c r="O578" s="5">
        <f t="shared" si="17"/>
        <v>441.66666666666669</v>
      </c>
      <c r="P578" s="5">
        <f t="shared" si="18"/>
        <v>466.40000000000003</v>
      </c>
    </row>
    <row r="579" spans="1:16" x14ac:dyDescent="0.2">
      <c r="A579">
        <v>591</v>
      </c>
      <c r="B579" t="s">
        <v>191</v>
      </c>
      <c r="C579" s="1">
        <v>1072</v>
      </c>
      <c r="D579" s="1">
        <v>1474</v>
      </c>
      <c r="E579" s="1">
        <v>1876</v>
      </c>
      <c r="F579" s="1">
        <v>804</v>
      </c>
      <c r="G579" s="1">
        <v>1608</v>
      </c>
      <c r="H579" s="1">
        <v>1608</v>
      </c>
      <c r="I579" s="1">
        <v>1340</v>
      </c>
      <c r="J579" s="1">
        <v>1876</v>
      </c>
      <c r="K579" s="1">
        <v>1742</v>
      </c>
      <c r="L579" s="1">
        <v>670</v>
      </c>
      <c r="M579" s="1">
        <v>670</v>
      </c>
      <c r="N579" s="1">
        <v>670</v>
      </c>
      <c r="O579" s="5">
        <f t="shared" si="17"/>
        <v>1284.1666666666667</v>
      </c>
      <c r="P579" s="5">
        <f t="shared" si="18"/>
        <v>670</v>
      </c>
    </row>
    <row r="580" spans="1:16" x14ac:dyDescent="0.2">
      <c r="A580">
        <v>592</v>
      </c>
      <c r="B580" t="s">
        <v>502</v>
      </c>
      <c r="C580" s="1">
        <v>135</v>
      </c>
      <c r="D580" s="1">
        <v>189</v>
      </c>
      <c r="E580" s="1">
        <v>243</v>
      </c>
      <c r="F580" s="1">
        <v>135</v>
      </c>
      <c r="G580" s="1">
        <v>324</v>
      </c>
      <c r="H580" s="1">
        <v>324</v>
      </c>
      <c r="I580" s="1">
        <v>162</v>
      </c>
      <c r="J580" s="1">
        <v>135</v>
      </c>
      <c r="K580" s="1">
        <v>297</v>
      </c>
      <c r="L580" s="1">
        <v>324</v>
      </c>
      <c r="M580" s="1">
        <v>162</v>
      </c>
      <c r="N580" s="1">
        <v>351</v>
      </c>
      <c r="O580" s="5">
        <f t="shared" si="17"/>
        <v>231.75</v>
      </c>
      <c r="P580" s="5">
        <f t="shared" si="18"/>
        <v>279</v>
      </c>
    </row>
    <row r="581" spans="1:16" x14ac:dyDescent="0.2">
      <c r="A581">
        <v>593</v>
      </c>
      <c r="B581" t="s">
        <v>842</v>
      </c>
      <c r="C581" s="1">
        <v>890.5</v>
      </c>
      <c r="D581" s="1">
        <v>1068.5999999999999</v>
      </c>
      <c r="E581" s="1">
        <v>979.55</v>
      </c>
      <c r="F581" s="1">
        <v>1068.5999999999999</v>
      </c>
      <c r="G581" s="1">
        <v>801.45</v>
      </c>
      <c r="H581" s="1">
        <v>623.35</v>
      </c>
      <c r="I581" s="1">
        <v>890.5</v>
      </c>
      <c r="J581" s="1">
        <v>1335.75</v>
      </c>
      <c r="K581" s="1">
        <v>623.35</v>
      </c>
      <c r="L581" s="1">
        <v>445.25</v>
      </c>
      <c r="M581" s="1">
        <v>623.35</v>
      </c>
      <c r="N581" s="1">
        <v>534.29999999999995</v>
      </c>
      <c r="O581" s="5">
        <f t="shared" ref="O581:O644" si="19">AVERAGE(C581:N581)</f>
        <v>823.71249999999998</v>
      </c>
      <c r="P581" s="5">
        <f t="shared" ref="P581:P644" si="20">AVERAGE(L581:N581)</f>
        <v>534.29999999999995</v>
      </c>
    </row>
    <row r="582" spans="1:16" x14ac:dyDescent="0.2">
      <c r="A582">
        <v>594</v>
      </c>
      <c r="B582" t="s">
        <v>804</v>
      </c>
      <c r="C582" s="1">
        <v>2315.6</v>
      </c>
      <c r="D582" s="1">
        <v>2150.1999999999998</v>
      </c>
      <c r="E582" s="1">
        <v>1819.4</v>
      </c>
      <c r="F582" s="1">
        <v>827</v>
      </c>
      <c r="G582" s="1">
        <v>2315.6</v>
      </c>
      <c r="H582" s="1">
        <v>1323.2</v>
      </c>
      <c r="I582" s="1">
        <v>827</v>
      </c>
      <c r="J582" s="1">
        <v>1488.6</v>
      </c>
      <c r="K582" s="1">
        <v>992.4</v>
      </c>
      <c r="L582" s="1">
        <v>992.4</v>
      </c>
      <c r="M582" s="1">
        <v>1654</v>
      </c>
      <c r="N582" s="1">
        <v>2150.1999999999998</v>
      </c>
      <c r="O582" s="5">
        <f t="shared" si="19"/>
        <v>1571.3000000000002</v>
      </c>
      <c r="P582" s="5">
        <f t="shared" si="20"/>
        <v>1598.8666666666668</v>
      </c>
    </row>
    <row r="583" spans="1:16" x14ac:dyDescent="0.2">
      <c r="A583">
        <v>595</v>
      </c>
      <c r="B583" t="s">
        <v>452</v>
      </c>
      <c r="C583" s="1">
        <v>105</v>
      </c>
      <c r="D583" s="1">
        <v>56</v>
      </c>
      <c r="E583" s="1">
        <v>70</v>
      </c>
      <c r="F583" s="1">
        <v>105</v>
      </c>
      <c r="G583" s="1">
        <v>63</v>
      </c>
      <c r="H583" s="1">
        <v>84</v>
      </c>
      <c r="I583" s="1">
        <v>49</v>
      </c>
      <c r="J583" s="1">
        <v>63</v>
      </c>
      <c r="K583" s="1">
        <v>49</v>
      </c>
      <c r="L583" s="1">
        <v>77</v>
      </c>
      <c r="M583" s="1">
        <v>63</v>
      </c>
      <c r="N583" s="1">
        <v>84</v>
      </c>
      <c r="O583" s="5">
        <f t="shared" si="19"/>
        <v>72.333333333333329</v>
      </c>
      <c r="P583" s="5">
        <f t="shared" si="20"/>
        <v>74.666666666666671</v>
      </c>
    </row>
    <row r="584" spans="1:16" x14ac:dyDescent="0.2">
      <c r="A584">
        <v>596</v>
      </c>
      <c r="B584" t="s">
        <v>78</v>
      </c>
      <c r="C584" s="1">
        <v>1236</v>
      </c>
      <c r="D584" s="1">
        <v>927</v>
      </c>
      <c r="E584" s="1">
        <v>1699.5</v>
      </c>
      <c r="F584" s="1">
        <v>1390.5</v>
      </c>
      <c r="G584" s="1">
        <v>772.5</v>
      </c>
      <c r="H584" s="1">
        <v>927</v>
      </c>
      <c r="I584" s="1">
        <v>2008.5</v>
      </c>
      <c r="J584" s="1">
        <v>772.5</v>
      </c>
      <c r="K584" s="1">
        <v>1236</v>
      </c>
      <c r="L584" s="1">
        <v>772.5</v>
      </c>
      <c r="M584" s="1">
        <v>2317.5</v>
      </c>
      <c r="N584" s="1">
        <v>2163</v>
      </c>
      <c r="O584" s="5">
        <f t="shared" si="19"/>
        <v>1351.875</v>
      </c>
      <c r="P584" s="5">
        <f t="shared" si="20"/>
        <v>1751</v>
      </c>
    </row>
    <row r="585" spans="1:16" x14ac:dyDescent="0.2">
      <c r="A585">
        <v>597</v>
      </c>
      <c r="B585" t="s">
        <v>922</v>
      </c>
      <c r="C585" s="1">
        <v>235.5</v>
      </c>
      <c r="D585" s="1">
        <v>706.5</v>
      </c>
      <c r="E585" s="1">
        <v>423.9</v>
      </c>
      <c r="F585" s="1">
        <v>659.4</v>
      </c>
      <c r="G585" s="1">
        <v>565.20000000000005</v>
      </c>
      <c r="H585" s="1">
        <v>329.7</v>
      </c>
      <c r="I585" s="1">
        <v>518.1</v>
      </c>
      <c r="J585" s="1">
        <v>329.7</v>
      </c>
      <c r="K585" s="1">
        <v>376.8</v>
      </c>
      <c r="L585" s="1">
        <v>706.5</v>
      </c>
      <c r="M585" s="1">
        <v>518.1</v>
      </c>
      <c r="N585" s="1">
        <v>612.29999999999995</v>
      </c>
      <c r="O585" s="5">
        <f t="shared" si="19"/>
        <v>498.47499999999997</v>
      </c>
      <c r="P585" s="5">
        <f t="shared" si="20"/>
        <v>612.29999999999995</v>
      </c>
    </row>
    <row r="586" spans="1:16" x14ac:dyDescent="0.2">
      <c r="A586">
        <v>598</v>
      </c>
      <c r="B586" t="s">
        <v>95</v>
      </c>
      <c r="C586" s="1">
        <v>172.8</v>
      </c>
      <c r="D586" s="1">
        <v>194.4</v>
      </c>
      <c r="E586" s="1">
        <v>216</v>
      </c>
      <c r="F586" s="1">
        <v>216</v>
      </c>
      <c r="G586" s="1">
        <v>216</v>
      </c>
      <c r="H586" s="1">
        <v>302.39999999999998</v>
      </c>
      <c r="I586" s="1">
        <v>302.39999999999998</v>
      </c>
      <c r="J586" s="1">
        <v>194.4</v>
      </c>
      <c r="K586" s="1">
        <v>129.6</v>
      </c>
      <c r="L586" s="1">
        <v>280.8</v>
      </c>
      <c r="M586" s="1">
        <v>237.6</v>
      </c>
      <c r="N586" s="1">
        <v>108</v>
      </c>
      <c r="O586" s="5">
        <f t="shared" si="19"/>
        <v>214.20000000000002</v>
      </c>
      <c r="P586" s="5">
        <f t="shared" si="20"/>
        <v>208.79999999999998</v>
      </c>
    </row>
    <row r="587" spans="1:16" x14ac:dyDescent="0.2">
      <c r="A587">
        <v>599</v>
      </c>
      <c r="B587" t="s">
        <v>644</v>
      </c>
      <c r="C587" s="1">
        <v>5737.4333333333334</v>
      </c>
      <c r="D587" s="1">
        <v>10655.233333333334</v>
      </c>
      <c r="E587" s="1">
        <v>11474.866666666667</v>
      </c>
      <c r="F587" s="1">
        <v>6557.0666666666675</v>
      </c>
      <c r="G587" s="1">
        <v>9015.9666666666672</v>
      </c>
      <c r="H587" s="1">
        <v>6557.0666666666675</v>
      </c>
      <c r="I587" s="1">
        <v>7376.7</v>
      </c>
      <c r="J587" s="1">
        <v>4098.166666666667</v>
      </c>
      <c r="K587" s="1">
        <v>4917.8</v>
      </c>
      <c r="L587" s="1">
        <v>4098.166666666667</v>
      </c>
      <c r="M587" s="1">
        <v>4917.8</v>
      </c>
      <c r="N587" s="1">
        <v>7376.7</v>
      </c>
      <c r="O587" s="5">
        <f t="shared" si="19"/>
        <v>6898.5805555555553</v>
      </c>
      <c r="P587" s="5">
        <f t="shared" si="20"/>
        <v>5464.2222222222226</v>
      </c>
    </row>
    <row r="588" spans="1:16" x14ac:dyDescent="0.2">
      <c r="A588">
        <v>600</v>
      </c>
      <c r="B588" t="s">
        <v>690</v>
      </c>
      <c r="C588" s="1">
        <v>1226.4000000000001</v>
      </c>
      <c r="D588" s="1">
        <v>766.5</v>
      </c>
      <c r="E588" s="1">
        <v>1533</v>
      </c>
      <c r="F588" s="1">
        <v>1226.4000000000001</v>
      </c>
      <c r="G588" s="1">
        <v>1379.7</v>
      </c>
      <c r="H588" s="1">
        <v>1533</v>
      </c>
      <c r="I588" s="1">
        <v>766.5</v>
      </c>
      <c r="J588" s="1">
        <v>1992.9</v>
      </c>
      <c r="K588" s="1">
        <v>2299.5</v>
      </c>
      <c r="L588" s="1">
        <v>2146.1999999999998</v>
      </c>
      <c r="M588" s="1">
        <v>1073.0999999999999</v>
      </c>
      <c r="N588" s="1">
        <v>919.8</v>
      </c>
      <c r="O588" s="5">
        <f t="shared" si="19"/>
        <v>1405.25</v>
      </c>
      <c r="P588" s="5">
        <f t="shared" si="20"/>
        <v>1379.6999999999998</v>
      </c>
    </row>
    <row r="589" spans="1:16" x14ac:dyDescent="0.2">
      <c r="A589">
        <v>601</v>
      </c>
      <c r="B589" t="s">
        <v>431</v>
      </c>
      <c r="C589" s="1">
        <v>3519.1</v>
      </c>
      <c r="D589" s="1">
        <v>7742.0199999999995</v>
      </c>
      <c r="E589" s="1">
        <v>10557.3</v>
      </c>
      <c r="F589" s="1">
        <v>9853.48</v>
      </c>
      <c r="G589" s="1">
        <v>4222.92</v>
      </c>
      <c r="H589" s="1">
        <v>4926.74</v>
      </c>
      <c r="I589" s="1">
        <v>4926.74</v>
      </c>
      <c r="J589" s="1">
        <v>7038.2</v>
      </c>
      <c r="K589" s="1">
        <v>5630.5599999999995</v>
      </c>
      <c r="L589" s="1">
        <v>9853.48</v>
      </c>
      <c r="M589" s="1">
        <v>3519.1</v>
      </c>
      <c r="N589" s="1">
        <v>7742.0199999999995</v>
      </c>
      <c r="O589" s="5">
        <f t="shared" si="19"/>
        <v>6627.6383333333333</v>
      </c>
      <c r="P589" s="5">
        <f t="shared" si="20"/>
        <v>7038.2</v>
      </c>
    </row>
    <row r="590" spans="1:16" x14ac:dyDescent="0.2">
      <c r="A590">
        <v>602</v>
      </c>
      <c r="B590" t="s">
        <v>38</v>
      </c>
      <c r="C590" s="1">
        <v>512.6</v>
      </c>
      <c r="D590" s="1">
        <v>372.8</v>
      </c>
      <c r="E590" s="1">
        <v>419.4</v>
      </c>
      <c r="F590" s="1">
        <v>279.60000000000002</v>
      </c>
      <c r="G590" s="1">
        <v>512.6</v>
      </c>
      <c r="H590" s="1">
        <v>652.4</v>
      </c>
      <c r="I590" s="1">
        <v>233</v>
      </c>
      <c r="J590" s="1">
        <v>233</v>
      </c>
      <c r="K590" s="1">
        <v>466</v>
      </c>
      <c r="L590" s="1">
        <v>372.8</v>
      </c>
      <c r="M590" s="1">
        <v>699</v>
      </c>
      <c r="N590" s="1">
        <v>372.8</v>
      </c>
      <c r="O590" s="5">
        <f t="shared" si="19"/>
        <v>427.16666666666674</v>
      </c>
      <c r="P590" s="5">
        <f t="shared" si="20"/>
        <v>481.5333333333333</v>
      </c>
    </row>
    <row r="591" spans="1:16" x14ac:dyDescent="0.2">
      <c r="A591">
        <v>603</v>
      </c>
      <c r="B591" t="s">
        <v>159</v>
      </c>
      <c r="C591" s="1">
        <v>1015</v>
      </c>
      <c r="D591" s="1">
        <v>870</v>
      </c>
      <c r="E591" s="1">
        <v>1595</v>
      </c>
      <c r="F591" s="1">
        <v>725</v>
      </c>
      <c r="G591" s="1">
        <v>1595</v>
      </c>
      <c r="H591" s="1">
        <v>725</v>
      </c>
      <c r="I591" s="1">
        <v>1015</v>
      </c>
      <c r="J591" s="1">
        <v>1015</v>
      </c>
      <c r="K591" s="1">
        <v>1160</v>
      </c>
      <c r="L591" s="1">
        <v>1885</v>
      </c>
      <c r="M591" s="1">
        <v>1885</v>
      </c>
      <c r="N591" s="1">
        <v>1305</v>
      </c>
      <c r="O591" s="5">
        <f t="shared" si="19"/>
        <v>1232.5</v>
      </c>
      <c r="P591" s="5">
        <f t="shared" si="20"/>
        <v>1691.6666666666667</v>
      </c>
    </row>
    <row r="592" spans="1:16" x14ac:dyDescent="0.2">
      <c r="A592">
        <v>604</v>
      </c>
      <c r="B592" t="s">
        <v>454</v>
      </c>
      <c r="C592" s="1">
        <v>1138.2</v>
      </c>
      <c r="D592" s="1">
        <v>650.4</v>
      </c>
      <c r="E592" s="1">
        <v>569.1</v>
      </c>
      <c r="F592" s="1">
        <v>1219.5</v>
      </c>
      <c r="G592" s="1">
        <v>813</v>
      </c>
      <c r="H592" s="1">
        <v>1219.5</v>
      </c>
      <c r="I592" s="1">
        <v>894.3</v>
      </c>
      <c r="J592" s="1">
        <v>894.3</v>
      </c>
      <c r="K592" s="1">
        <v>487.8</v>
      </c>
      <c r="L592" s="1">
        <v>975.6</v>
      </c>
      <c r="M592" s="1">
        <v>487.8</v>
      </c>
      <c r="N592" s="1">
        <v>650.4</v>
      </c>
      <c r="O592" s="5">
        <f t="shared" si="19"/>
        <v>833.32499999999993</v>
      </c>
      <c r="P592" s="5">
        <f t="shared" si="20"/>
        <v>704.6</v>
      </c>
    </row>
    <row r="593" spans="1:16" x14ac:dyDescent="0.2">
      <c r="A593">
        <v>605</v>
      </c>
      <c r="B593" t="s">
        <v>209</v>
      </c>
      <c r="C593" s="1">
        <v>2390.25</v>
      </c>
      <c r="D593" s="1">
        <v>1115.45</v>
      </c>
      <c r="E593" s="1">
        <v>956.1</v>
      </c>
      <c r="F593" s="1">
        <v>2390.25</v>
      </c>
      <c r="G593" s="1">
        <v>956.1</v>
      </c>
      <c r="H593" s="1">
        <v>1912.2</v>
      </c>
      <c r="I593" s="1">
        <v>796.75</v>
      </c>
      <c r="J593" s="1">
        <v>1434.15</v>
      </c>
      <c r="K593" s="1">
        <v>1115.45</v>
      </c>
      <c r="L593" s="1">
        <v>1752.85</v>
      </c>
      <c r="M593" s="1">
        <v>1752.85</v>
      </c>
      <c r="N593" s="1">
        <v>2071.5500000000002</v>
      </c>
      <c r="O593" s="5">
        <f t="shared" si="19"/>
        <v>1553.6625000000001</v>
      </c>
      <c r="P593" s="5">
        <f t="shared" si="20"/>
        <v>1859.0833333333333</v>
      </c>
    </row>
    <row r="594" spans="1:16" x14ac:dyDescent="0.2">
      <c r="A594">
        <v>607</v>
      </c>
      <c r="B594" t="s">
        <v>857</v>
      </c>
      <c r="C594" s="1">
        <v>172.8</v>
      </c>
      <c r="D594" s="1">
        <v>194.4</v>
      </c>
      <c r="E594" s="1">
        <v>324</v>
      </c>
      <c r="F594" s="1">
        <v>151.19999999999999</v>
      </c>
      <c r="G594" s="1">
        <v>302.39999999999998</v>
      </c>
      <c r="H594" s="1">
        <v>302.39999999999998</v>
      </c>
      <c r="I594" s="1">
        <v>129.6</v>
      </c>
      <c r="J594" s="1">
        <v>194.4</v>
      </c>
      <c r="K594" s="1">
        <v>108</v>
      </c>
      <c r="L594" s="1">
        <v>108</v>
      </c>
      <c r="M594" s="1">
        <v>172.8</v>
      </c>
      <c r="N594" s="1">
        <v>259.2</v>
      </c>
      <c r="O594" s="5">
        <f t="shared" si="19"/>
        <v>201.60000000000002</v>
      </c>
      <c r="P594" s="5">
        <f t="shared" si="20"/>
        <v>180</v>
      </c>
    </row>
    <row r="595" spans="1:16" x14ac:dyDescent="0.2">
      <c r="A595">
        <v>608</v>
      </c>
      <c r="B595" t="s">
        <v>784</v>
      </c>
      <c r="C595" s="1">
        <v>3028.5</v>
      </c>
      <c r="D595" s="1">
        <v>7571.25</v>
      </c>
      <c r="E595" s="1">
        <v>4542.75</v>
      </c>
      <c r="F595" s="1">
        <v>7571.25</v>
      </c>
      <c r="G595" s="1">
        <v>4038</v>
      </c>
      <c r="H595" s="1">
        <v>4038</v>
      </c>
      <c r="I595" s="1">
        <v>4542.75</v>
      </c>
      <c r="J595" s="1">
        <v>3028.5</v>
      </c>
      <c r="K595" s="1">
        <v>5552.25</v>
      </c>
      <c r="L595" s="1">
        <v>6561.75</v>
      </c>
      <c r="M595" s="1">
        <v>7066.5</v>
      </c>
      <c r="N595" s="1">
        <v>5047.5</v>
      </c>
      <c r="O595" s="5">
        <f t="shared" si="19"/>
        <v>5215.75</v>
      </c>
      <c r="P595" s="5">
        <f t="shared" si="20"/>
        <v>6225.25</v>
      </c>
    </row>
    <row r="596" spans="1:16" x14ac:dyDescent="0.2">
      <c r="A596">
        <v>609</v>
      </c>
      <c r="B596" t="s">
        <v>340</v>
      </c>
      <c r="C596" s="1">
        <v>6103.666666666667</v>
      </c>
      <c r="D596" s="1">
        <v>4272.5666666666675</v>
      </c>
      <c r="E596" s="1">
        <v>7324.4</v>
      </c>
      <c r="F596" s="1">
        <v>7934.7666666666673</v>
      </c>
      <c r="G596" s="1">
        <v>7324.4</v>
      </c>
      <c r="H596" s="1">
        <v>7934.7666666666673</v>
      </c>
      <c r="I596" s="1">
        <v>5493.3</v>
      </c>
      <c r="J596" s="1">
        <v>7934.7666666666673</v>
      </c>
      <c r="K596" s="1">
        <v>3051.8333333333335</v>
      </c>
      <c r="L596" s="1">
        <v>9155.5</v>
      </c>
      <c r="M596" s="1">
        <v>3662.2</v>
      </c>
      <c r="N596" s="1">
        <v>9155.5</v>
      </c>
      <c r="O596" s="5">
        <f t="shared" si="19"/>
        <v>6612.3055555555557</v>
      </c>
      <c r="P596" s="5">
        <f t="shared" si="20"/>
        <v>7324.4000000000005</v>
      </c>
    </row>
    <row r="597" spans="1:16" x14ac:dyDescent="0.2">
      <c r="A597">
        <v>610</v>
      </c>
      <c r="B597" t="s">
        <v>433</v>
      </c>
      <c r="C597" s="1">
        <v>274.8</v>
      </c>
      <c r="D597" s="1">
        <v>549.6</v>
      </c>
      <c r="E597" s="1">
        <v>229</v>
      </c>
      <c r="F597" s="1">
        <v>229</v>
      </c>
      <c r="G597" s="1">
        <v>641.20000000000005</v>
      </c>
      <c r="H597" s="1">
        <v>687</v>
      </c>
      <c r="I597" s="1">
        <v>595.4</v>
      </c>
      <c r="J597" s="1">
        <v>274.8</v>
      </c>
      <c r="K597" s="1">
        <v>549.6</v>
      </c>
      <c r="L597" s="1">
        <v>274.8</v>
      </c>
      <c r="M597" s="1">
        <v>229</v>
      </c>
      <c r="N597" s="1">
        <v>229</v>
      </c>
      <c r="O597" s="5">
        <f t="shared" si="19"/>
        <v>396.93333333333339</v>
      </c>
      <c r="P597" s="5">
        <f t="shared" si="20"/>
        <v>244.26666666666665</v>
      </c>
    </row>
    <row r="598" spans="1:16" x14ac:dyDescent="0.2">
      <c r="A598">
        <v>611</v>
      </c>
      <c r="B598" t="s">
        <v>817</v>
      </c>
      <c r="C598" s="1">
        <v>1871</v>
      </c>
      <c r="D598" s="1">
        <v>1496.8</v>
      </c>
      <c r="E598" s="1">
        <v>2619.4</v>
      </c>
      <c r="F598" s="1">
        <v>2432.3000000000002</v>
      </c>
      <c r="G598" s="1">
        <v>2058.1</v>
      </c>
      <c r="H598" s="1">
        <v>2432.3000000000002</v>
      </c>
      <c r="I598" s="1">
        <v>2806.5</v>
      </c>
      <c r="J598" s="1">
        <v>2058.1</v>
      </c>
      <c r="K598" s="1">
        <v>1309.7</v>
      </c>
      <c r="L598" s="1">
        <v>1871</v>
      </c>
      <c r="M598" s="1">
        <v>2058.1</v>
      </c>
      <c r="N598" s="1">
        <v>2058.1</v>
      </c>
      <c r="O598" s="5">
        <f t="shared" si="19"/>
        <v>2089.2833333333333</v>
      </c>
      <c r="P598" s="5">
        <f t="shared" si="20"/>
        <v>1995.7333333333333</v>
      </c>
    </row>
    <row r="599" spans="1:16" x14ac:dyDescent="0.2">
      <c r="A599">
        <v>612</v>
      </c>
      <c r="B599" t="s">
        <v>37</v>
      </c>
      <c r="C599" s="1">
        <v>990.5</v>
      </c>
      <c r="D599" s="1">
        <v>1981</v>
      </c>
      <c r="E599" s="1">
        <v>1386.7</v>
      </c>
      <c r="F599" s="1">
        <v>1981</v>
      </c>
      <c r="G599" s="1">
        <v>1188.5999999999999</v>
      </c>
      <c r="H599" s="1">
        <v>1584.8</v>
      </c>
      <c r="I599" s="1">
        <v>2773.4</v>
      </c>
      <c r="J599" s="1">
        <v>2971.5</v>
      </c>
      <c r="K599" s="1">
        <v>1584.8</v>
      </c>
      <c r="L599" s="1">
        <v>2971.5</v>
      </c>
      <c r="M599" s="1">
        <v>2773.4</v>
      </c>
      <c r="N599" s="1">
        <v>990.5</v>
      </c>
      <c r="O599" s="5">
        <f t="shared" si="19"/>
        <v>1931.4750000000001</v>
      </c>
      <c r="P599" s="5">
        <f t="shared" si="20"/>
        <v>2245.1333333333332</v>
      </c>
    </row>
    <row r="600" spans="1:16" x14ac:dyDescent="0.2">
      <c r="A600">
        <v>613</v>
      </c>
      <c r="B600" t="s">
        <v>178</v>
      </c>
      <c r="C600" s="1">
        <v>1878.8</v>
      </c>
      <c r="D600" s="1">
        <v>2391.1999999999998</v>
      </c>
      <c r="E600" s="1">
        <v>2562</v>
      </c>
      <c r="F600" s="1">
        <v>2391.1999999999998</v>
      </c>
      <c r="G600" s="1">
        <v>1708</v>
      </c>
      <c r="H600" s="1">
        <v>1024.8</v>
      </c>
      <c r="I600" s="1">
        <v>1366.4</v>
      </c>
      <c r="J600" s="1">
        <v>1366.4</v>
      </c>
      <c r="K600" s="1">
        <v>1195.5999999999999</v>
      </c>
      <c r="L600" s="1">
        <v>1024.8</v>
      </c>
      <c r="M600" s="1">
        <v>1708</v>
      </c>
      <c r="N600" s="1">
        <v>1878.8</v>
      </c>
      <c r="O600" s="5">
        <f t="shared" si="19"/>
        <v>1708</v>
      </c>
      <c r="P600" s="5">
        <f t="shared" si="20"/>
        <v>1537.2</v>
      </c>
    </row>
    <row r="601" spans="1:16" x14ac:dyDescent="0.2">
      <c r="A601">
        <v>614</v>
      </c>
      <c r="B601" t="s">
        <v>706</v>
      </c>
      <c r="C601" s="1">
        <v>1364.8</v>
      </c>
      <c r="D601" s="1">
        <v>1876.6</v>
      </c>
      <c r="E601" s="1">
        <v>1364.8</v>
      </c>
      <c r="F601" s="1">
        <v>853</v>
      </c>
      <c r="G601" s="1">
        <v>1876.6</v>
      </c>
      <c r="H601" s="1">
        <v>853</v>
      </c>
      <c r="I601" s="1">
        <v>2047.2</v>
      </c>
      <c r="J601" s="1">
        <v>853</v>
      </c>
      <c r="K601" s="1">
        <v>2047.2</v>
      </c>
      <c r="L601" s="1">
        <v>2217.8000000000002</v>
      </c>
      <c r="M601" s="1">
        <v>1194.2</v>
      </c>
      <c r="N601" s="1">
        <v>1023.6</v>
      </c>
      <c r="O601" s="5">
        <f t="shared" si="19"/>
        <v>1464.3166666666666</v>
      </c>
      <c r="P601" s="5">
        <f t="shared" si="20"/>
        <v>1478.5333333333335</v>
      </c>
    </row>
    <row r="602" spans="1:16" x14ac:dyDescent="0.2">
      <c r="A602">
        <v>615</v>
      </c>
      <c r="B602" t="s">
        <v>863</v>
      </c>
      <c r="C602" s="1">
        <v>450</v>
      </c>
      <c r="D602" s="1">
        <v>450</v>
      </c>
      <c r="E602" s="1">
        <v>360</v>
      </c>
      <c r="F602" s="1">
        <v>330</v>
      </c>
      <c r="G602" s="1">
        <v>210</v>
      </c>
      <c r="H602" s="1">
        <v>180</v>
      </c>
      <c r="I602" s="1">
        <v>270</v>
      </c>
      <c r="J602" s="1">
        <v>360</v>
      </c>
      <c r="K602" s="1">
        <v>330</v>
      </c>
      <c r="L602" s="1">
        <v>420</v>
      </c>
      <c r="M602" s="1">
        <v>240</v>
      </c>
      <c r="N602" s="1">
        <v>300</v>
      </c>
      <c r="O602" s="5">
        <f t="shared" si="19"/>
        <v>325</v>
      </c>
      <c r="P602" s="5">
        <f t="shared" si="20"/>
        <v>320</v>
      </c>
    </row>
    <row r="603" spans="1:16" x14ac:dyDescent="0.2">
      <c r="A603">
        <v>616</v>
      </c>
      <c r="B603" t="s">
        <v>404</v>
      </c>
      <c r="C603" s="1">
        <v>250.5</v>
      </c>
      <c r="D603" s="1">
        <v>167</v>
      </c>
      <c r="E603" s="1">
        <v>116.9</v>
      </c>
      <c r="F603" s="1">
        <v>133.6</v>
      </c>
      <c r="G603" s="1">
        <v>217.1</v>
      </c>
      <c r="H603" s="1">
        <v>250.5</v>
      </c>
      <c r="I603" s="1">
        <v>167</v>
      </c>
      <c r="J603" s="1">
        <v>133.6</v>
      </c>
      <c r="K603" s="1">
        <v>200.4</v>
      </c>
      <c r="L603" s="1">
        <v>217.1</v>
      </c>
      <c r="M603" s="1">
        <v>183.7</v>
      </c>
      <c r="N603" s="1">
        <v>83.5</v>
      </c>
      <c r="O603" s="5">
        <f t="shared" si="19"/>
        <v>176.74166666666665</v>
      </c>
      <c r="P603" s="5">
        <f t="shared" si="20"/>
        <v>161.43333333333331</v>
      </c>
    </row>
    <row r="604" spans="1:16" x14ac:dyDescent="0.2">
      <c r="A604">
        <v>617</v>
      </c>
      <c r="B604" t="s">
        <v>478</v>
      </c>
      <c r="C604" s="1">
        <v>314</v>
      </c>
      <c r="D604" s="1">
        <v>471</v>
      </c>
      <c r="E604" s="1">
        <v>345.4</v>
      </c>
      <c r="F604" s="1">
        <v>345.4</v>
      </c>
      <c r="G604" s="1">
        <v>188.4</v>
      </c>
      <c r="H604" s="1">
        <v>439.6</v>
      </c>
      <c r="I604" s="1">
        <v>408.2</v>
      </c>
      <c r="J604" s="1">
        <v>219.8</v>
      </c>
      <c r="K604" s="1">
        <v>439.6</v>
      </c>
      <c r="L604" s="1">
        <v>345.4</v>
      </c>
      <c r="M604" s="1">
        <v>314</v>
      </c>
      <c r="N604" s="1">
        <v>471</v>
      </c>
      <c r="O604" s="5">
        <f t="shared" si="19"/>
        <v>358.48333333333335</v>
      </c>
      <c r="P604" s="5">
        <f t="shared" si="20"/>
        <v>376.8</v>
      </c>
    </row>
    <row r="605" spans="1:16" x14ac:dyDescent="0.2">
      <c r="A605">
        <v>618</v>
      </c>
      <c r="B605" t="s">
        <v>307</v>
      </c>
      <c r="C605" s="1">
        <v>531</v>
      </c>
      <c r="D605" s="1">
        <v>424.8</v>
      </c>
      <c r="E605" s="1">
        <v>177</v>
      </c>
      <c r="F605" s="1">
        <v>318.60000000000002</v>
      </c>
      <c r="G605" s="1">
        <v>460.2</v>
      </c>
      <c r="H605" s="1">
        <v>177</v>
      </c>
      <c r="I605" s="1">
        <v>424.8</v>
      </c>
      <c r="J605" s="1">
        <v>247.8</v>
      </c>
      <c r="K605" s="1">
        <v>177</v>
      </c>
      <c r="L605" s="1">
        <v>177</v>
      </c>
      <c r="M605" s="1">
        <v>247.8</v>
      </c>
      <c r="N605" s="1">
        <v>177</v>
      </c>
      <c r="O605" s="5">
        <f t="shared" si="19"/>
        <v>295.00000000000006</v>
      </c>
      <c r="P605" s="5">
        <f t="shared" si="20"/>
        <v>200.6</v>
      </c>
    </row>
    <row r="606" spans="1:16" x14ac:dyDescent="0.2">
      <c r="A606">
        <v>619</v>
      </c>
      <c r="B606" t="s">
        <v>360</v>
      </c>
      <c r="C606" s="1">
        <v>11</v>
      </c>
      <c r="D606" s="1">
        <v>7</v>
      </c>
      <c r="E606" s="1">
        <v>12</v>
      </c>
      <c r="F606" s="1">
        <v>15</v>
      </c>
      <c r="G606" s="1">
        <v>15</v>
      </c>
      <c r="H606" s="1">
        <v>5</v>
      </c>
      <c r="I606" s="1">
        <v>15</v>
      </c>
      <c r="J606" s="1">
        <v>11</v>
      </c>
      <c r="K606" s="1">
        <v>12</v>
      </c>
      <c r="L606" s="1">
        <v>14</v>
      </c>
      <c r="M606" s="1">
        <v>9</v>
      </c>
      <c r="N606" s="1">
        <v>6</v>
      </c>
      <c r="O606" s="5">
        <f t="shared" si="19"/>
        <v>11</v>
      </c>
      <c r="P606" s="5">
        <f t="shared" si="20"/>
        <v>9.6666666666666661</v>
      </c>
    </row>
    <row r="607" spans="1:16" x14ac:dyDescent="0.2">
      <c r="A607">
        <v>620</v>
      </c>
      <c r="B607" t="s">
        <v>183</v>
      </c>
      <c r="C607" s="1">
        <v>667</v>
      </c>
      <c r="D607" s="1">
        <v>1734.2</v>
      </c>
      <c r="E607" s="1">
        <v>1467.4</v>
      </c>
      <c r="F607" s="1">
        <v>1867.6</v>
      </c>
      <c r="G607" s="1">
        <v>1467.4</v>
      </c>
      <c r="H607" s="1">
        <v>1334</v>
      </c>
      <c r="I607" s="1">
        <v>1734.2</v>
      </c>
      <c r="J607" s="1">
        <v>1200.5999999999999</v>
      </c>
      <c r="K607" s="1">
        <v>1734.2</v>
      </c>
      <c r="L607" s="1">
        <v>1467.4</v>
      </c>
      <c r="M607" s="1">
        <v>1200.5999999999999</v>
      </c>
      <c r="N607" s="1">
        <v>1467.4</v>
      </c>
      <c r="O607" s="5">
        <f t="shared" si="19"/>
        <v>1445.166666666667</v>
      </c>
      <c r="P607" s="5">
        <f t="shared" si="20"/>
        <v>1378.4666666666665</v>
      </c>
    </row>
    <row r="608" spans="1:16" x14ac:dyDescent="0.2">
      <c r="A608">
        <v>621</v>
      </c>
      <c r="B608" t="s">
        <v>283</v>
      </c>
      <c r="C608" s="1">
        <v>118.5</v>
      </c>
      <c r="D608" s="1">
        <v>308.10000000000002</v>
      </c>
      <c r="E608" s="1">
        <v>142.19999999999999</v>
      </c>
      <c r="F608" s="1">
        <v>165.9</v>
      </c>
      <c r="G608" s="1">
        <v>331.8</v>
      </c>
      <c r="H608" s="1">
        <v>213.3</v>
      </c>
      <c r="I608" s="1">
        <v>260.7</v>
      </c>
      <c r="J608" s="1">
        <v>237</v>
      </c>
      <c r="K608" s="1">
        <v>189.6</v>
      </c>
      <c r="L608" s="1">
        <v>189.6</v>
      </c>
      <c r="M608" s="1">
        <v>213.3</v>
      </c>
      <c r="N608" s="1">
        <v>331.8</v>
      </c>
      <c r="O608" s="5">
        <f t="shared" si="19"/>
        <v>225.15</v>
      </c>
      <c r="P608" s="5">
        <f t="shared" si="20"/>
        <v>244.9</v>
      </c>
    </row>
    <row r="609" spans="1:16" x14ac:dyDescent="0.2">
      <c r="A609">
        <v>622</v>
      </c>
      <c r="B609" t="s">
        <v>557</v>
      </c>
      <c r="C609" s="1">
        <v>1630.6666666666665</v>
      </c>
      <c r="D609" s="1">
        <v>3057.5</v>
      </c>
      <c r="E609" s="1">
        <v>2242.1666666666665</v>
      </c>
      <c r="F609" s="1">
        <v>1223</v>
      </c>
      <c r="G609" s="1">
        <v>1834.5</v>
      </c>
      <c r="H609" s="1">
        <v>1223</v>
      </c>
      <c r="I609" s="1">
        <v>2446</v>
      </c>
      <c r="J609" s="1">
        <v>1834.5</v>
      </c>
      <c r="K609" s="1">
        <v>1019.1666666666666</v>
      </c>
      <c r="L609" s="1">
        <v>2853.6666666666665</v>
      </c>
      <c r="M609" s="1">
        <v>1223</v>
      </c>
      <c r="N609" s="1">
        <v>1426.8333333333333</v>
      </c>
      <c r="O609" s="5">
        <f t="shared" si="19"/>
        <v>1834.5</v>
      </c>
      <c r="P609" s="5">
        <f t="shared" si="20"/>
        <v>1834.5</v>
      </c>
    </row>
    <row r="610" spans="1:16" x14ac:dyDescent="0.2">
      <c r="A610">
        <v>623</v>
      </c>
      <c r="B610" t="s">
        <v>57</v>
      </c>
      <c r="C610" s="1">
        <v>587.6</v>
      </c>
      <c r="D610" s="1">
        <v>226</v>
      </c>
      <c r="E610" s="1">
        <v>361.6</v>
      </c>
      <c r="F610" s="1">
        <v>316.39999999999998</v>
      </c>
      <c r="G610" s="1">
        <v>632.79999999999995</v>
      </c>
      <c r="H610" s="1">
        <v>316.39999999999998</v>
      </c>
      <c r="I610" s="1">
        <v>678</v>
      </c>
      <c r="J610" s="1">
        <v>678</v>
      </c>
      <c r="K610" s="1">
        <v>361.6</v>
      </c>
      <c r="L610" s="1">
        <v>452</v>
      </c>
      <c r="M610" s="1">
        <v>406.8</v>
      </c>
      <c r="N610" s="1">
        <v>316.39999999999998</v>
      </c>
      <c r="O610" s="5">
        <f t="shared" si="19"/>
        <v>444.46666666666664</v>
      </c>
      <c r="P610" s="5">
        <f t="shared" si="20"/>
        <v>391.73333333333329</v>
      </c>
    </row>
    <row r="611" spans="1:16" x14ac:dyDescent="0.2">
      <c r="A611">
        <v>624</v>
      </c>
      <c r="B611" t="s">
        <v>285</v>
      </c>
      <c r="C611" s="1">
        <v>1965.7</v>
      </c>
      <c r="D611" s="1">
        <v>1608.3</v>
      </c>
      <c r="E611" s="1">
        <v>2501.8000000000002</v>
      </c>
      <c r="F611" s="1">
        <v>1965.7</v>
      </c>
      <c r="G611" s="1">
        <v>2323.1</v>
      </c>
      <c r="H611" s="1">
        <v>2144.4</v>
      </c>
      <c r="I611" s="1">
        <v>1608.3</v>
      </c>
      <c r="J611" s="1">
        <v>2501.8000000000002</v>
      </c>
      <c r="K611" s="1">
        <v>1965.7</v>
      </c>
      <c r="L611" s="1">
        <v>2501.8000000000002</v>
      </c>
      <c r="M611" s="1">
        <v>2323.1</v>
      </c>
      <c r="N611" s="1">
        <v>1787</v>
      </c>
      <c r="O611" s="5">
        <f t="shared" si="19"/>
        <v>2099.7249999999999</v>
      </c>
      <c r="P611" s="5">
        <f t="shared" si="20"/>
        <v>2203.9666666666667</v>
      </c>
    </row>
    <row r="612" spans="1:16" x14ac:dyDescent="0.2">
      <c r="A612">
        <v>625</v>
      </c>
      <c r="B612" t="s">
        <v>751</v>
      </c>
      <c r="C612" s="1">
        <v>99</v>
      </c>
      <c r="D612" s="1">
        <v>55</v>
      </c>
      <c r="E612" s="1">
        <v>77</v>
      </c>
      <c r="F612" s="1">
        <v>154</v>
      </c>
      <c r="G612" s="1">
        <v>165</v>
      </c>
      <c r="H612" s="1">
        <v>66</v>
      </c>
      <c r="I612" s="1">
        <v>165</v>
      </c>
      <c r="J612" s="1">
        <v>99</v>
      </c>
      <c r="K612" s="1">
        <v>121</v>
      </c>
      <c r="L612" s="1">
        <v>165</v>
      </c>
      <c r="M612" s="1">
        <v>121</v>
      </c>
      <c r="N612" s="1">
        <v>55</v>
      </c>
      <c r="O612" s="5">
        <f t="shared" si="19"/>
        <v>111.83333333333333</v>
      </c>
      <c r="P612" s="5">
        <f t="shared" si="20"/>
        <v>113.66666666666667</v>
      </c>
    </row>
    <row r="613" spans="1:16" x14ac:dyDescent="0.2">
      <c r="A613">
        <v>626</v>
      </c>
      <c r="B613" t="s">
        <v>544</v>
      </c>
      <c r="C613" s="1">
        <v>1363.7</v>
      </c>
      <c r="D613" s="1">
        <v>944.1</v>
      </c>
      <c r="E613" s="1">
        <v>1573.5</v>
      </c>
      <c r="F613" s="1">
        <v>1258.8</v>
      </c>
      <c r="G613" s="1">
        <v>839.2</v>
      </c>
      <c r="H613" s="1">
        <v>629.4</v>
      </c>
      <c r="I613" s="1">
        <v>839.2</v>
      </c>
      <c r="J613" s="1">
        <v>734.3</v>
      </c>
      <c r="K613" s="1">
        <v>1573.5</v>
      </c>
      <c r="L613" s="1">
        <v>839.2</v>
      </c>
      <c r="M613" s="1">
        <v>1468.6</v>
      </c>
      <c r="N613" s="1">
        <v>1258.8</v>
      </c>
      <c r="O613" s="5">
        <f t="shared" si="19"/>
        <v>1110.1916666666668</v>
      </c>
      <c r="P613" s="5">
        <f t="shared" si="20"/>
        <v>1188.8666666666668</v>
      </c>
    </row>
    <row r="614" spans="1:16" x14ac:dyDescent="0.2">
      <c r="A614">
        <v>627</v>
      </c>
      <c r="B614" t="s">
        <v>75</v>
      </c>
      <c r="C614" s="1">
        <v>205.8</v>
      </c>
      <c r="D614" s="1">
        <v>382.2</v>
      </c>
      <c r="E614" s="1">
        <v>441</v>
      </c>
      <c r="F614" s="1">
        <v>352.8</v>
      </c>
      <c r="G614" s="1">
        <v>411.6</v>
      </c>
      <c r="H614" s="1">
        <v>294</v>
      </c>
      <c r="I614" s="1">
        <v>147</v>
      </c>
      <c r="J614" s="1">
        <v>382.2</v>
      </c>
      <c r="K614" s="1">
        <v>411.6</v>
      </c>
      <c r="L614" s="1">
        <v>294</v>
      </c>
      <c r="M614" s="1">
        <v>382.2</v>
      </c>
      <c r="N614" s="1">
        <v>382.2</v>
      </c>
      <c r="O614" s="5">
        <f t="shared" si="19"/>
        <v>340.54999999999995</v>
      </c>
      <c r="P614" s="5">
        <f t="shared" si="20"/>
        <v>352.8</v>
      </c>
    </row>
    <row r="615" spans="1:16" x14ac:dyDescent="0.2">
      <c r="A615">
        <v>628</v>
      </c>
      <c r="B615" t="s">
        <v>260</v>
      </c>
      <c r="C615" s="1">
        <v>92.4</v>
      </c>
      <c r="D615" s="1">
        <v>75.599999999999994</v>
      </c>
      <c r="E615" s="1">
        <v>100.8</v>
      </c>
      <c r="F615" s="1">
        <v>50.4</v>
      </c>
      <c r="G615" s="1">
        <v>58.8</v>
      </c>
      <c r="H615" s="1">
        <v>126</v>
      </c>
      <c r="I615" s="1">
        <v>67.2</v>
      </c>
      <c r="J615" s="1">
        <v>67.2</v>
      </c>
      <c r="K615" s="1">
        <v>84</v>
      </c>
      <c r="L615" s="1">
        <v>109.2</v>
      </c>
      <c r="M615" s="1">
        <v>84</v>
      </c>
      <c r="N615" s="1">
        <v>84</v>
      </c>
      <c r="O615" s="5">
        <f t="shared" si="19"/>
        <v>83.300000000000011</v>
      </c>
      <c r="P615" s="5">
        <f t="shared" si="20"/>
        <v>92.399999999999991</v>
      </c>
    </row>
    <row r="616" spans="1:16" x14ac:dyDescent="0.2">
      <c r="A616">
        <v>629</v>
      </c>
      <c r="B616" t="s">
        <v>377</v>
      </c>
      <c r="C616" s="1">
        <v>2088.75</v>
      </c>
      <c r="D616" s="1">
        <v>1810.25</v>
      </c>
      <c r="E616" s="1">
        <v>974.75</v>
      </c>
      <c r="F616" s="1">
        <v>1531.75</v>
      </c>
      <c r="G616" s="1">
        <v>1114</v>
      </c>
      <c r="H616" s="1">
        <v>1810.25</v>
      </c>
      <c r="I616" s="1">
        <v>1114</v>
      </c>
      <c r="J616" s="1">
        <v>835.5</v>
      </c>
      <c r="K616" s="1">
        <v>1253.25</v>
      </c>
      <c r="L616" s="1">
        <v>1949.5</v>
      </c>
      <c r="M616" s="1">
        <v>1531.75</v>
      </c>
      <c r="N616" s="1">
        <v>1810.25</v>
      </c>
      <c r="O616" s="5">
        <f t="shared" si="19"/>
        <v>1485.3333333333333</v>
      </c>
      <c r="P616" s="5">
        <f t="shared" si="20"/>
        <v>1763.8333333333333</v>
      </c>
    </row>
    <row r="617" spans="1:16" x14ac:dyDescent="0.2">
      <c r="A617">
        <v>630</v>
      </c>
      <c r="B617" t="s">
        <v>287</v>
      </c>
      <c r="C617" s="1">
        <v>1887</v>
      </c>
      <c r="D617" s="1">
        <v>754.8</v>
      </c>
      <c r="E617" s="1">
        <v>754.8</v>
      </c>
      <c r="F617" s="1">
        <v>1635.4</v>
      </c>
      <c r="G617" s="1">
        <v>1887</v>
      </c>
      <c r="H617" s="1">
        <v>754.8</v>
      </c>
      <c r="I617" s="1">
        <v>1006.4</v>
      </c>
      <c r="J617" s="1">
        <v>1006.4</v>
      </c>
      <c r="K617" s="1">
        <v>629</v>
      </c>
      <c r="L617" s="1">
        <v>1761.2</v>
      </c>
      <c r="M617" s="1">
        <v>1383.8</v>
      </c>
      <c r="N617" s="1">
        <v>754.8</v>
      </c>
      <c r="O617" s="5">
        <f t="shared" si="19"/>
        <v>1184.6166666666666</v>
      </c>
      <c r="P617" s="5">
        <f t="shared" si="20"/>
        <v>1299.9333333333334</v>
      </c>
    </row>
    <row r="618" spans="1:16" x14ac:dyDescent="0.2">
      <c r="A618">
        <v>631</v>
      </c>
      <c r="B618" t="s">
        <v>550</v>
      </c>
      <c r="C618" s="1">
        <v>255.6</v>
      </c>
      <c r="D618" s="1">
        <v>170.4</v>
      </c>
      <c r="E618" s="1">
        <v>234.3</v>
      </c>
      <c r="F618" s="1">
        <v>170.4</v>
      </c>
      <c r="G618" s="1">
        <v>213</v>
      </c>
      <c r="H618" s="1">
        <v>106.5</v>
      </c>
      <c r="I618" s="1">
        <v>106.5</v>
      </c>
      <c r="J618" s="1">
        <v>191.7</v>
      </c>
      <c r="K618" s="1">
        <v>149.1</v>
      </c>
      <c r="L618" s="1">
        <v>234.3</v>
      </c>
      <c r="M618" s="1">
        <v>106.5</v>
      </c>
      <c r="N618" s="1">
        <v>255.6</v>
      </c>
      <c r="O618" s="5">
        <f t="shared" si="19"/>
        <v>182.82499999999996</v>
      </c>
      <c r="P618" s="5">
        <f t="shared" si="20"/>
        <v>198.79999999999998</v>
      </c>
    </row>
    <row r="619" spans="1:16" x14ac:dyDescent="0.2">
      <c r="A619">
        <v>632</v>
      </c>
      <c r="B619" t="s">
        <v>727</v>
      </c>
      <c r="C619" s="1">
        <v>3013.7333333333331</v>
      </c>
      <c r="D619" s="1">
        <v>1937.4</v>
      </c>
      <c r="E619" s="1">
        <v>3228.9999999999995</v>
      </c>
      <c r="F619" s="1">
        <v>1291.5999999999999</v>
      </c>
      <c r="G619" s="1">
        <v>1291.5999999999999</v>
      </c>
      <c r="H619" s="1">
        <v>2152.6666666666665</v>
      </c>
      <c r="I619" s="1">
        <v>1076.3333333333333</v>
      </c>
      <c r="J619" s="1">
        <v>2152.6666666666665</v>
      </c>
      <c r="K619" s="1">
        <v>1291.5999999999999</v>
      </c>
      <c r="L619" s="1">
        <v>1076.3333333333333</v>
      </c>
      <c r="M619" s="1">
        <v>1937.4</v>
      </c>
      <c r="N619" s="1">
        <v>2583.1999999999998</v>
      </c>
      <c r="O619" s="5">
        <f t="shared" si="19"/>
        <v>1919.461111111111</v>
      </c>
      <c r="P619" s="5">
        <f t="shared" si="20"/>
        <v>1865.6444444444444</v>
      </c>
    </row>
    <row r="620" spans="1:16" x14ac:dyDescent="0.2">
      <c r="A620">
        <v>633</v>
      </c>
      <c r="B620" t="s">
        <v>450</v>
      </c>
      <c r="C620" s="1">
        <v>14.4</v>
      </c>
      <c r="D620" s="1">
        <v>36</v>
      </c>
      <c r="E620" s="1">
        <v>31.2</v>
      </c>
      <c r="F620" s="1">
        <v>14.4</v>
      </c>
      <c r="G620" s="1">
        <v>19.2</v>
      </c>
      <c r="H620" s="1">
        <v>33.6</v>
      </c>
      <c r="I620" s="1">
        <v>12</v>
      </c>
      <c r="J620" s="1">
        <v>31.2</v>
      </c>
      <c r="K620" s="1">
        <v>12</v>
      </c>
      <c r="L620" s="1">
        <v>14.4</v>
      </c>
      <c r="M620" s="1">
        <v>36</v>
      </c>
      <c r="N620" s="1">
        <v>31.2</v>
      </c>
      <c r="O620" s="5">
        <f t="shared" si="19"/>
        <v>23.8</v>
      </c>
      <c r="P620" s="5">
        <f t="shared" si="20"/>
        <v>27.2</v>
      </c>
    </row>
    <row r="621" spans="1:16" x14ac:dyDescent="0.2">
      <c r="A621">
        <v>634</v>
      </c>
      <c r="B621" t="s">
        <v>391</v>
      </c>
      <c r="C621" s="1">
        <v>115.5</v>
      </c>
      <c r="D621" s="1">
        <v>147</v>
      </c>
      <c r="E621" s="1">
        <v>126</v>
      </c>
      <c r="F621" s="1">
        <v>94.5</v>
      </c>
      <c r="G621" s="1">
        <v>105</v>
      </c>
      <c r="H621" s="1">
        <v>147</v>
      </c>
      <c r="I621" s="1">
        <v>115.5</v>
      </c>
      <c r="J621" s="1">
        <v>73.5</v>
      </c>
      <c r="K621" s="1">
        <v>63</v>
      </c>
      <c r="L621" s="1">
        <v>126</v>
      </c>
      <c r="M621" s="1">
        <v>115.5</v>
      </c>
      <c r="N621" s="1">
        <v>105</v>
      </c>
      <c r="O621" s="5">
        <f t="shared" si="19"/>
        <v>111.125</v>
      </c>
      <c r="P621" s="5">
        <f t="shared" si="20"/>
        <v>115.5</v>
      </c>
    </row>
    <row r="622" spans="1:16" x14ac:dyDescent="0.2">
      <c r="A622">
        <v>635</v>
      </c>
      <c r="B622" t="s">
        <v>413</v>
      </c>
      <c r="C622" s="1">
        <v>1524.6</v>
      </c>
      <c r="D622" s="1">
        <v>1415.7</v>
      </c>
      <c r="E622" s="1">
        <v>1089</v>
      </c>
      <c r="F622" s="1">
        <v>1089</v>
      </c>
      <c r="G622" s="1">
        <v>762.3</v>
      </c>
      <c r="H622" s="1">
        <v>1415.7</v>
      </c>
      <c r="I622" s="1">
        <v>1089</v>
      </c>
      <c r="J622" s="1">
        <v>871.2</v>
      </c>
      <c r="K622" s="1">
        <v>1524.6</v>
      </c>
      <c r="L622" s="1">
        <v>871.2</v>
      </c>
      <c r="M622" s="1">
        <v>1089</v>
      </c>
      <c r="N622" s="1">
        <v>544.5</v>
      </c>
      <c r="O622" s="5">
        <f t="shared" si="19"/>
        <v>1107.1500000000001</v>
      </c>
      <c r="P622" s="5">
        <f t="shared" si="20"/>
        <v>834.9</v>
      </c>
    </row>
    <row r="623" spans="1:16" x14ac:dyDescent="0.2">
      <c r="A623">
        <v>636</v>
      </c>
      <c r="B623" t="s">
        <v>18</v>
      </c>
      <c r="C623" s="1">
        <v>547.79999999999995</v>
      </c>
      <c r="D623" s="1">
        <v>597.6</v>
      </c>
      <c r="E623" s="1">
        <v>697.2</v>
      </c>
      <c r="F623" s="1">
        <v>647.4</v>
      </c>
      <c r="G623" s="1">
        <v>498</v>
      </c>
      <c r="H623" s="1">
        <v>597.6</v>
      </c>
      <c r="I623" s="1">
        <v>398.4</v>
      </c>
      <c r="J623" s="1">
        <v>348.6</v>
      </c>
      <c r="K623" s="1">
        <v>249</v>
      </c>
      <c r="L623" s="1">
        <v>398.4</v>
      </c>
      <c r="M623" s="1">
        <v>298.8</v>
      </c>
      <c r="N623" s="1">
        <v>298.8</v>
      </c>
      <c r="O623" s="5">
        <f t="shared" si="19"/>
        <v>464.8</v>
      </c>
      <c r="P623" s="5">
        <f t="shared" si="20"/>
        <v>332</v>
      </c>
    </row>
    <row r="624" spans="1:16" x14ac:dyDescent="0.2">
      <c r="A624">
        <v>637</v>
      </c>
      <c r="B624" t="s">
        <v>427</v>
      </c>
      <c r="C624" s="1">
        <v>1630.75</v>
      </c>
      <c r="D624" s="1">
        <v>741.25</v>
      </c>
      <c r="E624" s="1">
        <v>1037.75</v>
      </c>
      <c r="F624" s="1">
        <v>741.25</v>
      </c>
      <c r="G624" s="1">
        <v>1482.5</v>
      </c>
      <c r="H624" s="1">
        <v>1482.5</v>
      </c>
      <c r="I624" s="1">
        <v>741.25</v>
      </c>
      <c r="J624" s="1">
        <v>1630.75</v>
      </c>
      <c r="K624" s="1">
        <v>1186</v>
      </c>
      <c r="L624" s="1">
        <v>2223.75</v>
      </c>
      <c r="M624" s="1">
        <v>2223.75</v>
      </c>
      <c r="N624" s="1">
        <v>1037.75</v>
      </c>
      <c r="O624" s="5">
        <f t="shared" si="19"/>
        <v>1346.6041666666667</v>
      </c>
      <c r="P624" s="5">
        <f t="shared" si="20"/>
        <v>1828.4166666666667</v>
      </c>
    </row>
    <row r="625" spans="1:16" x14ac:dyDescent="0.2">
      <c r="A625">
        <v>638</v>
      </c>
      <c r="B625" t="s">
        <v>424</v>
      </c>
      <c r="C625" s="1">
        <v>1254.8666666666668</v>
      </c>
      <c r="D625" s="1">
        <v>2330.4666666666667</v>
      </c>
      <c r="E625" s="1">
        <v>896.33333333333337</v>
      </c>
      <c r="F625" s="1">
        <v>2689</v>
      </c>
      <c r="G625" s="1">
        <v>2151.1999999999998</v>
      </c>
      <c r="H625" s="1">
        <v>896.33333333333337</v>
      </c>
      <c r="I625" s="1">
        <v>2689</v>
      </c>
      <c r="J625" s="1">
        <v>896.33333333333337</v>
      </c>
      <c r="K625" s="1">
        <v>2330.4666666666667</v>
      </c>
      <c r="L625" s="1">
        <v>2509.7333333333336</v>
      </c>
      <c r="M625" s="1">
        <v>1613.4</v>
      </c>
      <c r="N625" s="1">
        <v>1971.9333333333336</v>
      </c>
      <c r="O625" s="5">
        <f t="shared" si="19"/>
        <v>1852.4222222222227</v>
      </c>
      <c r="P625" s="5">
        <f t="shared" si="20"/>
        <v>2031.6888888888889</v>
      </c>
    </row>
    <row r="626" spans="1:16" x14ac:dyDescent="0.2">
      <c r="A626">
        <v>639</v>
      </c>
      <c r="B626" t="s">
        <v>747</v>
      </c>
      <c r="C626" s="1">
        <v>2067.3000000000002</v>
      </c>
      <c r="D626" s="1">
        <v>1607.9</v>
      </c>
      <c r="E626" s="1">
        <v>2297</v>
      </c>
      <c r="F626" s="1">
        <v>2986.1</v>
      </c>
      <c r="G626" s="1">
        <v>1607.9</v>
      </c>
      <c r="H626" s="1">
        <v>2297</v>
      </c>
      <c r="I626" s="1">
        <v>1837.6</v>
      </c>
      <c r="J626" s="1">
        <v>2526.6999999999998</v>
      </c>
      <c r="K626" s="1">
        <v>2986.1</v>
      </c>
      <c r="L626" s="1">
        <v>1148.5</v>
      </c>
      <c r="M626" s="1">
        <v>1607.9</v>
      </c>
      <c r="N626" s="1">
        <v>1607.9</v>
      </c>
      <c r="O626" s="5">
        <f t="shared" si="19"/>
        <v>2048.1583333333333</v>
      </c>
      <c r="P626" s="5">
        <f t="shared" si="20"/>
        <v>1454.7666666666667</v>
      </c>
    </row>
    <row r="627" spans="1:16" x14ac:dyDescent="0.2">
      <c r="A627">
        <v>641</v>
      </c>
      <c r="B627" t="s">
        <v>65</v>
      </c>
      <c r="C627" s="1">
        <v>803.7</v>
      </c>
      <c r="D627" s="1">
        <v>1160.9000000000001</v>
      </c>
      <c r="E627" s="1">
        <v>446.5</v>
      </c>
      <c r="F627" s="1">
        <v>1250.2</v>
      </c>
      <c r="G627" s="1">
        <v>714.4</v>
      </c>
      <c r="H627" s="1">
        <v>625.1</v>
      </c>
      <c r="I627" s="1">
        <v>893</v>
      </c>
      <c r="J627" s="1">
        <v>625.1</v>
      </c>
      <c r="K627" s="1">
        <v>446.5</v>
      </c>
      <c r="L627" s="1">
        <v>803.7</v>
      </c>
      <c r="M627" s="1">
        <v>1071.5999999999999</v>
      </c>
      <c r="N627" s="1">
        <v>446.5</v>
      </c>
      <c r="O627" s="5">
        <f t="shared" si="19"/>
        <v>773.93333333333339</v>
      </c>
      <c r="P627" s="5">
        <f t="shared" si="20"/>
        <v>773.93333333333339</v>
      </c>
    </row>
    <row r="628" spans="1:16" x14ac:dyDescent="0.2">
      <c r="A628">
        <v>642</v>
      </c>
      <c r="B628" t="s">
        <v>886</v>
      </c>
      <c r="C628" s="1">
        <v>849.6</v>
      </c>
      <c r="D628" s="1">
        <v>1380.6</v>
      </c>
      <c r="E628" s="1">
        <v>1486.8</v>
      </c>
      <c r="F628" s="1">
        <v>637.20000000000005</v>
      </c>
      <c r="G628" s="1">
        <v>1486.8</v>
      </c>
      <c r="H628" s="1">
        <v>1486.8</v>
      </c>
      <c r="I628" s="1">
        <v>1486.8</v>
      </c>
      <c r="J628" s="1">
        <v>1380.6</v>
      </c>
      <c r="K628" s="1">
        <v>955.8</v>
      </c>
      <c r="L628" s="1">
        <v>531</v>
      </c>
      <c r="M628" s="1">
        <v>1062</v>
      </c>
      <c r="N628" s="1">
        <v>1168.2</v>
      </c>
      <c r="O628" s="5">
        <f t="shared" si="19"/>
        <v>1159.3500000000001</v>
      </c>
      <c r="P628" s="5">
        <f t="shared" si="20"/>
        <v>920.4</v>
      </c>
    </row>
    <row r="629" spans="1:16" x14ac:dyDescent="0.2">
      <c r="A629">
        <v>643</v>
      </c>
      <c r="B629" t="s">
        <v>272</v>
      </c>
      <c r="C629" s="1">
        <v>250</v>
      </c>
      <c r="D629" s="1">
        <v>150</v>
      </c>
      <c r="E629" s="1">
        <v>375</v>
      </c>
      <c r="F629" s="1">
        <v>375</v>
      </c>
      <c r="G629" s="1">
        <v>375</v>
      </c>
      <c r="H629" s="1">
        <v>325</v>
      </c>
      <c r="I629" s="1">
        <v>275</v>
      </c>
      <c r="J629" s="1">
        <v>225</v>
      </c>
      <c r="K629" s="1">
        <v>300</v>
      </c>
      <c r="L629" s="1">
        <v>150</v>
      </c>
      <c r="M629" s="1">
        <v>200</v>
      </c>
      <c r="N629" s="1">
        <v>275</v>
      </c>
      <c r="O629" s="5">
        <f t="shared" si="19"/>
        <v>272.91666666666669</v>
      </c>
      <c r="P629" s="5">
        <f t="shared" si="20"/>
        <v>208.33333333333334</v>
      </c>
    </row>
    <row r="630" spans="1:16" x14ac:dyDescent="0.2">
      <c r="A630">
        <v>644</v>
      </c>
      <c r="B630" t="s">
        <v>605</v>
      </c>
      <c r="C630" s="1">
        <v>154</v>
      </c>
      <c r="D630" s="1">
        <v>264</v>
      </c>
      <c r="E630" s="1">
        <v>330</v>
      </c>
      <c r="F630" s="1">
        <v>286</v>
      </c>
      <c r="G630" s="1">
        <v>176</v>
      </c>
      <c r="H630" s="1">
        <v>330</v>
      </c>
      <c r="I630" s="1">
        <v>286</v>
      </c>
      <c r="J630" s="1">
        <v>220</v>
      </c>
      <c r="K630" s="1">
        <v>242</v>
      </c>
      <c r="L630" s="1">
        <v>198</v>
      </c>
      <c r="M630" s="1">
        <v>154</v>
      </c>
      <c r="N630" s="1">
        <v>330</v>
      </c>
      <c r="O630" s="5">
        <f t="shared" si="19"/>
        <v>247.5</v>
      </c>
      <c r="P630" s="5">
        <f t="shared" si="20"/>
        <v>227.33333333333334</v>
      </c>
    </row>
    <row r="631" spans="1:16" x14ac:dyDescent="0.2">
      <c r="A631">
        <v>645</v>
      </c>
      <c r="B631" t="s">
        <v>421</v>
      </c>
      <c r="C631" s="1">
        <v>132</v>
      </c>
      <c r="D631" s="1">
        <v>180</v>
      </c>
      <c r="E631" s="1">
        <v>144</v>
      </c>
      <c r="F631" s="1">
        <v>120</v>
      </c>
      <c r="G631" s="1">
        <v>60</v>
      </c>
      <c r="H631" s="1">
        <v>84</v>
      </c>
      <c r="I631" s="1">
        <v>60</v>
      </c>
      <c r="J631" s="1">
        <v>120</v>
      </c>
      <c r="K631" s="1">
        <v>168</v>
      </c>
      <c r="L631" s="1">
        <v>156</v>
      </c>
      <c r="M631" s="1">
        <v>96</v>
      </c>
      <c r="N631" s="1">
        <v>96</v>
      </c>
      <c r="O631" s="5">
        <f t="shared" si="19"/>
        <v>118</v>
      </c>
      <c r="P631" s="5">
        <f t="shared" si="20"/>
        <v>116</v>
      </c>
    </row>
    <row r="632" spans="1:16" x14ac:dyDescent="0.2">
      <c r="A632">
        <v>646</v>
      </c>
      <c r="B632" t="s">
        <v>493</v>
      </c>
      <c r="C632" s="1">
        <v>2729.5</v>
      </c>
      <c r="D632" s="1">
        <v>2729.5</v>
      </c>
      <c r="E632" s="1">
        <v>1455.7333333333333</v>
      </c>
      <c r="F632" s="1">
        <v>1091.8</v>
      </c>
      <c r="G632" s="1">
        <v>2001.6333333333337</v>
      </c>
      <c r="H632" s="1">
        <v>1819.6666666666667</v>
      </c>
      <c r="I632" s="1">
        <v>1091.8</v>
      </c>
      <c r="J632" s="1">
        <v>1455.7333333333333</v>
      </c>
      <c r="K632" s="1">
        <v>1455.7333333333333</v>
      </c>
      <c r="L632" s="1">
        <v>1819.6666666666667</v>
      </c>
      <c r="M632" s="1">
        <v>1637.7</v>
      </c>
      <c r="N632" s="1">
        <v>2001.6333333333337</v>
      </c>
      <c r="O632" s="5">
        <f t="shared" si="19"/>
        <v>1774.1750000000002</v>
      </c>
      <c r="P632" s="5">
        <f t="shared" si="20"/>
        <v>1819.6666666666667</v>
      </c>
    </row>
    <row r="633" spans="1:16" x14ac:dyDescent="0.2">
      <c r="A633">
        <v>647</v>
      </c>
      <c r="B633" t="s">
        <v>504</v>
      </c>
      <c r="C633" s="1">
        <v>15.2</v>
      </c>
      <c r="D633" s="1">
        <v>13.3</v>
      </c>
      <c r="E633" s="1">
        <v>13.3</v>
      </c>
      <c r="F633" s="1">
        <v>9.5</v>
      </c>
      <c r="G633" s="1">
        <v>19</v>
      </c>
      <c r="H633" s="1">
        <v>13.3</v>
      </c>
      <c r="I633" s="1">
        <v>15.2</v>
      </c>
      <c r="J633" s="1">
        <v>13.3</v>
      </c>
      <c r="K633" s="1">
        <v>13.3</v>
      </c>
      <c r="L633" s="1">
        <v>9.5</v>
      </c>
      <c r="M633" s="1">
        <v>28.5</v>
      </c>
      <c r="N633" s="1">
        <v>11.4</v>
      </c>
      <c r="O633" s="5">
        <f t="shared" si="19"/>
        <v>14.566666666666665</v>
      </c>
      <c r="P633" s="5">
        <f t="shared" si="20"/>
        <v>16.466666666666665</v>
      </c>
    </row>
    <row r="634" spans="1:16" x14ac:dyDescent="0.2">
      <c r="A634">
        <v>648</v>
      </c>
      <c r="B634" t="s">
        <v>878</v>
      </c>
      <c r="C634" s="1">
        <v>1334.2</v>
      </c>
      <c r="D634" s="1">
        <v>1048.3</v>
      </c>
      <c r="E634" s="1">
        <v>476.5</v>
      </c>
      <c r="F634" s="1">
        <v>762.4</v>
      </c>
      <c r="G634" s="1">
        <v>667.1</v>
      </c>
      <c r="H634" s="1">
        <v>571.79999999999995</v>
      </c>
      <c r="I634" s="1">
        <v>1429.5</v>
      </c>
      <c r="J634" s="1">
        <v>1429.5</v>
      </c>
      <c r="K634" s="1">
        <v>1334.2</v>
      </c>
      <c r="L634" s="1">
        <v>857.7</v>
      </c>
      <c r="M634" s="1">
        <v>1429.5</v>
      </c>
      <c r="N634" s="1">
        <v>1048.3</v>
      </c>
      <c r="O634" s="5">
        <f t="shared" si="19"/>
        <v>1032.4166666666667</v>
      </c>
      <c r="P634" s="5">
        <f t="shared" si="20"/>
        <v>1111.8333333333333</v>
      </c>
    </row>
    <row r="635" spans="1:16" x14ac:dyDescent="0.2">
      <c r="A635">
        <v>649</v>
      </c>
      <c r="B635" t="s">
        <v>320</v>
      </c>
      <c r="C635" s="1">
        <v>5988.0333333333338</v>
      </c>
      <c r="D635" s="1">
        <v>3810.5666666666671</v>
      </c>
      <c r="E635" s="1">
        <v>5443.666666666667</v>
      </c>
      <c r="F635" s="1">
        <v>3266.2</v>
      </c>
      <c r="G635" s="1">
        <v>4899.3</v>
      </c>
      <c r="H635" s="1">
        <v>3810.5666666666671</v>
      </c>
      <c r="I635" s="1">
        <v>3266.2</v>
      </c>
      <c r="J635" s="1">
        <v>5443.666666666667</v>
      </c>
      <c r="K635" s="1">
        <v>3810.5666666666671</v>
      </c>
      <c r="L635" s="1">
        <v>7076.7666666666673</v>
      </c>
      <c r="M635" s="1">
        <v>7076.7666666666673</v>
      </c>
      <c r="N635" s="1">
        <v>2721.8333333333335</v>
      </c>
      <c r="O635" s="5">
        <f t="shared" si="19"/>
        <v>4717.8444444444449</v>
      </c>
      <c r="P635" s="5">
        <f t="shared" si="20"/>
        <v>5625.1222222222232</v>
      </c>
    </row>
    <row r="636" spans="1:16" x14ac:dyDescent="0.2">
      <c r="A636">
        <v>650</v>
      </c>
      <c r="B636" t="s">
        <v>530</v>
      </c>
      <c r="C636" s="1">
        <v>67.5</v>
      </c>
      <c r="D636" s="1">
        <v>40.5</v>
      </c>
      <c r="E636" s="1">
        <v>58.5</v>
      </c>
      <c r="F636" s="1">
        <v>31.5</v>
      </c>
      <c r="G636" s="1">
        <v>45</v>
      </c>
      <c r="H636" s="1">
        <v>58.5</v>
      </c>
      <c r="I636" s="1">
        <v>31.5</v>
      </c>
      <c r="J636" s="1">
        <v>63</v>
      </c>
      <c r="K636" s="1">
        <v>45</v>
      </c>
      <c r="L636" s="1">
        <v>54</v>
      </c>
      <c r="M636" s="1">
        <v>49.5</v>
      </c>
      <c r="N636" s="1">
        <v>40.5</v>
      </c>
      <c r="O636" s="5">
        <f t="shared" si="19"/>
        <v>48.75</v>
      </c>
      <c r="P636" s="5">
        <f t="shared" si="20"/>
        <v>48</v>
      </c>
    </row>
    <row r="637" spans="1:16" x14ac:dyDescent="0.2">
      <c r="A637">
        <v>651</v>
      </c>
      <c r="B637" t="s">
        <v>453</v>
      </c>
      <c r="C637" s="1">
        <v>6363.94</v>
      </c>
      <c r="D637" s="1">
        <v>5206.8599999999997</v>
      </c>
      <c r="E637" s="1">
        <v>4628.32</v>
      </c>
      <c r="F637" s="1">
        <v>6363.94</v>
      </c>
      <c r="G637" s="1">
        <v>8099.5599999999995</v>
      </c>
      <c r="H637" s="1">
        <v>6942.4799999999987</v>
      </c>
      <c r="I637" s="1">
        <v>4628.32</v>
      </c>
      <c r="J637" s="1">
        <v>6942.4799999999987</v>
      </c>
      <c r="K637" s="1">
        <v>3471.2399999999993</v>
      </c>
      <c r="L637" s="1">
        <v>4628.32</v>
      </c>
      <c r="M637" s="1">
        <v>6363.94</v>
      </c>
      <c r="N637" s="1">
        <v>4049.7799999999997</v>
      </c>
      <c r="O637" s="5">
        <f t="shared" si="19"/>
        <v>5640.7649999999994</v>
      </c>
      <c r="P637" s="5">
        <f t="shared" si="20"/>
        <v>5014.0133333333324</v>
      </c>
    </row>
    <row r="638" spans="1:16" x14ac:dyDescent="0.2">
      <c r="A638">
        <v>652</v>
      </c>
      <c r="B638" t="s">
        <v>744</v>
      </c>
      <c r="C638" s="1">
        <v>420</v>
      </c>
      <c r="D638" s="1">
        <v>150</v>
      </c>
      <c r="E638" s="1">
        <v>450</v>
      </c>
      <c r="F638" s="1">
        <v>330</v>
      </c>
      <c r="G638" s="1">
        <v>210</v>
      </c>
      <c r="H638" s="1">
        <v>240</v>
      </c>
      <c r="I638" s="1">
        <v>270</v>
      </c>
      <c r="J638" s="1">
        <v>150</v>
      </c>
      <c r="K638" s="1">
        <v>270</v>
      </c>
      <c r="L638" s="1">
        <v>180</v>
      </c>
      <c r="M638" s="1">
        <v>330</v>
      </c>
      <c r="N638" s="1">
        <v>360</v>
      </c>
      <c r="O638" s="5">
        <f t="shared" si="19"/>
        <v>280</v>
      </c>
      <c r="P638" s="5">
        <f t="shared" si="20"/>
        <v>290</v>
      </c>
    </row>
    <row r="639" spans="1:16" x14ac:dyDescent="0.2">
      <c r="A639">
        <v>653</v>
      </c>
      <c r="B639" t="s">
        <v>708</v>
      </c>
      <c r="C639" s="1">
        <v>516</v>
      </c>
      <c r="D639" s="1">
        <v>619.20000000000005</v>
      </c>
      <c r="E639" s="1">
        <v>516</v>
      </c>
      <c r="F639" s="1">
        <v>309.60000000000002</v>
      </c>
      <c r="G639" s="1">
        <v>774</v>
      </c>
      <c r="H639" s="1">
        <v>309.60000000000002</v>
      </c>
      <c r="I639" s="1">
        <v>309.60000000000002</v>
      </c>
      <c r="J639" s="1">
        <v>670.8</v>
      </c>
      <c r="K639" s="1">
        <v>774</v>
      </c>
      <c r="L639" s="1">
        <v>516</v>
      </c>
      <c r="M639" s="1">
        <v>309.60000000000002</v>
      </c>
      <c r="N639" s="1">
        <v>774</v>
      </c>
      <c r="O639" s="5">
        <f t="shared" si="19"/>
        <v>533.20000000000005</v>
      </c>
      <c r="P639" s="5">
        <f t="shared" si="20"/>
        <v>533.19999999999993</v>
      </c>
    </row>
    <row r="640" spans="1:16" x14ac:dyDescent="0.2">
      <c r="A640">
        <v>654</v>
      </c>
      <c r="B640" t="s">
        <v>829</v>
      </c>
      <c r="C640" s="1">
        <v>317.2</v>
      </c>
      <c r="D640" s="1">
        <v>317.2</v>
      </c>
      <c r="E640" s="1">
        <v>244</v>
      </c>
      <c r="F640" s="1">
        <v>366</v>
      </c>
      <c r="G640" s="1">
        <v>317.2</v>
      </c>
      <c r="H640" s="1">
        <v>366</v>
      </c>
      <c r="I640" s="1">
        <v>292.8</v>
      </c>
      <c r="J640" s="1">
        <v>317.2</v>
      </c>
      <c r="K640" s="1">
        <v>244</v>
      </c>
      <c r="L640" s="1">
        <v>195.2</v>
      </c>
      <c r="M640" s="1">
        <v>170.8</v>
      </c>
      <c r="N640" s="1">
        <v>317.2</v>
      </c>
      <c r="O640" s="5">
        <f t="shared" si="19"/>
        <v>288.73333333333329</v>
      </c>
      <c r="P640" s="5">
        <f t="shared" si="20"/>
        <v>227.73333333333335</v>
      </c>
    </row>
    <row r="641" spans="1:16" x14ac:dyDescent="0.2">
      <c r="A641">
        <v>655</v>
      </c>
      <c r="B641" t="s">
        <v>459</v>
      </c>
      <c r="C641" s="1">
        <v>578.4</v>
      </c>
      <c r="D641" s="1">
        <v>433.8</v>
      </c>
      <c r="E641" s="1">
        <v>578.4</v>
      </c>
      <c r="F641" s="1">
        <v>674.8</v>
      </c>
      <c r="G641" s="1">
        <v>482</v>
      </c>
      <c r="H641" s="1">
        <v>723</v>
      </c>
      <c r="I641" s="1">
        <v>482</v>
      </c>
      <c r="J641" s="1">
        <v>337.4</v>
      </c>
      <c r="K641" s="1">
        <v>674.8</v>
      </c>
      <c r="L641" s="1">
        <v>723</v>
      </c>
      <c r="M641" s="1">
        <v>337.4</v>
      </c>
      <c r="N641" s="1">
        <v>482</v>
      </c>
      <c r="O641" s="5">
        <f t="shared" si="19"/>
        <v>542.24999999999989</v>
      </c>
      <c r="P641" s="5">
        <f t="shared" si="20"/>
        <v>514.13333333333333</v>
      </c>
    </row>
    <row r="642" spans="1:16" x14ac:dyDescent="0.2">
      <c r="A642">
        <v>656</v>
      </c>
      <c r="B642" t="s">
        <v>903</v>
      </c>
      <c r="C642" s="1">
        <v>220.8</v>
      </c>
      <c r="D642" s="1">
        <v>202.4</v>
      </c>
      <c r="E642" s="1">
        <v>184</v>
      </c>
      <c r="F642" s="1">
        <v>147.19999999999999</v>
      </c>
      <c r="G642" s="1">
        <v>92</v>
      </c>
      <c r="H642" s="1">
        <v>92</v>
      </c>
      <c r="I642" s="1">
        <v>220.8</v>
      </c>
      <c r="J642" s="1">
        <v>257.60000000000002</v>
      </c>
      <c r="K642" s="1">
        <v>276</v>
      </c>
      <c r="L642" s="1">
        <v>147.19999999999999</v>
      </c>
      <c r="M642" s="1">
        <v>257.60000000000002</v>
      </c>
      <c r="N642" s="1">
        <v>220.8</v>
      </c>
      <c r="O642" s="5">
        <f t="shared" si="19"/>
        <v>193.20000000000005</v>
      </c>
      <c r="P642" s="5">
        <f t="shared" si="20"/>
        <v>208.53333333333333</v>
      </c>
    </row>
    <row r="643" spans="1:16" x14ac:dyDescent="0.2">
      <c r="A643">
        <v>657</v>
      </c>
      <c r="B643" t="s">
        <v>228</v>
      </c>
      <c r="C643" s="1">
        <v>628.6</v>
      </c>
      <c r="D643" s="1">
        <v>808.2</v>
      </c>
      <c r="E643" s="1">
        <v>898</v>
      </c>
      <c r="F643" s="1">
        <v>898</v>
      </c>
      <c r="G643" s="1">
        <v>538.79999999999995</v>
      </c>
      <c r="H643" s="1">
        <v>449</v>
      </c>
      <c r="I643" s="1">
        <v>1347</v>
      </c>
      <c r="J643" s="1">
        <v>718.4</v>
      </c>
      <c r="K643" s="1">
        <v>718.4</v>
      </c>
      <c r="L643" s="1">
        <v>538.79999999999995</v>
      </c>
      <c r="M643" s="1">
        <v>718.4</v>
      </c>
      <c r="N643" s="1">
        <v>1347</v>
      </c>
      <c r="O643" s="5">
        <f t="shared" si="19"/>
        <v>800.7166666666667</v>
      </c>
      <c r="P643" s="5">
        <f t="shared" si="20"/>
        <v>868.06666666666661</v>
      </c>
    </row>
    <row r="644" spans="1:16" x14ac:dyDescent="0.2">
      <c r="A644">
        <v>658</v>
      </c>
      <c r="B644" t="s">
        <v>416</v>
      </c>
      <c r="C644" s="1">
        <v>1062.5999999999999</v>
      </c>
      <c r="D644" s="1">
        <v>1138.5</v>
      </c>
      <c r="E644" s="1">
        <v>683.1</v>
      </c>
      <c r="F644" s="1">
        <v>379.5</v>
      </c>
      <c r="G644" s="1">
        <v>759</v>
      </c>
      <c r="H644" s="1">
        <v>455.4</v>
      </c>
      <c r="I644" s="1">
        <v>910.8</v>
      </c>
      <c r="J644" s="1">
        <v>1138.5</v>
      </c>
      <c r="K644" s="1">
        <v>607.20000000000005</v>
      </c>
      <c r="L644" s="1">
        <v>1062.5999999999999</v>
      </c>
      <c r="M644" s="1">
        <v>834.9</v>
      </c>
      <c r="N644" s="1">
        <v>683.1</v>
      </c>
      <c r="O644" s="5">
        <f t="shared" si="19"/>
        <v>809.59999999999991</v>
      </c>
      <c r="P644" s="5">
        <f t="shared" si="20"/>
        <v>860.19999999999993</v>
      </c>
    </row>
    <row r="645" spans="1:16" x14ac:dyDescent="0.2">
      <c r="A645">
        <v>659</v>
      </c>
      <c r="B645" t="s">
        <v>74</v>
      </c>
      <c r="C645" s="1">
        <v>364</v>
      </c>
      <c r="D645" s="1">
        <v>682.5</v>
      </c>
      <c r="E645" s="1">
        <v>637</v>
      </c>
      <c r="F645" s="1">
        <v>318.5</v>
      </c>
      <c r="G645" s="1">
        <v>455</v>
      </c>
      <c r="H645" s="1">
        <v>546</v>
      </c>
      <c r="I645" s="1">
        <v>364</v>
      </c>
      <c r="J645" s="1">
        <v>364</v>
      </c>
      <c r="K645" s="1">
        <v>318.5</v>
      </c>
      <c r="L645" s="1">
        <v>318.5</v>
      </c>
      <c r="M645" s="1">
        <v>318.5</v>
      </c>
      <c r="N645" s="1">
        <v>546</v>
      </c>
      <c r="O645" s="5">
        <f t="shared" ref="O645:O708" si="21">AVERAGE(C645:N645)</f>
        <v>436.04166666666669</v>
      </c>
      <c r="P645" s="5">
        <f t="shared" ref="P645:P708" si="22">AVERAGE(L645:N645)</f>
        <v>394.33333333333331</v>
      </c>
    </row>
    <row r="646" spans="1:16" x14ac:dyDescent="0.2">
      <c r="A646">
        <v>660</v>
      </c>
      <c r="B646" t="s">
        <v>158</v>
      </c>
      <c r="C646" s="1">
        <v>133.80000000000001</v>
      </c>
      <c r="D646" s="1">
        <v>133.80000000000001</v>
      </c>
      <c r="E646" s="1">
        <v>267.60000000000002</v>
      </c>
      <c r="F646" s="1">
        <v>156.1</v>
      </c>
      <c r="G646" s="1">
        <v>334.5</v>
      </c>
      <c r="H646" s="1">
        <v>334.5</v>
      </c>
      <c r="I646" s="1">
        <v>156.1</v>
      </c>
      <c r="J646" s="1">
        <v>267.60000000000002</v>
      </c>
      <c r="K646" s="1">
        <v>200.7</v>
      </c>
      <c r="L646" s="1">
        <v>223</v>
      </c>
      <c r="M646" s="1">
        <v>111.5</v>
      </c>
      <c r="N646" s="1">
        <v>245.3</v>
      </c>
      <c r="O646" s="5">
        <f t="shared" si="21"/>
        <v>213.70833333333334</v>
      </c>
      <c r="P646" s="5">
        <f t="shared" si="22"/>
        <v>193.26666666666665</v>
      </c>
    </row>
    <row r="647" spans="1:16" x14ac:dyDescent="0.2">
      <c r="A647">
        <v>661</v>
      </c>
      <c r="B647" t="s">
        <v>661</v>
      </c>
      <c r="C647" s="1">
        <v>783.83333333333337</v>
      </c>
      <c r="D647" s="1">
        <v>1881.2</v>
      </c>
      <c r="E647" s="1">
        <v>1410.9</v>
      </c>
      <c r="F647" s="1">
        <v>2194.7333333333336</v>
      </c>
      <c r="G647" s="1">
        <v>1097.3666666666668</v>
      </c>
      <c r="H647" s="1">
        <v>2351.5</v>
      </c>
      <c r="I647" s="1">
        <v>2037.9666666666667</v>
      </c>
      <c r="J647" s="1">
        <v>783.83333333333337</v>
      </c>
      <c r="K647" s="1">
        <v>1410.9</v>
      </c>
      <c r="L647" s="1">
        <v>1881.2</v>
      </c>
      <c r="M647" s="1">
        <v>783.83333333333337</v>
      </c>
      <c r="N647" s="1">
        <v>1724.4333333333336</v>
      </c>
      <c r="O647" s="5">
        <f t="shared" si="21"/>
        <v>1528.4750000000001</v>
      </c>
      <c r="P647" s="5">
        <f t="shared" si="22"/>
        <v>1463.1555555555558</v>
      </c>
    </row>
    <row r="648" spans="1:16" x14ac:dyDescent="0.2">
      <c r="A648">
        <v>662</v>
      </c>
      <c r="B648" t="s">
        <v>766</v>
      </c>
      <c r="C648" s="1">
        <v>353.7</v>
      </c>
      <c r="D648" s="1">
        <v>196.5</v>
      </c>
      <c r="E648" s="1">
        <v>275.10000000000002</v>
      </c>
      <c r="F648" s="1">
        <v>353.7</v>
      </c>
      <c r="G648" s="1">
        <v>353.7</v>
      </c>
      <c r="H648" s="1">
        <v>550.20000000000005</v>
      </c>
      <c r="I648" s="1">
        <v>432.3</v>
      </c>
      <c r="J648" s="1">
        <v>353.7</v>
      </c>
      <c r="K648" s="1">
        <v>314.39999999999998</v>
      </c>
      <c r="L648" s="1">
        <v>510.9</v>
      </c>
      <c r="M648" s="1">
        <v>510.9</v>
      </c>
      <c r="N648" s="1">
        <v>550.20000000000005</v>
      </c>
      <c r="O648" s="5">
        <f t="shared" si="21"/>
        <v>396.27500000000003</v>
      </c>
      <c r="P648" s="5">
        <f t="shared" si="22"/>
        <v>524</v>
      </c>
    </row>
    <row r="649" spans="1:16" x14ac:dyDescent="0.2">
      <c r="A649">
        <v>663</v>
      </c>
      <c r="B649" t="s">
        <v>907</v>
      </c>
      <c r="C649" s="1">
        <v>698.4</v>
      </c>
      <c r="D649" s="1">
        <v>756.6</v>
      </c>
      <c r="E649" s="1">
        <v>640.20000000000005</v>
      </c>
      <c r="F649" s="1">
        <v>407.4</v>
      </c>
      <c r="G649" s="1">
        <v>523.79999999999995</v>
      </c>
      <c r="H649" s="1">
        <v>523.79999999999995</v>
      </c>
      <c r="I649" s="1">
        <v>582</v>
      </c>
      <c r="J649" s="1">
        <v>814.8</v>
      </c>
      <c r="K649" s="1">
        <v>291</v>
      </c>
      <c r="L649" s="1">
        <v>873</v>
      </c>
      <c r="M649" s="1">
        <v>582</v>
      </c>
      <c r="N649" s="1">
        <v>756.6</v>
      </c>
      <c r="O649" s="5">
        <f t="shared" si="21"/>
        <v>620.80000000000007</v>
      </c>
      <c r="P649" s="5">
        <f t="shared" si="22"/>
        <v>737.19999999999993</v>
      </c>
    </row>
    <row r="650" spans="1:16" x14ac:dyDescent="0.2">
      <c r="A650">
        <v>665</v>
      </c>
      <c r="B650" t="s">
        <v>849</v>
      </c>
      <c r="C650" s="1">
        <v>243.1</v>
      </c>
      <c r="D650" s="1">
        <v>110.5</v>
      </c>
      <c r="E650" s="1">
        <v>243.1</v>
      </c>
      <c r="F650" s="1">
        <v>243.1</v>
      </c>
      <c r="G650" s="1">
        <v>110.5</v>
      </c>
      <c r="H650" s="1">
        <v>287.3</v>
      </c>
      <c r="I650" s="1">
        <v>221</v>
      </c>
      <c r="J650" s="1">
        <v>265.2</v>
      </c>
      <c r="K650" s="1">
        <v>176.8</v>
      </c>
      <c r="L650" s="1">
        <v>287.3</v>
      </c>
      <c r="M650" s="1">
        <v>221</v>
      </c>
      <c r="N650" s="1">
        <v>287.3</v>
      </c>
      <c r="O650" s="5">
        <f t="shared" si="21"/>
        <v>224.68333333333337</v>
      </c>
      <c r="P650" s="5">
        <f t="shared" si="22"/>
        <v>265.2</v>
      </c>
    </row>
    <row r="651" spans="1:16" x14ac:dyDescent="0.2">
      <c r="A651">
        <v>666</v>
      </c>
      <c r="B651" t="s">
        <v>529</v>
      </c>
      <c r="C651" s="1">
        <v>388.5</v>
      </c>
      <c r="D651" s="1">
        <v>388.5</v>
      </c>
      <c r="E651" s="1">
        <v>155.4</v>
      </c>
      <c r="F651" s="1">
        <v>181.3</v>
      </c>
      <c r="G651" s="1">
        <v>336.7</v>
      </c>
      <c r="H651" s="1">
        <v>181.3</v>
      </c>
      <c r="I651" s="1">
        <v>233.1</v>
      </c>
      <c r="J651" s="1">
        <v>310.8</v>
      </c>
      <c r="K651" s="1">
        <v>181.3</v>
      </c>
      <c r="L651" s="1">
        <v>336.7</v>
      </c>
      <c r="M651" s="1">
        <v>310.8</v>
      </c>
      <c r="N651" s="1">
        <v>388.5</v>
      </c>
      <c r="O651" s="5">
        <f t="shared" si="21"/>
        <v>282.74166666666667</v>
      </c>
      <c r="P651" s="5">
        <f t="shared" si="22"/>
        <v>345.33333333333331</v>
      </c>
    </row>
    <row r="652" spans="1:16" x14ac:dyDescent="0.2">
      <c r="A652">
        <v>667</v>
      </c>
      <c r="B652" t="s">
        <v>587</v>
      </c>
      <c r="C652" s="1">
        <v>2476.3333333333335</v>
      </c>
      <c r="D652" s="1">
        <v>3466.8666666666672</v>
      </c>
      <c r="E652" s="1">
        <v>2228.6999999999998</v>
      </c>
      <c r="F652" s="1">
        <v>2723.9666666666667</v>
      </c>
      <c r="G652" s="1">
        <v>2723.9666666666667</v>
      </c>
      <c r="H652" s="1">
        <v>2228.6999999999998</v>
      </c>
      <c r="I652" s="1">
        <v>1733.4333333333336</v>
      </c>
      <c r="J652" s="1">
        <v>3219.2333333333336</v>
      </c>
      <c r="K652" s="1">
        <v>2228.6999999999998</v>
      </c>
      <c r="L652" s="1">
        <v>3714.5</v>
      </c>
      <c r="M652" s="1">
        <v>2476.3333333333335</v>
      </c>
      <c r="N652" s="1">
        <v>2476.3333333333335</v>
      </c>
      <c r="O652" s="5">
        <f t="shared" si="21"/>
        <v>2641.422222222222</v>
      </c>
      <c r="P652" s="5">
        <f t="shared" si="22"/>
        <v>2889.0555555555561</v>
      </c>
    </row>
    <row r="653" spans="1:16" x14ac:dyDescent="0.2">
      <c r="A653">
        <v>668</v>
      </c>
      <c r="B653" t="s">
        <v>512</v>
      </c>
      <c r="C653" s="1">
        <v>596.70000000000005</v>
      </c>
      <c r="D653" s="1">
        <v>275.39999999999998</v>
      </c>
      <c r="E653" s="1">
        <v>413.1</v>
      </c>
      <c r="F653" s="1">
        <v>459</v>
      </c>
      <c r="G653" s="1">
        <v>688.5</v>
      </c>
      <c r="H653" s="1">
        <v>596.70000000000005</v>
      </c>
      <c r="I653" s="1">
        <v>504.9</v>
      </c>
      <c r="J653" s="1">
        <v>504.9</v>
      </c>
      <c r="K653" s="1">
        <v>504.9</v>
      </c>
      <c r="L653" s="1">
        <v>413.1</v>
      </c>
      <c r="M653" s="1">
        <v>550.79999999999995</v>
      </c>
      <c r="N653" s="1">
        <v>367.2</v>
      </c>
      <c r="O653" s="5">
        <f t="shared" si="21"/>
        <v>489.59999999999997</v>
      </c>
      <c r="P653" s="5">
        <f t="shared" si="22"/>
        <v>443.7</v>
      </c>
    </row>
    <row r="654" spans="1:16" x14ac:dyDescent="0.2">
      <c r="A654">
        <v>669</v>
      </c>
      <c r="B654" t="s">
        <v>929</v>
      </c>
      <c r="C654" s="1">
        <v>6.4</v>
      </c>
      <c r="D654" s="1">
        <v>9.6</v>
      </c>
      <c r="E654" s="1">
        <v>7.2</v>
      </c>
      <c r="F654" s="1">
        <v>4</v>
      </c>
      <c r="G654" s="1">
        <v>6.4</v>
      </c>
      <c r="H654" s="1">
        <v>5.6</v>
      </c>
      <c r="I654" s="1">
        <v>11.2</v>
      </c>
      <c r="J654" s="1">
        <v>11.2</v>
      </c>
      <c r="K654" s="1">
        <v>5.6</v>
      </c>
      <c r="L654" s="1">
        <v>4.8</v>
      </c>
      <c r="M654" s="1">
        <v>7.2</v>
      </c>
      <c r="N654" s="1">
        <v>9.6</v>
      </c>
      <c r="O654" s="5">
        <f t="shared" si="21"/>
        <v>7.3999999999999995</v>
      </c>
      <c r="P654" s="5">
        <f t="shared" si="22"/>
        <v>7.2</v>
      </c>
    </row>
    <row r="655" spans="1:16" x14ac:dyDescent="0.2">
      <c r="A655">
        <v>670</v>
      </c>
      <c r="B655" t="s">
        <v>334</v>
      </c>
      <c r="C655" s="1">
        <v>207</v>
      </c>
      <c r="D655" s="1">
        <v>241.5</v>
      </c>
      <c r="E655" s="1">
        <v>379.5</v>
      </c>
      <c r="F655" s="1">
        <v>345</v>
      </c>
      <c r="G655" s="1">
        <v>483</v>
      </c>
      <c r="H655" s="1">
        <v>517.5</v>
      </c>
      <c r="I655" s="1">
        <v>483</v>
      </c>
      <c r="J655" s="1">
        <v>414</v>
      </c>
      <c r="K655" s="1">
        <v>414</v>
      </c>
      <c r="L655" s="1">
        <v>310.5</v>
      </c>
      <c r="M655" s="1">
        <v>345</v>
      </c>
      <c r="N655" s="1">
        <v>448.5</v>
      </c>
      <c r="O655" s="5">
        <f t="shared" si="21"/>
        <v>382.375</v>
      </c>
      <c r="P655" s="5">
        <f t="shared" si="22"/>
        <v>368</v>
      </c>
    </row>
    <row r="656" spans="1:16" x14ac:dyDescent="0.2">
      <c r="A656">
        <v>672</v>
      </c>
      <c r="B656" t="s">
        <v>345</v>
      </c>
      <c r="C656" s="1">
        <v>1388.5</v>
      </c>
      <c r="D656" s="1">
        <v>833.1</v>
      </c>
      <c r="E656" s="1">
        <v>1805.05</v>
      </c>
      <c r="F656" s="1">
        <v>1110.8</v>
      </c>
      <c r="G656" s="1">
        <v>1943.9</v>
      </c>
      <c r="H656" s="1">
        <v>1249.6500000000001</v>
      </c>
      <c r="I656" s="1">
        <v>1110.8</v>
      </c>
      <c r="J656" s="1">
        <v>1666.2</v>
      </c>
      <c r="K656" s="1">
        <v>971.95</v>
      </c>
      <c r="L656" s="1">
        <v>694.25</v>
      </c>
      <c r="M656" s="1">
        <v>1943.9</v>
      </c>
      <c r="N656" s="1">
        <v>1527.35</v>
      </c>
      <c r="O656" s="5">
        <f t="shared" si="21"/>
        <v>1353.7875000000001</v>
      </c>
      <c r="P656" s="5">
        <f t="shared" si="22"/>
        <v>1388.5</v>
      </c>
    </row>
    <row r="657" spans="1:16" x14ac:dyDescent="0.2">
      <c r="A657">
        <v>673</v>
      </c>
      <c r="B657" t="s">
        <v>457</v>
      </c>
      <c r="C657" s="1">
        <v>172.8</v>
      </c>
      <c r="D657" s="1">
        <v>432</v>
      </c>
      <c r="E657" s="1">
        <v>288</v>
      </c>
      <c r="F657" s="1">
        <v>201.6</v>
      </c>
      <c r="G657" s="1">
        <v>144</v>
      </c>
      <c r="H657" s="1">
        <v>230.4</v>
      </c>
      <c r="I657" s="1">
        <v>316.8</v>
      </c>
      <c r="J657" s="1">
        <v>403.2</v>
      </c>
      <c r="K657" s="1">
        <v>230.4</v>
      </c>
      <c r="L657" s="1">
        <v>144</v>
      </c>
      <c r="M657" s="1">
        <v>259.2</v>
      </c>
      <c r="N657" s="1">
        <v>403.2</v>
      </c>
      <c r="O657" s="5">
        <f t="shared" si="21"/>
        <v>268.79999999999995</v>
      </c>
      <c r="P657" s="5">
        <f t="shared" si="22"/>
        <v>268.8</v>
      </c>
    </row>
    <row r="658" spans="1:16" x14ac:dyDescent="0.2">
      <c r="A658">
        <v>674</v>
      </c>
      <c r="B658" t="s">
        <v>838</v>
      </c>
      <c r="C658" s="1">
        <v>1792.5</v>
      </c>
      <c r="D658" s="1">
        <v>1434</v>
      </c>
      <c r="E658" s="1">
        <v>597.5</v>
      </c>
      <c r="F658" s="1">
        <v>1792.5</v>
      </c>
      <c r="G658" s="1">
        <v>597.5</v>
      </c>
      <c r="H658" s="1">
        <v>1673</v>
      </c>
      <c r="I658" s="1">
        <v>1434</v>
      </c>
      <c r="J658" s="1">
        <v>836.5</v>
      </c>
      <c r="K658" s="1">
        <v>717</v>
      </c>
      <c r="L658" s="1">
        <v>717</v>
      </c>
      <c r="M658" s="1">
        <v>1314.5</v>
      </c>
      <c r="N658" s="1">
        <v>836.5</v>
      </c>
      <c r="O658" s="5">
        <f t="shared" si="21"/>
        <v>1145.2083333333333</v>
      </c>
      <c r="P658" s="5">
        <f t="shared" si="22"/>
        <v>956</v>
      </c>
    </row>
    <row r="659" spans="1:16" x14ac:dyDescent="0.2">
      <c r="A659">
        <v>675</v>
      </c>
      <c r="B659" t="s">
        <v>912</v>
      </c>
      <c r="C659" s="1">
        <v>12</v>
      </c>
      <c r="D659" s="1">
        <v>31.2</v>
      </c>
      <c r="E659" s="1">
        <v>28.8</v>
      </c>
      <c r="F659" s="1">
        <v>28.8</v>
      </c>
      <c r="G659" s="1">
        <v>16.8</v>
      </c>
      <c r="H659" s="1">
        <v>16.8</v>
      </c>
      <c r="I659" s="1">
        <v>12</v>
      </c>
      <c r="J659" s="1">
        <v>33.6</v>
      </c>
      <c r="K659" s="1">
        <v>16.8</v>
      </c>
      <c r="L659" s="1">
        <v>19.2</v>
      </c>
      <c r="M659" s="1">
        <v>21.6</v>
      </c>
      <c r="N659" s="1">
        <v>36</v>
      </c>
      <c r="O659" s="5">
        <f t="shared" si="21"/>
        <v>22.8</v>
      </c>
      <c r="P659" s="5">
        <f t="shared" si="22"/>
        <v>25.599999999999998</v>
      </c>
    </row>
    <row r="660" spans="1:16" x14ac:dyDescent="0.2">
      <c r="A660">
        <v>676</v>
      </c>
      <c r="B660" t="s">
        <v>674</v>
      </c>
      <c r="C660" s="1">
        <v>458.4</v>
      </c>
      <c r="D660" s="1">
        <v>267.39999999999998</v>
      </c>
      <c r="E660" s="1">
        <v>496.6</v>
      </c>
      <c r="F660" s="1">
        <v>458.4</v>
      </c>
      <c r="G660" s="1">
        <v>229.2</v>
      </c>
      <c r="H660" s="1">
        <v>534.79999999999995</v>
      </c>
      <c r="I660" s="1">
        <v>229.2</v>
      </c>
      <c r="J660" s="1">
        <v>305.60000000000002</v>
      </c>
      <c r="K660" s="1">
        <v>534.79999999999995</v>
      </c>
      <c r="L660" s="1">
        <v>573</v>
      </c>
      <c r="M660" s="1">
        <v>382</v>
      </c>
      <c r="N660" s="1">
        <v>343.8</v>
      </c>
      <c r="O660" s="5">
        <f t="shared" si="21"/>
        <v>401.09999999999997</v>
      </c>
      <c r="P660" s="5">
        <f t="shared" si="22"/>
        <v>432.93333333333334</v>
      </c>
    </row>
    <row r="661" spans="1:16" x14ac:dyDescent="0.2">
      <c r="A661">
        <v>677</v>
      </c>
      <c r="B661" t="s">
        <v>157</v>
      </c>
      <c r="C661" s="1">
        <v>129</v>
      </c>
      <c r="D661" s="1">
        <v>206.4</v>
      </c>
      <c r="E661" s="1">
        <v>309.60000000000002</v>
      </c>
      <c r="F661" s="1">
        <v>387</v>
      </c>
      <c r="G661" s="1">
        <v>361.2</v>
      </c>
      <c r="H661" s="1">
        <v>361.2</v>
      </c>
      <c r="I661" s="1">
        <v>387</v>
      </c>
      <c r="J661" s="1">
        <v>154.80000000000001</v>
      </c>
      <c r="K661" s="1">
        <v>309.60000000000002</v>
      </c>
      <c r="L661" s="1">
        <v>387</v>
      </c>
      <c r="M661" s="1">
        <v>232.2</v>
      </c>
      <c r="N661" s="1">
        <v>361.2</v>
      </c>
      <c r="O661" s="5">
        <f t="shared" si="21"/>
        <v>298.84999999999997</v>
      </c>
      <c r="P661" s="5">
        <f t="shared" si="22"/>
        <v>326.8</v>
      </c>
    </row>
    <row r="662" spans="1:16" x14ac:dyDescent="0.2">
      <c r="A662">
        <v>678</v>
      </c>
      <c r="B662" t="s">
        <v>279</v>
      </c>
      <c r="C662" s="1">
        <v>2057.333333333333</v>
      </c>
      <c r="D662" s="1">
        <v>2571.6666666666665</v>
      </c>
      <c r="E662" s="1">
        <v>1285.8333333333333</v>
      </c>
      <c r="F662" s="1">
        <v>1800.1666666666665</v>
      </c>
      <c r="G662" s="1">
        <v>2314.5</v>
      </c>
      <c r="H662" s="1">
        <v>2828.833333333333</v>
      </c>
      <c r="I662" s="1">
        <v>3086</v>
      </c>
      <c r="J662" s="1">
        <v>1543</v>
      </c>
      <c r="K662" s="1">
        <v>3343.1666666666665</v>
      </c>
      <c r="L662" s="1">
        <v>2571.6666666666665</v>
      </c>
      <c r="M662" s="1">
        <v>1800.1666666666665</v>
      </c>
      <c r="N662" s="1">
        <v>2057.333333333333</v>
      </c>
      <c r="O662" s="5">
        <f t="shared" si="21"/>
        <v>2271.6388888888891</v>
      </c>
      <c r="P662" s="5">
        <f t="shared" si="22"/>
        <v>2143.0555555555552</v>
      </c>
    </row>
    <row r="663" spans="1:16" x14ac:dyDescent="0.2">
      <c r="A663">
        <v>679</v>
      </c>
      <c r="B663" t="s">
        <v>664</v>
      </c>
      <c r="C663" s="1">
        <v>2167.5333333333333</v>
      </c>
      <c r="D663" s="1">
        <v>1667.3333333333333</v>
      </c>
      <c r="E663" s="1">
        <v>2000.8</v>
      </c>
      <c r="F663" s="1">
        <v>833.66666666666663</v>
      </c>
      <c r="G663" s="1">
        <v>2334.2666666666664</v>
      </c>
      <c r="H663" s="1">
        <v>2334.2666666666664</v>
      </c>
      <c r="I663" s="1">
        <v>1667.3333333333333</v>
      </c>
      <c r="J663" s="1">
        <v>2501</v>
      </c>
      <c r="K663" s="1">
        <v>1167.1333333333332</v>
      </c>
      <c r="L663" s="1">
        <v>1167.1333333333332</v>
      </c>
      <c r="M663" s="1">
        <v>1333.8666666666666</v>
      </c>
      <c r="N663" s="1">
        <v>1333.8666666666666</v>
      </c>
      <c r="O663" s="5">
        <f t="shared" si="21"/>
        <v>1709.0166666666664</v>
      </c>
      <c r="P663" s="5">
        <f t="shared" si="22"/>
        <v>1278.288888888889</v>
      </c>
    </row>
    <row r="664" spans="1:16" x14ac:dyDescent="0.2">
      <c r="A664">
        <v>680</v>
      </c>
      <c r="B664" t="s">
        <v>315</v>
      </c>
      <c r="C664" s="1">
        <v>51.5</v>
      </c>
      <c r="D664" s="1">
        <v>72.099999999999994</v>
      </c>
      <c r="E664" s="1">
        <v>61.8</v>
      </c>
      <c r="F664" s="1">
        <v>51.5</v>
      </c>
      <c r="G664" s="1">
        <v>82.4</v>
      </c>
      <c r="H664" s="1">
        <v>92.7</v>
      </c>
      <c r="I664" s="1">
        <v>61.8</v>
      </c>
      <c r="J664" s="1">
        <v>123.6</v>
      </c>
      <c r="K664" s="1">
        <v>154.5</v>
      </c>
      <c r="L664" s="1">
        <v>72.099999999999994</v>
      </c>
      <c r="M664" s="1">
        <v>113.3</v>
      </c>
      <c r="N664" s="1">
        <v>51.5</v>
      </c>
      <c r="O664" s="5">
        <f t="shared" si="21"/>
        <v>82.399999999999991</v>
      </c>
      <c r="P664" s="5">
        <f t="shared" si="22"/>
        <v>78.966666666666654</v>
      </c>
    </row>
    <row r="665" spans="1:16" x14ac:dyDescent="0.2">
      <c r="A665">
        <v>681</v>
      </c>
      <c r="B665" t="s">
        <v>49</v>
      </c>
      <c r="C665" s="1">
        <v>96</v>
      </c>
      <c r="D665" s="1">
        <v>48</v>
      </c>
      <c r="E665" s="1">
        <v>57.6</v>
      </c>
      <c r="F665" s="1">
        <v>76.8</v>
      </c>
      <c r="G665" s="1">
        <v>86.4</v>
      </c>
      <c r="H665" s="1">
        <v>96</v>
      </c>
      <c r="I665" s="1">
        <v>48</v>
      </c>
      <c r="J665" s="1">
        <v>134.4</v>
      </c>
      <c r="K665" s="1">
        <v>86.4</v>
      </c>
      <c r="L665" s="1">
        <v>115.2</v>
      </c>
      <c r="M665" s="1">
        <v>96</v>
      </c>
      <c r="N665" s="1">
        <v>76.8</v>
      </c>
      <c r="O665" s="5">
        <f t="shared" si="21"/>
        <v>84.8</v>
      </c>
      <c r="P665" s="5">
        <f t="shared" si="22"/>
        <v>96</v>
      </c>
    </row>
    <row r="666" spans="1:16" x14ac:dyDescent="0.2">
      <c r="A666">
        <v>682</v>
      </c>
      <c r="B666" t="s">
        <v>940</v>
      </c>
      <c r="C666" s="1">
        <v>523.9</v>
      </c>
      <c r="D666" s="1">
        <v>483.6</v>
      </c>
      <c r="E666" s="1">
        <v>201.5</v>
      </c>
      <c r="F666" s="1">
        <v>403</v>
      </c>
      <c r="G666" s="1">
        <v>523.9</v>
      </c>
      <c r="H666" s="1">
        <v>564.20000000000005</v>
      </c>
      <c r="I666" s="1">
        <v>322.39999999999998</v>
      </c>
      <c r="J666" s="1">
        <v>604.5</v>
      </c>
      <c r="K666" s="1">
        <v>322.39999999999998</v>
      </c>
      <c r="L666" s="1">
        <v>241.8</v>
      </c>
      <c r="M666" s="1">
        <v>443.3</v>
      </c>
      <c r="N666" s="1">
        <v>403</v>
      </c>
      <c r="O666" s="5">
        <f t="shared" si="21"/>
        <v>419.79166666666674</v>
      </c>
      <c r="P666" s="5">
        <f t="shared" si="22"/>
        <v>362.7</v>
      </c>
    </row>
    <row r="667" spans="1:16" x14ac:dyDescent="0.2">
      <c r="A667">
        <v>683</v>
      </c>
      <c r="B667" t="s">
        <v>467</v>
      </c>
      <c r="C667" s="1">
        <v>7060.2</v>
      </c>
      <c r="D667" s="1">
        <v>11767</v>
      </c>
      <c r="E667" s="1">
        <v>7844.666666666667</v>
      </c>
      <c r="F667" s="1">
        <v>9413.6</v>
      </c>
      <c r="G667" s="1">
        <v>10198.066666666668</v>
      </c>
      <c r="H667" s="1">
        <v>5491.2666666666673</v>
      </c>
      <c r="I667" s="1">
        <v>9413.6</v>
      </c>
      <c r="J667" s="1">
        <v>10982.533333333335</v>
      </c>
      <c r="K667" s="1">
        <v>10198.066666666668</v>
      </c>
      <c r="L667" s="1">
        <v>11767</v>
      </c>
      <c r="M667" s="1">
        <v>3922.3333333333335</v>
      </c>
      <c r="N667" s="1">
        <v>4706.8</v>
      </c>
      <c r="O667" s="5">
        <f t="shared" si="21"/>
        <v>8563.7611111111109</v>
      </c>
      <c r="P667" s="5">
        <f t="shared" si="22"/>
        <v>6798.7111111111117</v>
      </c>
    </row>
    <row r="668" spans="1:16" x14ac:dyDescent="0.2">
      <c r="A668">
        <v>684</v>
      </c>
      <c r="B668" t="s">
        <v>350</v>
      </c>
      <c r="C668" s="1">
        <v>53.9</v>
      </c>
      <c r="D668" s="1">
        <v>46.2</v>
      </c>
      <c r="E668" s="1">
        <v>100.1</v>
      </c>
      <c r="F668" s="1">
        <v>84.7</v>
      </c>
      <c r="G668" s="1">
        <v>53.9</v>
      </c>
      <c r="H668" s="1">
        <v>61.6</v>
      </c>
      <c r="I668" s="1">
        <v>92.4</v>
      </c>
      <c r="J668" s="1">
        <v>115.5</v>
      </c>
      <c r="K668" s="1">
        <v>84.7</v>
      </c>
      <c r="L668" s="1">
        <v>53.9</v>
      </c>
      <c r="M668" s="1">
        <v>38.5</v>
      </c>
      <c r="N668" s="1">
        <v>115.5</v>
      </c>
      <c r="O668" s="5">
        <f t="shared" si="21"/>
        <v>75.075000000000003</v>
      </c>
      <c r="P668" s="5">
        <f t="shared" si="22"/>
        <v>69.3</v>
      </c>
    </row>
    <row r="669" spans="1:16" x14ac:dyDescent="0.2">
      <c r="A669">
        <v>685</v>
      </c>
      <c r="B669" t="s">
        <v>793</v>
      </c>
      <c r="C669" s="1">
        <v>1458</v>
      </c>
      <c r="D669" s="1">
        <v>1069.2</v>
      </c>
      <c r="E669" s="1">
        <v>777.6</v>
      </c>
      <c r="F669" s="1">
        <v>680.4</v>
      </c>
      <c r="G669" s="1">
        <v>1069.2</v>
      </c>
      <c r="H669" s="1">
        <v>486</v>
      </c>
      <c r="I669" s="1">
        <v>486</v>
      </c>
      <c r="J669" s="1">
        <v>1263.5999999999999</v>
      </c>
      <c r="K669" s="1">
        <v>680.4</v>
      </c>
      <c r="L669" s="1">
        <v>1263.5999999999999</v>
      </c>
      <c r="M669" s="1">
        <v>680.4</v>
      </c>
      <c r="N669" s="1">
        <v>1360.8</v>
      </c>
      <c r="O669" s="5">
        <f t="shared" si="21"/>
        <v>939.59999999999991</v>
      </c>
      <c r="P669" s="5">
        <f t="shared" si="22"/>
        <v>1101.6000000000001</v>
      </c>
    </row>
    <row r="670" spans="1:16" x14ac:dyDescent="0.2">
      <c r="A670">
        <v>686</v>
      </c>
      <c r="B670" t="s">
        <v>229</v>
      </c>
      <c r="C670" s="1">
        <v>1578</v>
      </c>
      <c r="D670" s="1">
        <v>1262.4000000000001</v>
      </c>
      <c r="E670" s="1">
        <v>789</v>
      </c>
      <c r="F670" s="1">
        <v>1578</v>
      </c>
      <c r="G670" s="1">
        <v>2209.1999999999998</v>
      </c>
      <c r="H670" s="1">
        <v>1420.2</v>
      </c>
      <c r="I670" s="1">
        <v>1893.6</v>
      </c>
      <c r="J670" s="1">
        <v>789</v>
      </c>
      <c r="K670" s="1">
        <v>2209.1999999999998</v>
      </c>
      <c r="L670" s="1">
        <v>1262.4000000000001</v>
      </c>
      <c r="M670" s="1">
        <v>1735.8</v>
      </c>
      <c r="N670" s="1">
        <v>1262.4000000000001</v>
      </c>
      <c r="O670" s="5">
        <f t="shared" si="21"/>
        <v>1499.1000000000001</v>
      </c>
      <c r="P670" s="5">
        <f t="shared" si="22"/>
        <v>1420.2</v>
      </c>
    </row>
    <row r="671" spans="1:16" x14ac:dyDescent="0.2">
      <c r="A671">
        <v>687</v>
      </c>
      <c r="B671" t="s">
        <v>469</v>
      </c>
      <c r="C671" s="1">
        <v>826.35</v>
      </c>
      <c r="D671" s="1">
        <v>708.3</v>
      </c>
      <c r="E671" s="1">
        <v>1062.45</v>
      </c>
      <c r="F671" s="1">
        <v>1298.55</v>
      </c>
      <c r="G671" s="1">
        <v>1770.75</v>
      </c>
      <c r="H671" s="1">
        <v>826.35</v>
      </c>
      <c r="I671" s="1">
        <v>1770.75</v>
      </c>
      <c r="J671" s="1">
        <v>1652.7</v>
      </c>
      <c r="K671" s="1">
        <v>1298.55</v>
      </c>
      <c r="L671" s="1">
        <v>826.35</v>
      </c>
      <c r="M671" s="1">
        <v>1652.7</v>
      </c>
      <c r="N671" s="1">
        <v>1062.45</v>
      </c>
      <c r="O671" s="5">
        <f t="shared" si="21"/>
        <v>1229.6875000000002</v>
      </c>
      <c r="P671" s="5">
        <f t="shared" si="22"/>
        <v>1180.5</v>
      </c>
    </row>
    <row r="672" spans="1:16" x14ac:dyDescent="0.2">
      <c r="A672">
        <v>688</v>
      </c>
      <c r="B672" t="s">
        <v>71</v>
      </c>
      <c r="C672" s="1">
        <v>351.4</v>
      </c>
      <c r="D672" s="1">
        <v>276.10000000000002</v>
      </c>
      <c r="E672" s="1">
        <v>326.3</v>
      </c>
      <c r="F672" s="1">
        <v>200.8</v>
      </c>
      <c r="G672" s="1">
        <v>200.8</v>
      </c>
      <c r="H672" s="1">
        <v>150.6</v>
      </c>
      <c r="I672" s="1">
        <v>276.10000000000002</v>
      </c>
      <c r="J672" s="1">
        <v>301.2</v>
      </c>
      <c r="K672" s="1">
        <v>376.5</v>
      </c>
      <c r="L672" s="1">
        <v>301.2</v>
      </c>
      <c r="M672" s="1">
        <v>276.10000000000002</v>
      </c>
      <c r="N672" s="1">
        <v>301.2</v>
      </c>
      <c r="O672" s="5">
        <f t="shared" si="21"/>
        <v>278.19166666666661</v>
      </c>
      <c r="P672" s="5">
        <f t="shared" si="22"/>
        <v>292.83333333333331</v>
      </c>
    </row>
    <row r="673" spans="1:16" x14ac:dyDescent="0.2">
      <c r="A673">
        <v>689</v>
      </c>
      <c r="B673" t="s">
        <v>366</v>
      </c>
      <c r="C673" s="1">
        <v>1305</v>
      </c>
      <c r="D673" s="1">
        <v>783</v>
      </c>
      <c r="E673" s="1">
        <v>1044</v>
      </c>
      <c r="F673" s="1">
        <v>1827</v>
      </c>
      <c r="G673" s="1">
        <v>1827</v>
      </c>
      <c r="H673" s="1">
        <v>913.5</v>
      </c>
      <c r="I673" s="1">
        <v>652.5</v>
      </c>
      <c r="J673" s="1">
        <v>1174.5</v>
      </c>
      <c r="K673" s="1">
        <v>1566</v>
      </c>
      <c r="L673" s="1">
        <v>783</v>
      </c>
      <c r="M673" s="1">
        <v>1827</v>
      </c>
      <c r="N673" s="1">
        <v>1435.5</v>
      </c>
      <c r="O673" s="5">
        <f t="shared" si="21"/>
        <v>1261.5</v>
      </c>
      <c r="P673" s="5">
        <f t="shared" si="22"/>
        <v>1348.5</v>
      </c>
    </row>
    <row r="674" spans="1:16" x14ac:dyDescent="0.2">
      <c r="A674">
        <v>690</v>
      </c>
      <c r="B674" t="s">
        <v>694</v>
      </c>
      <c r="C674" s="1">
        <v>554.4</v>
      </c>
      <c r="D674" s="1">
        <v>1029.5999999999999</v>
      </c>
      <c r="E674" s="1">
        <v>633.6</v>
      </c>
      <c r="F674" s="1">
        <v>712.8</v>
      </c>
      <c r="G674" s="1">
        <v>712.8</v>
      </c>
      <c r="H674" s="1">
        <v>1188</v>
      </c>
      <c r="I674" s="1">
        <v>396</v>
      </c>
      <c r="J674" s="1">
        <v>1188</v>
      </c>
      <c r="K674" s="1">
        <v>1188</v>
      </c>
      <c r="L674" s="1">
        <v>475.2</v>
      </c>
      <c r="M674" s="1">
        <v>633.6</v>
      </c>
      <c r="N674" s="1">
        <v>1029.5999999999999</v>
      </c>
      <c r="O674" s="5">
        <f t="shared" si="21"/>
        <v>811.80000000000007</v>
      </c>
      <c r="P674" s="5">
        <f t="shared" si="22"/>
        <v>712.79999999999984</v>
      </c>
    </row>
    <row r="675" spans="1:16" x14ac:dyDescent="0.2">
      <c r="A675">
        <v>691</v>
      </c>
      <c r="B675" t="s">
        <v>564</v>
      </c>
      <c r="C675" s="1">
        <v>106.7</v>
      </c>
      <c r="D675" s="1">
        <v>145.5</v>
      </c>
      <c r="E675" s="1">
        <v>67.900000000000006</v>
      </c>
      <c r="F675" s="1">
        <v>106.7</v>
      </c>
      <c r="G675" s="1">
        <v>87.3</v>
      </c>
      <c r="H675" s="1">
        <v>116.4</v>
      </c>
      <c r="I675" s="1">
        <v>87.3</v>
      </c>
      <c r="J675" s="1">
        <v>58.2</v>
      </c>
      <c r="K675" s="1">
        <v>67.900000000000006</v>
      </c>
      <c r="L675" s="1">
        <v>145.5</v>
      </c>
      <c r="M675" s="1">
        <v>126.1</v>
      </c>
      <c r="N675" s="1">
        <v>97</v>
      </c>
      <c r="O675" s="5">
        <f t="shared" si="21"/>
        <v>101.04166666666667</v>
      </c>
      <c r="P675" s="5">
        <f t="shared" si="22"/>
        <v>122.86666666666667</v>
      </c>
    </row>
    <row r="676" spans="1:16" x14ac:dyDescent="0.2">
      <c r="A676">
        <v>692</v>
      </c>
      <c r="B676" t="s">
        <v>546</v>
      </c>
      <c r="C676" s="1">
        <v>990.6</v>
      </c>
      <c r="D676" s="1">
        <v>762</v>
      </c>
      <c r="E676" s="1">
        <v>457.2</v>
      </c>
      <c r="F676" s="1">
        <v>609.6</v>
      </c>
      <c r="G676" s="1">
        <v>457.2</v>
      </c>
      <c r="H676" s="1">
        <v>1143</v>
      </c>
      <c r="I676" s="1">
        <v>609.6</v>
      </c>
      <c r="J676" s="1">
        <v>914.4</v>
      </c>
      <c r="K676" s="1">
        <v>1066.8</v>
      </c>
      <c r="L676" s="1">
        <v>1143</v>
      </c>
      <c r="M676" s="1">
        <v>457.2</v>
      </c>
      <c r="N676" s="1">
        <v>914.4</v>
      </c>
      <c r="O676" s="5">
        <f t="shared" si="21"/>
        <v>793.75</v>
      </c>
      <c r="P676" s="5">
        <f t="shared" si="22"/>
        <v>838.19999999999993</v>
      </c>
    </row>
    <row r="677" spans="1:16" x14ac:dyDescent="0.2">
      <c r="A677">
        <v>693</v>
      </c>
      <c r="B677" t="s">
        <v>746</v>
      </c>
      <c r="C677" s="1">
        <v>177.8</v>
      </c>
      <c r="D677" s="1">
        <v>355.6</v>
      </c>
      <c r="E677" s="1">
        <v>127</v>
      </c>
      <c r="F677" s="1">
        <v>381</v>
      </c>
      <c r="G677" s="1">
        <v>177.8</v>
      </c>
      <c r="H677" s="1">
        <v>381</v>
      </c>
      <c r="I677" s="1">
        <v>228.6</v>
      </c>
      <c r="J677" s="1">
        <v>177.8</v>
      </c>
      <c r="K677" s="1">
        <v>355.6</v>
      </c>
      <c r="L677" s="1">
        <v>330.2</v>
      </c>
      <c r="M677" s="1">
        <v>177.8</v>
      </c>
      <c r="N677" s="1">
        <v>203.2</v>
      </c>
      <c r="O677" s="5">
        <f t="shared" si="21"/>
        <v>256.11666666666662</v>
      </c>
      <c r="P677" s="5">
        <f t="shared" si="22"/>
        <v>237.06666666666669</v>
      </c>
    </row>
    <row r="678" spans="1:16" x14ac:dyDescent="0.2">
      <c r="A678">
        <v>694</v>
      </c>
      <c r="B678" t="s">
        <v>925</v>
      </c>
      <c r="C678" s="1">
        <v>188.4</v>
      </c>
      <c r="D678" s="1">
        <v>172.7</v>
      </c>
      <c r="E678" s="1">
        <v>141.30000000000001</v>
      </c>
      <c r="F678" s="1">
        <v>157</v>
      </c>
      <c r="G678" s="1">
        <v>157</v>
      </c>
      <c r="H678" s="1">
        <v>78.5</v>
      </c>
      <c r="I678" s="1">
        <v>125.6</v>
      </c>
      <c r="J678" s="1">
        <v>235.5</v>
      </c>
      <c r="K678" s="1">
        <v>157</v>
      </c>
      <c r="L678" s="1">
        <v>188.4</v>
      </c>
      <c r="M678" s="1">
        <v>109.9</v>
      </c>
      <c r="N678" s="1">
        <v>188.4</v>
      </c>
      <c r="O678" s="5">
        <f t="shared" si="21"/>
        <v>158.30833333333337</v>
      </c>
      <c r="P678" s="5">
        <f t="shared" si="22"/>
        <v>162.23333333333335</v>
      </c>
    </row>
    <row r="679" spans="1:16" x14ac:dyDescent="0.2">
      <c r="A679">
        <v>695</v>
      </c>
      <c r="B679" t="s">
        <v>762</v>
      </c>
      <c r="C679" s="1">
        <v>57.4</v>
      </c>
      <c r="D679" s="1">
        <v>114.8</v>
      </c>
      <c r="E679" s="1">
        <v>114.8</v>
      </c>
      <c r="F679" s="1">
        <v>123</v>
      </c>
      <c r="G679" s="1">
        <v>123</v>
      </c>
      <c r="H679" s="1">
        <v>57.4</v>
      </c>
      <c r="I679" s="1">
        <v>90.2</v>
      </c>
      <c r="J679" s="1">
        <v>49.2</v>
      </c>
      <c r="K679" s="1">
        <v>123</v>
      </c>
      <c r="L679" s="1">
        <v>49.2</v>
      </c>
      <c r="M679" s="1">
        <v>65.599999999999994</v>
      </c>
      <c r="N679" s="1">
        <v>57.4</v>
      </c>
      <c r="O679" s="5">
        <f t="shared" si="21"/>
        <v>85.416666666666686</v>
      </c>
      <c r="P679" s="5">
        <f t="shared" si="22"/>
        <v>57.4</v>
      </c>
    </row>
    <row r="680" spans="1:16" x14ac:dyDescent="0.2">
      <c r="A680">
        <v>696</v>
      </c>
      <c r="B680" t="s">
        <v>276</v>
      </c>
      <c r="C680" s="1">
        <v>601.79999999999995</v>
      </c>
      <c r="D680" s="1">
        <v>501.5</v>
      </c>
      <c r="E680" s="1">
        <v>501.5</v>
      </c>
      <c r="F680" s="1">
        <v>1404.2</v>
      </c>
      <c r="G680" s="1">
        <v>1504.5</v>
      </c>
      <c r="H680" s="1">
        <v>1504.5</v>
      </c>
      <c r="I680" s="1">
        <v>1404.2</v>
      </c>
      <c r="J680" s="1">
        <v>1203.5999999999999</v>
      </c>
      <c r="K680" s="1">
        <v>1504.5</v>
      </c>
      <c r="L680" s="1">
        <v>1404.2</v>
      </c>
      <c r="M680" s="1">
        <v>1303.9000000000001</v>
      </c>
      <c r="N680" s="1">
        <v>1203.5999999999999</v>
      </c>
      <c r="O680" s="5">
        <f t="shared" si="21"/>
        <v>1170.1666666666667</v>
      </c>
      <c r="P680" s="5">
        <f t="shared" si="22"/>
        <v>1303.9000000000001</v>
      </c>
    </row>
    <row r="681" spans="1:16" x14ac:dyDescent="0.2">
      <c r="A681">
        <v>697</v>
      </c>
      <c r="B681" t="s">
        <v>632</v>
      </c>
      <c r="C681" s="1">
        <v>445.5</v>
      </c>
      <c r="D681" s="1">
        <v>495</v>
      </c>
      <c r="E681" s="1">
        <v>346.5</v>
      </c>
      <c r="F681" s="1">
        <v>445.5</v>
      </c>
      <c r="G681" s="1">
        <v>643.5</v>
      </c>
      <c r="H681" s="1">
        <v>297</v>
      </c>
      <c r="I681" s="1">
        <v>247.5</v>
      </c>
      <c r="J681" s="1">
        <v>297</v>
      </c>
      <c r="K681" s="1">
        <v>594</v>
      </c>
      <c r="L681" s="1">
        <v>297</v>
      </c>
      <c r="M681" s="1">
        <v>297</v>
      </c>
      <c r="N681" s="1">
        <v>742.5</v>
      </c>
      <c r="O681" s="5">
        <f t="shared" si="21"/>
        <v>429</v>
      </c>
      <c r="P681" s="5">
        <f t="shared" si="22"/>
        <v>445.5</v>
      </c>
    </row>
    <row r="682" spans="1:16" x14ac:dyDescent="0.2">
      <c r="A682">
        <v>698</v>
      </c>
      <c r="B682" t="s">
        <v>90</v>
      </c>
      <c r="C682" s="1">
        <v>228.8</v>
      </c>
      <c r="D682" s="1">
        <v>176</v>
      </c>
      <c r="E682" s="1">
        <v>140.80000000000001</v>
      </c>
      <c r="F682" s="1">
        <v>246.4</v>
      </c>
      <c r="G682" s="1">
        <v>123.2</v>
      </c>
      <c r="H682" s="1">
        <v>140.80000000000001</v>
      </c>
      <c r="I682" s="1">
        <v>193.6</v>
      </c>
      <c r="J682" s="1">
        <v>228.8</v>
      </c>
      <c r="K682" s="1">
        <v>123.2</v>
      </c>
      <c r="L682" s="1">
        <v>123.2</v>
      </c>
      <c r="M682" s="1">
        <v>246.4</v>
      </c>
      <c r="N682" s="1">
        <v>211.2</v>
      </c>
      <c r="O682" s="5">
        <f t="shared" si="21"/>
        <v>181.86666666666667</v>
      </c>
      <c r="P682" s="5">
        <f t="shared" si="22"/>
        <v>193.6</v>
      </c>
    </row>
    <row r="683" spans="1:16" x14ac:dyDescent="0.2">
      <c r="A683">
        <v>699</v>
      </c>
      <c r="B683" t="s">
        <v>142</v>
      </c>
      <c r="C683" s="1">
        <v>287.3</v>
      </c>
      <c r="D683" s="1">
        <v>154.69999999999999</v>
      </c>
      <c r="E683" s="1">
        <v>132.6</v>
      </c>
      <c r="F683" s="1">
        <v>154.69999999999999</v>
      </c>
      <c r="G683" s="1">
        <v>287.3</v>
      </c>
      <c r="H683" s="1">
        <v>110.5</v>
      </c>
      <c r="I683" s="1">
        <v>265.2</v>
      </c>
      <c r="J683" s="1">
        <v>265.2</v>
      </c>
      <c r="K683" s="1">
        <v>198.9</v>
      </c>
      <c r="L683" s="1">
        <v>110.5</v>
      </c>
      <c r="M683" s="1">
        <v>132.6</v>
      </c>
      <c r="N683" s="1">
        <v>221</v>
      </c>
      <c r="O683" s="5">
        <f t="shared" si="21"/>
        <v>193.375</v>
      </c>
      <c r="P683" s="5">
        <f t="shared" si="22"/>
        <v>154.70000000000002</v>
      </c>
    </row>
    <row r="684" spans="1:16" x14ac:dyDescent="0.2">
      <c r="A684">
        <v>700</v>
      </c>
      <c r="B684" t="s">
        <v>426</v>
      </c>
      <c r="C684" s="1">
        <v>1759.5</v>
      </c>
      <c r="D684" s="1">
        <v>1642.2</v>
      </c>
      <c r="E684" s="1">
        <v>821.1</v>
      </c>
      <c r="F684" s="1">
        <v>1407.6</v>
      </c>
      <c r="G684" s="1">
        <v>1642.2</v>
      </c>
      <c r="H684" s="1">
        <v>1407.6</v>
      </c>
      <c r="I684" s="1">
        <v>1642.2</v>
      </c>
      <c r="J684" s="1">
        <v>586.5</v>
      </c>
      <c r="K684" s="1">
        <v>1407.6</v>
      </c>
      <c r="L684" s="1">
        <v>1407.6</v>
      </c>
      <c r="M684" s="1">
        <v>1055.7</v>
      </c>
      <c r="N684" s="1">
        <v>1055.7</v>
      </c>
      <c r="O684" s="5">
        <f t="shared" si="21"/>
        <v>1319.6250000000002</v>
      </c>
      <c r="P684" s="5">
        <f t="shared" si="22"/>
        <v>1173</v>
      </c>
    </row>
    <row r="685" spans="1:16" x14ac:dyDescent="0.2">
      <c r="A685">
        <v>702</v>
      </c>
      <c r="B685" t="s">
        <v>368</v>
      </c>
      <c r="C685" s="1">
        <v>1346.4</v>
      </c>
      <c r="D685" s="1">
        <v>734.4</v>
      </c>
      <c r="E685" s="1">
        <v>1101.5999999999999</v>
      </c>
      <c r="F685" s="1">
        <v>1468.8</v>
      </c>
      <c r="G685" s="1">
        <v>1836</v>
      </c>
      <c r="H685" s="1">
        <v>979.2</v>
      </c>
      <c r="I685" s="1">
        <v>979.2</v>
      </c>
      <c r="J685" s="1">
        <v>612</v>
      </c>
      <c r="K685" s="1">
        <v>1713.6</v>
      </c>
      <c r="L685" s="1">
        <v>612</v>
      </c>
      <c r="M685" s="1">
        <v>734.4</v>
      </c>
      <c r="N685" s="1">
        <v>979.2</v>
      </c>
      <c r="O685" s="5">
        <f t="shared" si="21"/>
        <v>1091.4000000000001</v>
      </c>
      <c r="P685" s="5">
        <f t="shared" si="22"/>
        <v>775.20000000000016</v>
      </c>
    </row>
    <row r="686" spans="1:16" x14ac:dyDescent="0.2">
      <c r="A686">
        <v>703</v>
      </c>
      <c r="B686" t="s">
        <v>11</v>
      </c>
      <c r="C686" s="1">
        <v>624</v>
      </c>
      <c r="D686" s="1">
        <v>1248</v>
      </c>
      <c r="E686" s="1">
        <v>1372.8</v>
      </c>
      <c r="F686" s="1">
        <v>998.4</v>
      </c>
      <c r="G686" s="1">
        <v>1747.2</v>
      </c>
      <c r="H686" s="1">
        <v>1248</v>
      </c>
      <c r="I686" s="1">
        <v>998.4</v>
      </c>
      <c r="J686" s="1">
        <v>873.6</v>
      </c>
      <c r="K686" s="1">
        <v>1372.8</v>
      </c>
      <c r="L686" s="1">
        <v>1123.2</v>
      </c>
      <c r="M686" s="1">
        <v>1497.6</v>
      </c>
      <c r="N686" s="1">
        <v>873.6</v>
      </c>
      <c r="O686" s="5">
        <f t="shared" si="21"/>
        <v>1164.8</v>
      </c>
      <c r="P686" s="5">
        <f t="shared" si="22"/>
        <v>1164.8</v>
      </c>
    </row>
    <row r="687" spans="1:16" x14ac:dyDescent="0.2">
      <c r="A687">
        <v>704</v>
      </c>
      <c r="B687" t="s">
        <v>343</v>
      </c>
      <c r="C687" s="1">
        <v>2770</v>
      </c>
      <c r="D687" s="1">
        <v>2308.3333333333335</v>
      </c>
      <c r="E687" s="1">
        <v>1385</v>
      </c>
      <c r="F687" s="1">
        <v>1846.6666666666667</v>
      </c>
      <c r="G687" s="1">
        <v>1385</v>
      </c>
      <c r="H687" s="1">
        <v>2770</v>
      </c>
      <c r="I687" s="1">
        <v>3231.666666666667</v>
      </c>
      <c r="J687" s="1">
        <v>2077.5</v>
      </c>
      <c r="K687" s="1">
        <v>1846.6666666666667</v>
      </c>
      <c r="L687" s="1">
        <v>3000.8333333333335</v>
      </c>
      <c r="M687" s="1">
        <v>3231.666666666667</v>
      </c>
      <c r="N687" s="1">
        <v>2770</v>
      </c>
      <c r="O687" s="5">
        <f t="shared" si="21"/>
        <v>2385.2777777777778</v>
      </c>
      <c r="P687" s="5">
        <f t="shared" si="22"/>
        <v>3000.8333333333335</v>
      </c>
    </row>
    <row r="688" spans="1:16" x14ac:dyDescent="0.2">
      <c r="A688">
        <v>705</v>
      </c>
      <c r="B688" t="s">
        <v>316</v>
      </c>
      <c r="C688" s="1">
        <v>2720.5</v>
      </c>
      <c r="D688" s="1">
        <v>1269.5666666666668</v>
      </c>
      <c r="E688" s="1">
        <v>2539.1333333333337</v>
      </c>
      <c r="F688" s="1">
        <v>1813.6666666666667</v>
      </c>
      <c r="G688" s="1">
        <v>1088.2</v>
      </c>
      <c r="H688" s="1">
        <v>1813.6666666666667</v>
      </c>
      <c r="I688" s="1">
        <v>2720.5</v>
      </c>
      <c r="J688" s="1">
        <v>1450.9333333333334</v>
      </c>
      <c r="K688" s="1">
        <v>2176.4</v>
      </c>
      <c r="L688" s="1">
        <v>1995.0333333333335</v>
      </c>
      <c r="M688" s="1">
        <v>1269.5666666666668</v>
      </c>
      <c r="N688" s="1">
        <v>906.83333333333337</v>
      </c>
      <c r="O688" s="5">
        <f t="shared" si="21"/>
        <v>1813.6666666666667</v>
      </c>
      <c r="P688" s="5">
        <f t="shared" si="22"/>
        <v>1390.4777777777779</v>
      </c>
    </row>
    <row r="689" spans="1:16" x14ac:dyDescent="0.2">
      <c r="A689">
        <v>706</v>
      </c>
      <c r="B689" t="s">
        <v>186</v>
      </c>
      <c r="C689" s="1">
        <v>129</v>
      </c>
      <c r="D689" s="1">
        <v>116.1</v>
      </c>
      <c r="E689" s="1">
        <v>116.1</v>
      </c>
      <c r="F689" s="1">
        <v>154.80000000000001</v>
      </c>
      <c r="G689" s="1">
        <v>64.5</v>
      </c>
      <c r="H689" s="1">
        <v>154.80000000000001</v>
      </c>
      <c r="I689" s="1">
        <v>141.9</v>
      </c>
      <c r="J689" s="1">
        <v>90.3</v>
      </c>
      <c r="K689" s="1">
        <v>90.3</v>
      </c>
      <c r="L689" s="1">
        <v>116.1</v>
      </c>
      <c r="M689" s="1">
        <v>90.3</v>
      </c>
      <c r="N689" s="1">
        <v>64.5</v>
      </c>
      <c r="O689" s="5">
        <f t="shared" si="21"/>
        <v>110.72499999999998</v>
      </c>
      <c r="P689" s="5">
        <f t="shared" si="22"/>
        <v>90.3</v>
      </c>
    </row>
    <row r="690" spans="1:16" x14ac:dyDescent="0.2">
      <c r="A690">
        <v>707</v>
      </c>
      <c r="B690" t="s">
        <v>252</v>
      </c>
      <c r="C690" s="1">
        <v>2008.6</v>
      </c>
      <c r="D690" s="1">
        <v>3012.9</v>
      </c>
      <c r="E690" s="1">
        <v>3347.6666666666665</v>
      </c>
      <c r="F690" s="1">
        <v>4351.9666666666662</v>
      </c>
      <c r="G690" s="1">
        <v>4351.9666666666662</v>
      </c>
      <c r="H690" s="1">
        <v>4017.2</v>
      </c>
      <c r="I690" s="1">
        <v>4351.9666666666662</v>
      </c>
      <c r="J690" s="1">
        <v>4017.2</v>
      </c>
      <c r="K690" s="1">
        <v>3012.9</v>
      </c>
      <c r="L690" s="1">
        <v>5021.5</v>
      </c>
      <c r="M690" s="1">
        <v>2678.1333333333332</v>
      </c>
      <c r="N690" s="1">
        <v>2343.3666666666663</v>
      </c>
      <c r="O690" s="5">
        <f t="shared" si="21"/>
        <v>3542.9472222222225</v>
      </c>
      <c r="P690" s="5">
        <f t="shared" si="22"/>
        <v>3347.6666666666665</v>
      </c>
    </row>
    <row r="691" spans="1:16" x14ac:dyDescent="0.2">
      <c r="A691">
        <v>708</v>
      </c>
      <c r="B691" t="s">
        <v>659</v>
      </c>
      <c r="C691" s="1">
        <v>85</v>
      </c>
      <c r="D691" s="1">
        <v>76.5</v>
      </c>
      <c r="E691" s="1">
        <v>59.5</v>
      </c>
      <c r="F691" s="1">
        <v>119</v>
      </c>
      <c r="G691" s="1">
        <v>76.5</v>
      </c>
      <c r="H691" s="1">
        <v>42.5</v>
      </c>
      <c r="I691" s="1">
        <v>51</v>
      </c>
      <c r="J691" s="1">
        <v>119</v>
      </c>
      <c r="K691" s="1">
        <v>110.5</v>
      </c>
      <c r="L691" s="1">
        <v>102</v>
      </c>
      <c r="M691" s="1">
        <v>119</v>
      </c>
      <c r="N691" s="1">
        <v>85</v>
      </c>
      <c r="O691" s="5">
        <f t="shared" si="21"/>
        <v>87.125</v>
      </c>
      <c r="P691" s="5">
        <f t="shared" si="22"/>
        <v>102</v>
      </c>
    </row>
    <row r="692" spans="1:16" x14ac:dyDescent="0.2">
      <c r="A692">
        <v>709</v>
      </c>
      <c r="B692" t="s">
        <v>782</v>
      </c>
      <c r="C692" s="1">
        <v>834</v>
      </c>
      <c r="D692" s="1">
        <v>750.6</v>
      </c>
      <c r="E692" s="1">
        <v>1167.5999999999999</v>
      </c>
      <c r="F692" s="1">
        <v>583.79999999999995</v>
      </c>
      <c r="G692" s="1">
        <v>1084.2</v>
      </c>
      <c r="H692" s="1">
        <v>834</v>
      </c>
      <c r="I692" s="1">
        <v>583.79999999999995</v>
      </c>
      <c r="J692" s="1">
        <v>834</v>
      </c>
      <c r="K692" s="1">
        <v>750.6</v>
      </c>
      <c r="L692" s="1">
        <v>834</v>
      </c>
      <c r="M692" s="1">
        <v>667.2</v>
      </c>
      <c r="N692" s="1">
        <v>1084.2</v>
      </c>
      <c r="O692" s="5">
        <f t="shared" si="21"/>
        <v>834.00000000000011</v>
      </c>
      <c r="P692" s="5">
        <f t="shared" si="22"/>
        <v>861.80000000000007</v>
      </c>
    </row>
    <row r="693" spans="1:16" x14ac:dyDescent="0.2">
      <c r="A693">
        <v>710</v>
      </c>
      <c r="B693" t="s">
        <v>204</v>
      </c>
      <c r="C693" s="1">
        <v>2391.6666666666665</v>
      </c>
      <c r="D693" s="1">
        <v>1025</v>
      </c>
      <c r="E693" s="1">
        <v>1366.6666666666665</v>
      </c>
      <c r="F693" s="1">
        <v>2562.5</v>
      </c>
      <c r="G693" s="1">
        <v>2050</v>
      </c>
      <c r="H693" s="1">
        <v>1195.8333333333333</v>
      </c>
      <c r="I693" s="1">
        <v>854.16666666666663</v>
      </c>
      <c r="J693" s="1">
        <v>1025</v>
      </c>
      <c r="K693" s="1">
        <v>1025</v>
      </c>
      <c r="L693" s="1">
        <v>1366.6666666666665</v>
      </c>
      <c r="M693" s="1">
        <v>1537.5</v>
      </c>
      <c r="N693" s="1">
        <v>1537.5</v>
      </c>
      <c r="O693" s="5">
        <f t="shared" si="21"/>
        <v>1494.7916666666667</v>
      </c>
      <c r="P693" s="5">
        <f t="shared" si="22"/>
        <v>1480.5555555555554</v>
      </c>
    </row>
    <row r="694" spans="1:16" x14ac:dyDescent="0.2">
      <c r="A694">
        <v>711</v>
      </c>
      <c r="B694" t="s">
        <v>695</v>
      </c>
      <c r="C694" s="1">
        <v>16.100000000000001</v>
      </c>
      <c r="D694" s="1">
        <v>34.5</v>
      </c>
      <c r="E694" s="1">
        <v>27.6</v>
      </c>
      <c r="F694" s="1">
        <v>18.399999999999999</v>
      </c>
      <c r="G694" s="1">
        <v>13.8</v>
      </c>
      <c r="H694" s="1">
        <v>16.100000000000001</v>
      </c>
      <c r="I694" s="1">
        <v>29.9</v>
      </c>
      <c r="J694" s="1">
        <v>18.399999999999999</v>
      </c>
      <c r="K694" s="1">
        <v>25.3</v>
      </c>
      <c r="L694" s="1">
        <v>13.8</v>
      </c>
      <c r="M694" s="1">
        <v>23</v>
      </c>
      <c r="N694" s="1">
        <v>13.8</v>
      </c>
      <c r="O694" s="5">
        <f t="shared" si="21"/>
        <v>20.891666666666669</v>
      </c>
      <c r="P694" s="5">
        <f t="shared" si="22"/>
        <v>16.866666666666664</v>
      </c>
    </row>
    <row r="695" spans="1:16" x14ac:dyDescent="0.2">
      <c r="A695">
        <v>712</v>
      </c>
      <c r="B695" t="s">
        <v>298</v>
      </c>
      <c r="C695" s="1">
        <v>664.5</v>
      </c>
      <c r="D695" s="1">
        <v>221.5</v>
      </c>
      <c r="E695" s="1">
        <v>575.9</v>
      </c>
      <c r="F695" s="1">
        <v>487.3</v>
      </c>
      <c r="G695" s="1">
        <v>398.7</v>
      </c>
      <c r="H695" s="1">
        <v>398.7</v>
      </c>
      <c r="I695" s="1">
        <v>221.5</v>
      </c>
      <c r="J695" s="1">
        <v>398.7</v>
      </c>
      <c r="K695" s="1">
        <v>221.5</v>
      </c>
      <c r="L695" s="1">
        <v>265.8</v>
      </c>
      <c r="M695" s="1">
        <v>531.6</v>
      </c>
      <c r="N695" s="1">
        <v>398.7</v>
      </c>
      <c r="O695" s="5">
        <f t="shared" si="21"/>
        <v>398.7</v>
      </c>
      <c r="P695" s="5">
        <f t="shared" si="22"/>
        <v>398.70000000000005</v>
      </c>
    </row>
    <row r="696" spans="1:16" x14ac:dyDescent="0.2">
      <c r="A696">
        <v>713</v>
      </c>
      <c r="B696" t="s">
        <v>778</v>
      </c>
      <c r="C696" s="1">
        <v>175</v>
      </c>
      <c r="D696" s="1">
        <v>315</v>
      </c>
      <c r="E696" s="1">
        <v>245</v>
      </c>
      <c r="F696" s="1">
        <v>315</v>
      </c>
      <c r="G696" s="1">
        <v>490</v>
      </c>
      <c r="H696" s="1">
        <v>350</v>
      </c>
      <c r="I696" s="1">
        <v>420</v>
      </c>
      <c r="J696" s="1">
        <v>385</v>
      </c>
      <c r="K696" s="1">
        <v>315</v>
      </c>
      <c r="L696" s="1">
        <v>385</v>
      </c>
      <c r="M696" s="1">
        <v>490</v>
      </c>
      <c r="N696" s="1">
        <v>175</v>
      </c>
      <c r="O696" s="5">
        <f t="shared" si="21"/>
        <v>338.33333333333331</v>
      </c>
      <c r="P696" s="5">
        <f t="shared" si="22"/>
        <v>350</v>
      </c>
    </row>
    <row r="697" spans="1:16" x14ac:dyDescent="0.2">
      <c r="A697">
        <v>714</v>
      </c>
      <c r="B697" t="s">
        <v>570</v>
      </c>
      <c r="C697" s="1">
        <v>437.8</v>
      </c>
      <c r="D697" s="1">
        <v>597</v>
      </c>
      <c r="E697" s="1">
        <v>437.8</v>
      </c>
      <c r="F697" s="1">
        <v>597</v>
      </c>
      <c r="G697" s="1">
        <v>597</v>
      </c>
      <c r="H697" s="1">
        <v>597</v>
      </c>
      <c r="I697" s="1">
        <v>318.39999999999998</v>
      </c>
      <c r="J697" s="1">
        <v>199</v>
      </c>
      <c r="K697" s="1">
        <v>278.60000000000002</v>
      </c>
      <c r="L697" s="1">
        <v>398</v>
      </c>
      <c r="M697" s="1">
        <v>199</v>
      </c>
      <c r="N697" s="1">
        <v>437.8</v>
      </c>
      <c r="O697" s="5">
        <f t="shared" si="21"/>
        <v>424.53333333333336</v>
      </c>
      <c r="P697" s="5">
        <f t="shared" si="22"/>
        <v>344.93333333333334</v>
      </c>
    </row>
    <row r="698" spans="1:16" x14ac:dyDescent="0.2">
      <c r="A698">
        <v>715</v>
      </c>
      <c r="B698" t="s">
        <v>771</v>
      </c>
      <c r="C698" s="1">
        <v>811.5</v>
      </c>
      <c r="D698" s="1">
        <v>1136.0999999999999</v>
      </c>
      <c r="E698" s="1">
        <v>649.20000000000005</v>
      </c>
      <c r="F698" s="1">
        <v>649.20000000000005</v>
      </c>
      <c r="G698" s="1">
        <v>568.04999999999995</v>
      </c>
      <c r="H698" s="1">
        <v>973.8</v>
      </c>
      <c r="I698" s="1">
        <v>811.5</v>
      </c>
      <c r="J698" s="1">
        <v>730.35</v>
      </c>
      <c r="K698" s="1">
        <v>973.8</v>
      </c>
      <c r="L698" s="1">
        <v>892.65</v>
      </c>
      <c r="M698" s="1">
        <v>973.8</v>
      </c>
      <c r="N698" s="1">
        <v>811.5</v>
      </c>
      <c r="O698" s="5">
        <f t="shared" si="21"/>
        <v>831.78750000000002</v>
      </c>
      <c r="P698" s="5">
        <f t="shared" si="22"/>
        <v>892.65</v>
      </c>
    </row>
    <row r="699" spans="1:16" x14ac:dyDescent="0.2">
      <c r="A699">
        <v>716</v>
      </c>
      <c r="B699" t="s">
        <v>917</v>
      </c>
      <c r="C699" s="1">
        <v>6306.666666666667</v>
      </c>
      <c r="D699" s="1">
        <v>6937.3333333333339</v>
      </c>
      <c r="E699" s="1">
        <v>7568</v>
      </c>
      <c r="F699" s="1">
        <v>7568</v>
      </c>
      <c r="G699" s="1">
        <v>5045.3333333333339</v>
      </c>
      <c r="H699" s="1">
        <v>3784</v>
      </c>
      <c r="I699" s="1">
        <v>5045.3333333333339</v>
      </c>
      <c r="J699" s="1">
        <v>6937.3333333333339</v>
      </c>
      <c r="K699" s="1">
        <v>9460</v>
      </c>
      <c r="L699" s="1">
        <v>7568</v>
      </c>
      <c r="M699" s="1">
        <v>6937.3333333333339</v>
      </c>
      <c r="N699" s="1">
        <v>3153.3333333333335</v>
      </c>
      <c r="O699" s="5">
        <f t="shared" si="21"/>
        <v>6359.2222222222217</v>
      </c>
      <c r="P699" s="5">
        <f t="shared" si="22"/>
        <v>5886.2222222222226</v>
      </c>
    </row>
    <row r="700" spans="1:16" x14ac:dyDescent="0.2">
      <c r="A700">
        <v>717</v>
      </c>
      <c r="B700" t="s">
        <v>861</v>
      </c>
      <c r="C700" s="1">
        <v>311.3</v>
      </c>
      <c r="D700" s="1">
        <v>283</v>
      </c>
      <c r="E700" s="1">
        <v>311.3</v>
      </c>
      <c r="F700" s="1">
        <v>396.2</v>
      </c>
      <c r="G700" s="1">
        <v>367.9</v>
      </c>
      <c r="H700" s="1">
        <v>141.5</v>
      </c>
      <c r="I700" s="1">
        <v>226.4</v>
      </c>
      <c r="J700" s="1">
        <v>367.9</v>
      </c>
      <c r="K700" s="1">
        <v>367.9</v>
      </c>
      <c r="L700" s="1">
        <v>339.6</v>
      </c>
      <c r="M700" s="1">
        <v>254.7</v>
      </c>
      <c r="N700" s="1">
        <v>367.9</v>
      </c>
      <c r="O700" s="5">
        <f t="shared" si="21"/>
        <v>311.3</v>
      </c>
      <c r="P700" s="5">
        <f t="shared" si="22"/>
        <v>320.73333333333329</v>
      </c>
    </row>
    <row r="701" spans="1:16" x14ac:dyDescent="0.2">
      <c r="A701">
        <v>718</v>
      </c>
      <c r="B701" t="s">
        <v>563</v>
      </c>
      <c r="C701" s="1">
        <v>58.4</v>
      </c>
      <c r="D701" s="1">
        <v>65.7</v>
      </c>
      <c r="E701" s="1">
        <v>43.8</v>
      </c>
      <c r="F701" s="1">
        <v>43.8</v>
      </c>
      <c r="G701" s="1">
        <v>43.8</v>
      </c>
      <c r="H701" s="1">
        <v>94.9</v>
      </c>
      <c r="I701" s="1">
        <v>58.4</v>
      </c>
      <c r="J701" s="1">
        <v>94.9</v>
      </c>
      <c r="K701" s="1">
        <v>94.9</v>
      </c>
      <c r="L701" s="1">
        <v>51.1</v>
      </c>
      <c r="M701" s="1">
        <v>36.5</v>
      </c>
      <c r="N701" s="1">
        <v>58.4</v>
      </c>
      <c r="O701" s="5">
        <f t="shared" si="21"/>
        <v>62.04999999999999</v>
      </c>
      <c r="P701" s="5">
        <f t="shared" si="22"/>
        <v>48.666666666666664</v>
      </c>
    </row>
    <row r="702" spans="1:16" x14ac:dyDescent="0.2">
      <c r="A702">
        <v>719</v>
      </c>
      <c r="B702" t="s">
        <v>64</v>
      </c>
      <c r="C702" s="1">
        <v>1104</v>
      </c>
      <c r="D702" s="1">
        <v>1104</v>
      </c>
      <c r="E702" s="1">
        <v>644</v>
      </c>
      <c r="F702" s="1">
        <v>1380</v>
      </c>
      <c r="G702" s="1">
        <v>1380</v>
      </c>
      <c r="H702" s="1">
        <v>920</v>
      </c>
      <c r="I702" s="1">
        <v>1012</v>
      </c>
      <c r="J702" s="1">
        <v>1380</v>
      </c>
      <c r="K702" s="1">
        <v>644</v>
      </c>
      <c r="L702" s="1">
        <v>1012</v>
      </c>
      <c r="M702" s="1">
        <v>1288</v>
      </c>
      <c r="N702" s="1">
        <v>460</v>
      </c>
      <c r="O702" s="5">
        <f t="shared" si="21"/>
        <v>1027.3333333333333</v>
      </c>
      <c r="P702" s="5">
        <f t="shared" si="22"/>
        <v>920</v>
      </c>
    </row>
    <row r="703" spans="1:16" x14ac:dyDescent="0.2">
      <c r="A703">
        <v>720</v>
      </c>
      <c r="B703" t="s">
        <v>381</v>
      </c>
      <c r="C703" s="1">
        <v>243</v>
      </c>
      <c r="D703" s="1">
        <v>194.4</v>
      </c>
      <c r="E703" s="1">
        <v>291.60000000000002</v>
      </c>
      <c r="F703" s="1">
        <v>364.5</v>
      </c>
      <c r="G703" s="1">
        <v>121.5</v>
      </c>
      <c r="H703" s="1">
        <v>340.2</v>
      </c>
      <c r="I703" s="1">
        <v>170.1</v>
      </c>
      <c r="J703" s="1">
        <v>170.1</v>
      </c>
      <c r="K703" s="1">
        <v>194.4</v>
      </c>
      <c r="L703" s="1">
        <v>364.5</v>
      </c>
      <c r="M703" s="1">
        <v>121.5</v>
      </c>
      <c r="N703" s="1">
        <v>194.4</v>
      </c>
      <c r="O703" s="5">
        <f t="shared" si="21"/>
        <v>230.85</v>
      </c>
      <c r="P703" s="5">
        <f t="shared" si="22"/>
        <v>226.79999999999998</v>
      </c>
    </row>
    <row r="704" spans="1:16" x14ac:dyDescent="0.2">
      <c r="A704">
        <v>721</v>
      </c>
      <c r="B704" t="s">
        <v>692</v>
      </c>
      <c r="C704" s="1">
        <v>165</v>
      </c>
      <c r="D704" s="1">
        <v>55</v>
      </c>
      <c r="E704" s="1">
        <v>99</v>
      </c>
      <c r="F704" s="1">
        <v>121</v>
      </c>
      <c r="G704" s="1">
        <v>66</v>
      </c>
      <c r="H704" s="1">
        <v>55</v>
      </c>
      <c r="I704" s="1">
        <v>110</v>
      </c>
      <c r="J704" s="1">
        <v>88</v>
      </c>
      <c r="K704" s="1">
        <v>88</v>
      </c>
      <c r="L704" s="1">
        <v>99</v>
      </c>
      <c r="M704" s="1">
        <v>88</v>
      </c>
      <c r="N704" s="1">
        <v>154</v>
      </c>
      <c r="O704" s="5">
        <f t="shared" si="21"/>
        <v>99</v>
      </c>
      <c r="P704" s="5">
        <f t="shared" si="22"/>
        <v>113.66666666666667</v>
      </c>
    </row>
    <row r="705" spans="1:16" x14ac:dyDescent="0.2">
      <c r="A705">
        <v>722</v>
      </c>
      <c r="B705" t="s">
        <v>826</v>
      </c>
      <c r="C705" s="1">
        <v>1524.4</v>
      </c>
      <c r="D705" s="1">
        <v>1524.4</v>
      </c>
      <c r="E705" s="1">
        <v>635.16666666666663</v>
      </c>
      <c r="F705" s="1">
        <v>1651.4333333333332</v>
      </c>
      <c r="G705" s="1">
        <v>635.16666666666663</v>
      </c>
      <c r="H705" s="1">
        <v>762.2</v>
      </c>
      <c r="I705" s="1">
        <v>635.16666666666663</v>
      </c>
      <c r="J705" s="1">
        <v>1270.3333333333333</v>
      </c>
      <c r="K705" s="1">
        <v>1905.5</v>
      </c>
      <c r="L705" s="1">
        <v>889.23333333333323</v>
      </c>
      <c r="M705" s="1">
        <v>1524.4</v>
      </c>
      <c r="N705" s="1">
        <v>889.23333333333323</v>
      </c>
      <c r="O705" s="5">
        <f t="shared" si="21"/>
        <v>1153.8861111111112</v>
      </c>
      <c r="P705" s="5">
        <f t="shared" si="22"/>
        <v>1100.9555555555555</v>
      </c>
    </row>
    <row r="706" spans="1:16" x14ac:dyDescent="0.2">
      <c r="A706">
        <v>723</v>
      </c>
      <c r="B706" t="s">
        <v>889</v>
      </c>
      <c r="C706" s="1">
        <v>7875.4666666666653</v>
      </c>
      <c r="D706" s="1">
        <v>3375.2</v>
      </c>
      <c r="E706" s="1">
        <v>2812.6666666666665</v>
      </c>
      <c r="F706" s="1">
        <v>7875.4666666666653</v>
      </c>
      <c r="G706" s="1">
        <v>6187.8666666666668</v>
      </c>
      <c r="H706" s="1">
        <v>7875.4666666666653</v>
      </c>
      <c r="I706" s="1">
        <v>6187.8666666666668</v>
      </c>
      <c r="J706" s="1">
        <v>4500.2666666666664</v>
      </c>
      <c r="K706" s="1">
        <v>6750.4</v>
      </c>
      <c r="L706" s="1">
        <v>7312.9333333333325</v>
      </c>
      <c r="M706" s="1">
        <v>7875.4666666666653</v>
      </c>
      <c r="N706" s="1">
        <v>3375.2</v>
      </c>
      <c r="O706" s="5">
        <f t="shared" si="21"/>
        <v>6000.3555555555549</v>
      </c>
      <c r="P706" s="5">
        <f t="shared" si="22"/>
        <v>6187.8666666666659</v>
      </c>
    </row>
    <row r="707" spans="1:16" x14ac:dyDescent="0.2">
      <c r="A707">
        <v>724</v>
      </c>
      <c r="B707" t="s">
        <v>436</v>
      </c>
      <c r="C707" s="1">
        <v>2454.1999999999998</v>
      </c>
      <c r="D707" s="1">
        <v>2629.5</v>
      </c>
      <c r="E707" s="1">
        <v>1928.3</v>
      </c>
      <c r="F707" s="1">
        <v>2629.5</v>
      </c>
      <c r="G707" s="1">
        <v>2103.6</v>
      </c>
      <c r="H707" s="1">
        <v>2454.1999999999998</v>
      </c>
      <c r="I707" s="1">
        <v>1577.7</v>
      </c>
      <c r="J707" s="1">
        <v>876.5</v>
      </c>
      <c r="K707" s="1">
        <v>1227.0999999999999</v>
      </c>
      <c r="L707" s="1">
        <v>2103.6</v>
      </c>
      <c r="M707" s="1">
        <v>2629.5</v>
      </c>
      <c r="N707" s="1">
        <v>1227.0999999999999</v>
      </c>
      <c r="O707" s="5">
        <f t="shared" si="21"/>
        <v>1986.7333333333329</v>
      </c>
      <c r="P707" s="5">
        <f t="shared" si="22"/>
        <v>1986.7333333333336</v>
      </c>
    </row>
    <row r="708" spans="1:16" x14ac:dyDescent="0.2">
      <c r="A708">
        <v>725</v>
      </c>
      <c r="B708" t="s">
        <v>240</v>
      </c>
      <c r="C708" s="1">
        <v>1917.5</v>
      </c>
      <c r="D708" s="1">
        <v>2212.5</v>
      </c>
      <c r="E708" s="1">
        <v>1180</v>
      </c>
      <c r="F708" s="1">
        <v>1622.5</v>
      </c>
      <c r="G708" s="1">
        <v>737.5</v>
      </c>
      <c r="H708" s="1">
        <v>737.5</v>
      </c>
      <c r="I708" s="1">
        <v>1032.5</v>
      </c>
      <c r="J708" s="1">
        <v>1180</v>
      </c>
      <c r="K708" s="1">
        <v>1622.5</v>
      </c>
      <c r="L708" s="1">
        <v>1327.5</v>
      </c>
      <c r="M708" s="1">
        <v>2212.5</v>
      </c>
      <c r="N708" s="1">
        <v>1032.5</v>
      </c>
      <c r="O708" s="5">
        <f t="shared" si="21"/>
        <v>1401.25</v>
      </c>
      <c r="P708" s="5">
        <f t="shared" si="22"/>
        <v>1524.1666666666667</v>
      </c>
    </row>
    <row r="709" spans="1:16" x14ac:dyDescent="0.2">
      <c r="A709">
        <v>726</v>
      </c>
      <c r="B709" t="s">
        <v>622</v>
      </c>
      <c r="C709" s="1">
        <v>104.4</v>
      </c>
      <c r="D709" s="1">
        <v>243.6</v>
      </c>
      <c r="E709" s="1">
        <v>261</v>
      </c>
      <c r="F709" s="1">
        <v>87</v>
      </c>
      <c r="G709" s="1">
        <v>174</v>
      </c>
      <c r="H709" s="1">
        <v>104.4</v>
      </c>
      <c r="I709" s="1">
        <v>261</v>
      </c>
      <c r="J709" s="1">
        <v>208.8</v>
      </c>
      <c r="K709" s="1">
        <v>156.6</v>
      </c>
      <c r="L709" s="1">
        <v>226.2</v>
      </c>
      <c r="M709" s="1">
        <v>208.8</v>
      </c>
      <c r="N709" s="1">
        <v>243.6</v>
      </c>
      <c r="O709" s="5">
        <f t="shared" ref="O709:O772" si="23">AVERAGE(C709:N709)</f>
        <v>189.95000000000002</v>
      </c>
      <c r="P709" s="5">
        <f t="shared" ref="P709:P772" si="24">AVERAGE(L709:N709)</f>
        <v>226.20000000000002</v>
      </c>
    </row>
    <row r="710" spans="1:16" x14ac:dyDescent="0.2">
      <c r="A710">
        <v>727</v>
      </c>
      <c r="B710" t="s">
        <v>233</v>
      </c>
      <c r="C710" s="1">
        <v>643.5</v>
      </c>
      <c r="D710" s="1">
        <v>297</v>
      </c>
      <c r="E710" s="1">
        <v>544.5</v>
      </c>
      <c r="F710" s="1">
        <v>594</v>
      </c>
      <c r="G710" s="1">
        <v>346.5</v>
      </c>
      <c r="H710" s="1">
        <v>247.5</v>
      </c>
      <c r="I710" s="1">
        <v>594</v>
      </c>
      <c r="J710" s="1">
        <v>445.5</v>
      </c>
      <c r="K710" s="1">
        <v>742.5</v>
      </c>
      <c r="L710" s="1">
        <v>396</v>
      </c>
      <c r="M710" s="1">
        <v>544.5</v>
      </c>
      <c r="N710" s="1">
        <v>445.5</v>
      </c>
      <c r="O710" s="5">
        <f t="shared" si="23"/>
        <v>486.75</v>
      </c>
      <c r="P710" s="5">
        <f t="shared" si="24"/>
        <v>462</v>
      </c>
    </row>
    <row r="711" spans="1:16" x14ac:dyDescent="0.2">
      <c r="A711">
        <v>728</v>
      </c>
      <c r="B711" t="s">
        <v>251</v>
      </c>
      <c r="C711" s="1">
        <v>1218</v>
      </c>
      <c r="D711" s="1">
        <v>1339.8</v>
      </c>
      <c r="E711" s="1">
        <v>1583.4</v>
      </c>
      <c r="F711" s="1">
        <v>1339.8</v>
      </c>
      <c r="G711" s="1">
        <v>1339.8</v>
      </c>
      <c r="H711" s="1">
        <v>730.8</v>
      </c>
      <c r="I711" s="1">
        <v>852.6</v>
      </c>
      <c r="J711" s="1">
        <v>1461.6</v>
      </c>
      <c r="K711" s="1">
        <v>1218</v>
      </c>
      <c r="L711" s="1">
        <v>1827</v>
      </c>
      <c r="M711" s="1">
        <v>1339.8</v>
      </c>
      <c r="N711" s="1">
        <v>1827</v>
      </c>
      <c r="O711" s="5">
        <f t="shared" si="23"/>
        <v>1339.8</v>
      </c>
      <c r="P711" s="5">
        <f t="shared" si="24"/>
        <v>1664.6000000000001</v>
      </c>
    </row>
    <row r="712" spans="1:16" x14ac:dyDescent="0.2">
      <c r="A712">
        <v>729</v>
      </c>
      <c r="B712" t="s">
        <v>904</v>
      </c>
      <c r="C712" s="1">
        <v>286.2</v>
      </c>
      <c r="D712" s="1">
        <v>429.3</v>
      </c>
      <c r="E712" s="1">
        <v>238.5</v>
      </c>
      <c r="F712" s="1">
        <v>429.3</v>
      </c>
      <c r="G712" s="1">
        <v>524.70000000000005</v>
      </c>
      <c r="H712" s="1">
        <v>381.6</v>
      </c>
      <c r="I712" s="1">
        <v>715.5</v>
      </c>
      <c r="J712" s="1">
        <v>477</v>
      </c>
      <c r="K712" s="1">
        <v>477</v>
      </c>
      <c r="L712" s="1">
        <v>620.1</v>
      </c>
      <c r="M712" s="1">
        <v>477</v>
      </c>
      <c r="N712" s="1">
        <v>238.5</v>
      </c>
      <c r="O712" s="5">
        <f t="shared" si="23"/>
        <v>441.22499999999997</v>
      </c>
      <c r="P712" s="5">
        <f t="shared" si="24"/>
        <v>445.2</v>
      </c>
    </row>
    <row r="713" spans="1:16" x14ac:dyDescent="0.2">
      <c r="A713">
        <v>730</v>
      </c>
      <c r="B713" t="s">
        <v>48</v>
      </c>
      <c r="C713" s="1">
        <v>721.2</v>
      </c>
      <c r="D713" s="1">
        <v>1081.8</v>
      </c>
      <c r="E713" s="1">
        <v>1562.6</v>
      </c>
      <c r="F713" s="1">
        <v>1803</v>
      </c>
      <c r="G713" s="1">
        <v>841.4</v>
      </c>
      <c r="H713" s="1">
        <v>1562.6</v>
      </c>
      <c r="I713" s="1">
        <v>1803</v>
      </c>
      <c r="J713" s="1">
        <v>1442.4</v>
      </c>
      <c r="K713" s="1">
        <v>1682.8</v>
      </c>
      <c r="L713" s="1">
        <v>1803</v>
      </c>
      <c r="M713" s="1">
        <v>721.2</v>
      </c>
      <c r="N713" s="1">
        <v>841.4</v>
      </c>
      <c r="O713" s="5">
        <f t="shared" si="23"/>
        <v>1322.2</v>
      </c>
      <c r="P713" s="5">
        <f t="shared" si="24"/>
        <v>1121.8666666666666</v>
      </c>
    </row>
    <row r="714" spans="1:16" x14ac:dyDescent="0.2">
      <c r="A714">
        <v>731</v>
      </c>
      <c r="B714" t="s">
        <v>677</v>
      </c>
      <c r="C714" s="1">
        <v>230.4</v>
      </c>
      <c r="D714" s="1">
        <v>115.2</v>
      </c>
      <c r="E714" s="1">
        <v>192</v>
      </c>
      <c r="F714" s="1">
        <v>192</v>
      </c>
      <c r="G714" s="1">
        <v>153.6</v>
      </c>
      <c r="H714" s="1">
        <v>268.8</v>
      </c>
      <c r="I714" s="1">
        <v>96</v>
      </c>
      <c r="J714" s="1">
        <v>288</v>
      </c>
      <c r="K714" s="1">
        <v>134.4</v>
      </c>
      <c r="L714" s="1">
        <v>230.4</v>
      </c>
      <c r="M714" s="1">
        <v>268.8</v>
      </c>
      <c r="N714" s="1">
        <v>115.2</v>
      </c>
      <c r="O714" s="5">
        <f t="shared" si="23"/>
        <v>190.4</v>
      </c>
      <c r="P714" s="5">
        <f t="shared" si="24"/>
        <v>204.80000000000004</v>
      </c>
    </row>
    <row r="715" spans="1:16" x14ac:dyDescent="0.2">
      <c r="A715">
        <v>732</v>
      </c>
      <c r="B715" t="s">
        <v>3</v>
      </c>
      <c r="C715" s="1">
        <v>25</v>
      </c>
      <c r="D715" s="1">
        <v>70</v>
      </c>
      <c r="E715" s="1">
        <v>50</v>
      </c>
      <c r="F715" s="1">
        <v>75</v>
      </c>
      <c r="G715" s="1">
        <v>50</v>
      </c>
      <c r="H715" s="1">
        <v>65</v>
      </c>
      <c r="I715" s="1">
        <v>75</v>
      </c>
      <c r="J715" s="1">
        <v>70</v>
      </c>
      <c r="K715" s="1">
        <v>25</v>
      </c>
      <c r="L715" s="1">
        <v>30</v>
      </c>
      <c r="M715" s="1">
        <v>60</v>
      </c>
      <c r="N715" s="1">
        <v>50</v>
      </c>
      <c r="O715" s="5">
        <f t="shared" si="23"/>
        <v>53.75</v>
      </c>
      <c r="P715" s="5">
        <f t="shared" si="24"/>
        <v>46.666666666666664</v>
      </c>
    </row>
    <row r="716" spans="1:16" x14ac:dyDescent="0.2">
      <c r="A716">
        <v>733</v>
      </c>
      <c r="B716" t="s">
        <v>70</v>
      </c>
      <c r="C716" s="1">
        <v>52.8</v>
      </c>
      <c r="D716" s="1">
        <v>99</v>
      </c>
      <c r="E716" s="1">
        <v>72.599999999999994</v>
      </c>
      <c r="F716" s="1">
        <v>79.2</v>
      </c>
      <c r="G716" s="1">
        <v>85.8</v>
      </c>
      <c r="H716" s="1">
        <v>39.6</v>
      </c>
      <c r="I716" s="1">
        <v>52.8</v>
      </c>
      <c r="J716" s="1">
        <v>99</v>
      </c>
      <c r="K716" s="1">
        <v>66</v>
      </c>
      <c r="L716" s="1">
        <v>79.2</v>
      </c>
      <c r="M716" s="1">
        <v>59.4</v>
      </c>
      <c r="N716" s="1">
        <v>52.8</v>
      </c>
      <c r="O716" s="5">
        <f t="shared" si="23"/>
        <v>69.850000000000009</v>
      </c>
      <c r="P716" s="5">
        <f t="shared" si="24"/>
        <v>63.79999999999999</v>
      </c>
    </row>
    <row r="717" spans="1:16" x14ac:dyDescent="0.2">
      <c r="A717">
        <v>734</v>
      </c>
      <c r="B717" t="s">
        <v>165</v>
      </c>
      <c r="C717" s="1">
        <v>165.2</v>
      </c>
      <c r="D717" s="1">
        <v>165.2</v>
      </c>
      <c r="E717" s="1">
        <v>330.4</v>
      </c>
      <c r="F717" s="1">
        <v>354</v>
      </c>
      <c r="G717" s="1">
        <v>236</v>
      </c>
      <c r="H717" s="1">
        <v>330.4</v>
      </c>
      <c r="I717" s="1">
        <v>306.8</v>
      </c>
      <c r="J717" s="1">
        <v>141.6</v>
      </c>
      <c r="K717" s="1">
        <v>330.4</v>
      </c>
      <c r="L717" s="1">
        <v>118</v>
      </c>
      <c r="M717" s="1">
        <v>306.8</v>
      </c>
      <c r="N717" s="1">
        <v>212.4</v>
      </c>
      <c r="O717" s="5">
        <f t="shared" si="23"/>
        <v>249.76666666666665</v>
      </c>
      <c r="P717" s="5">
        <f t="shared" si="24"/>
        <v>212.4</v>
      </c>
    </row>
    <row r="718" spans="1:16" x14ac:dyDescent="0.2">
      <c r="A718">
        <v>735</v>
      </c>
      <c r="B718" t="s">
        <v>553</v>
      </c>
      <c r="C718" s="1">
        <v>247.8</v>
      </c>
      <c r="D718" s="1">
        <v>619.5</v>
      </c>
      <c r="E718" s="1">
        <v>371.7</v>
      </c>
      <c r="F718" s="1">
        <v>454.3</v>
      </c>
      <c r="G718" s="1">
        <v>330.4</v>
      </c>
      <c r="H718" s="1">
        <v>413</v>
      </c>
      <c r="I718" s="1">
        <v>247.8</v>
      </c>
      <c r="J718" s="1">
        <v>536.9</v>
      </c>
      <c r="K718" s="1">
        <v>536.9</v>
      </c>
      <c r="L718" s="1">
        <v>495.6</v>
      </c>
      <c r="M718" s="1">
        <v>413</v>
      </c>
      <c r="N718" s="1">
        <v>247.8</v>
      </c>
      <c r="O718" s="5">
        <f t="shared" si="23"/>
        <v>409.55833333333339</v>
      </c>
      <c r="P718" s="5">
        <f t="shared" si="24"/>
        <v>385.4666666666667</v>
      </c>
    </row>
    <row r="719" spans="1:16" x14ac:dyDescent="0.2">
      <c r="A719">
        <v>736</v>
      </c>
      <c r="B719" t="s">
        <v>942</v>
      </c>
      <c r="C719" s="1">
        <v>1907.6666666666667</v>
      </c>
      <c r="D719" s="1">
        <v>2098.4333333333334</v>
      </c>
      <c r="E719" s="1">
        <v>2670.7333333333336</v>
      </c>
      <c r="F719" s="1">
        <v>1716.9</v>
      </c>
      <c r="G719" s="1">
        <v>1526.1333333333334</v>
      </c>
      <c r="H719" s="1">
        <v>953.83333333333337</v>
      </c>
      <c r="I719" s="1">
        <v>2098.4333333333334</v>
      </c>
      <c r="J719" s="1">
        <v>2479.9666666666667</v>
      </c>
      <c r="K719" s="1">
        <v>2479.9666666666667</v>
      </c>
      <c r="L719" s="1">
        <v>2670.7333333333336</v>
      </c>
      <c r="M719" s="1">
        <v>2098.4333333333334</v>
      </c>
      <c r="N719" s="1">
        <v>1335.3666666666668</v>
      </c>
      <c r="O719" s="5">
        <f t="shared" si="23"/>
        <v>2003.0500000000004</v>
      </c>
      <c r="P719" s="5">
        <f t="shared" si="24"/>
        <v>2034.8444444444447</v>
      </c>
    </row>
    <row r="720" spans="1:16" x14ac:dyDescent="0.2">
      <c r="A720">
        <v>737</v>
      </c>
      <c r="B720" t="s">
        <v>68</v>
      </c>
      <c r="C720" s="1">
        <v>2447.6666666666665</v>
      </c>
      <c r="D720" s="1">
        <v>2937.2</v>
      </c>
      <c r="E720" s="1">
        <v>1713.3666666666663</v>
      </c>
      <c r="F720" s="1">
        <v>1958.1333333333332</v>
      </c>
      <c r="G720" s="1">
        <v>3426.7333333333327</v>
      </c>
      <c r="H720" s="1">
        <v>2937.2</v>
      </c>
      <c r="I720" s="1">
        <v>2202.9</v>
      </c>
      <c r="J720" s="1">
        <v>3671.5</v>
      </c>
      <c r="K720" s="1">
        <v>2692.4333333333334</v>
      </c>
      <c r="L720" s="1">
        <v>3426.7333333333327</v>
      </c>
      <c r="M720" s="1">
        <v>1713.3666666666663</v>
      </c>
      <c r="N720" s="1">
        <v>2202.9</v>
      </c>
      <c r="O720" s="5">
        <f t="shared" si="23"/>
        <v>2610.8444444444444</v>
      </c>
      <c r="P720" s="5">
        <f t="shared" si="24"/>
        <v>2447.6666666666661</v>
      </c>
    </row>
    <row r="721" spans="1:16" x14ac:dyDescent="0.2">
      <c r="A721">
        <v>738</v>
      </c>
      <c r="B721" t="s">
        <v>113</v>
      </c>
      <c r="C721" s="1">
        <v>301.2</v>
      </c>
      <c r="D721" s="1">
        <v>276.10000000000002</v>
      </c>
      <c r="E721" s="1">
        <v>276.10000000000002</v>
      </c>
      <c r="F721" s="1">
        <v>175.7</v>
      </c>
      <c r="G721" s="1">
        <v>125.5</v>
      </c>
      <c r="H721" s="1">
        <v>175.7</v>
      </c>
      <c r="I721" s="1">
        <v>376.5</v>
      </c>
      <c r="J721" s="1">
        <v>225.9</v>
      </c>
      <c r="K721" s="1">
        <v>376.5</v>
      </c>
      <c r="L721" s="1">
        <v>376.5</v>
      </c>
      <c r="M721" s="1">
        <v>175.7</v>
      </c>
      <c r="N721" s="1">
        <v>175.7</v>
      </c>
      <c r="O721" s="5">
        <f t="shared" si="23"/>
        <v>253.09166666666661</v>
      </c>
      <c r="P721" s="5">
        <f t="shared" si="24"/>
        <v>242.63333333333335</v>
      </c>
    </row>
    <row r="722" spans="1:16" x14ac:dyDescent="0.2">
      <c r="A722">
        <v>739</v>
      </c>
      <c r="B722" t="s">
        <v>577</v>
      </c>
      <c r="C722" s="1">
        <v>744</v>
      </c>
      <c r="D722" s="1">
        <v>1116</v>
      </c>
      <c r="E722" s="1">
        <v>1023</v>
      </c>
      <c r="F722" s="1">
        <v>1302</v>
      </c>
      <c r="G722" s="1">
        <v>1116</v>
      </c>
      <c r="H722" s="1">
        <v>1116</v>
      </c>
      <c r="I722" s="1">
        <v>1023</v>
      </c>
      <c r="J722" s="1">
        <v>1302</v>
      </c>
      <c r="K722" s="1">
        <v>651</v>
      </c>
      <c r="L722" s="1">
        <v>837</v>
      </c>
      <c r="M722" s="1">
        <v>930</v>
      </c>
      <c r="N722" s="1">
        <v>1209</v>
      </c>
      <c r="O722" s="5">
        <f t="shared" si="23"/>
        <v>1030.75</v>
      </c>
      <c r="P722" s="5">
        <f t="shared" si="24"/>
        <v>992</v>
      </c>
    </row>
    <row r="723" spans="1:16" x14ac:dyDescent="0.2">
      <c r="A723">
        <v>740</v>
      </c>
      <c r="B723" t="s">
        <v>558</v>
      </c>
      <c r="C723" s="1">
        <v>83</v>
      </c>
      <c r="D723" s="1">
        <v>116.2</v>
      </c>
      <c r="E723" s="1">
        <v>99.6</v>
      </c>
      <c r="F723" s="1">
        <v>49.8</v>
      </c>
      <c r="G723" s="1">
        <v>107.9</v>
      </c>
      <c r="H723" s="1">
        <v>124.5</v>
      </c>
      <c r="I723" s="1">
        <v>49.8</v>
      </c>
      <c r="J723" s="1">
        <v>91.3</v>
      </c>
      <c r="K723" s="1">
        <v>107.9</v>
      </c>
      <c r="L723" s="1">
        <v>116.2</v>
      </c>
      <c r="M723" s="1">
        <v>74.7</v>
      </c>
      <c r="N723" s="1">
        <v>91.3</v>
      </c>
      <c r="O723" s="5">
        <f t="shared" si="23"/>
        <v>92.683333333333337</v>
      </c>
      <c r="P723" s="5">
        <f t="shared" si="24"/>
        <v>94.066666666666663</v>
      </c>
    </row>
    <row r="724" spans="1:16" x14ac:dyDescent="0.2">
      <c r="A724">
        <v>741</v>
      </c>
      <c r="B724" t="s">
        <v>896</v>
      </c>
      <c r="C724" s="1">
        <v>318.5</v>
      </c>
      <c r="D724" s="1">
        <v>318.5</v>
      </c>
      <c r="E724" s="1">
        <v>591.5</v>
      </c>
      <c r="F724" s="1">
        <v>546</v>
      </c>
      <c r="G724" s="1">
        <v>455</v>
      </c>
      <c r="H724" s="1">
        <v>637</v>
      </c>
      <c r="I724" s="1">
        <v>546</v>
      </c>
      <c r="J724" s="1">
        <v>682.5</v>
      </c>
      <c r="K724" s="1">
        <v>637</v>
      </c>
      <c r="L724" s="1">
        <v>409.5</v>
      </c>
      <c r="M724" s="1">
        <v>455</v>
      </c>
      <c r="N724" s="1">
        <v>364</v>
      </c>
      <c r="O724" s="5">
        <f t="shared" si="23"/>
        <v>496.70833333333331</v>
      </c>
      <c r="P724" s="5">
        <f t="shared" si="24"/>
        <v>409.5</v>
      </c>
    </row>
    <row r="725" spans="1:16" x14ac:dyDescent="0.2">
      <c r="A725">
        <v>742</v>
      </c>
      <c r="B725" t="s">
        <v>933</v>
      </c>
      <c r="C725" s="1">
        <v>572</v>
      </c>
      <c r="D725" s="1">
        <v>858</v>
      </c>
      <c r="E725" s="1">
        <v>500.5</v>
      </c>
      <c r="F725" s="1">
        <v>643.5</v>
      </c>
      <c r="G725" s="1">
        <v>429</v>
      </c>
      <c r="H725" s="1">
        <v>858</v>
      </c>
      <c r="I725" s="1">
        <v>858</v>
      </c>
      <c r="J725" s="1">
        <v>572</v>
      </c>
      <c r="K725" s="1">
        <v>572</v>
      </c>
      <c r="L725" s="1">
        <v>572</v>
      </c>
      <c r="M725" s="1">
        <v>357.5</v>
      </c>
      <c r="N725" s="1">
        <v>786.5</v>
      </c>
      <c r="O725" s="5">
        <f t="shared" si="23"/>
        <v>631.58333333333337</v>
      </c>
      <c r="P725" s="5">
        <f t="shared" si="24"/>
        <v>572</v>
      </c>
    </row>
    <row r="726" spans="1:16" x14ac:dyDescent="0.2">
      <c r="A726">
        <v>743</v>
      </c>
      <c r="B726" t="s">
        <v>927</v>
      </c>
      <c r="C726" s="1">
        <v>26.1</v>
      </c>
      <c r="D726" s="1">
        <v>20.3</v>
      </c>
      <c r="E726" s="1">
        <v>14.5</v>
      </c>
      <c r="F726" s="1">
        <v>23.2</v>
      </c>
      <c r="G726" s="1">
        <v>34.799999999999997</v>
      </c>
      <c r="H726" s="1">
        <v>14.5</v>
      </c>
      <c r="I726" s="1">
        <v>23.2</v>
      </c>
      <c r="J726" s="1">
        <v>20.3</v>
      </c>
      <c r="K726" s="1">
        <v>20.3</v>
      </c>
      <c r="L726" s="1">
        <v>23.2</v>
      </c>
      <c r="M726" s="1">
        <v>17.399999999999999</v>
      </c>
      <c r="N726" s="1">
        <v>40.6</v>
      </c>
      <c r="O726" s="5">
        <f t="shared" si="23"/>
        <v>23.200000000000003</v>
      </c>
      <c r="P726" s="5">
        <f t="shared" si="24"/>
        <v>27.066666666666663</v>
      </c>
    </row>
    <row r="727" spans="1:16" x14ac:dyDescent="0.2">
      <c r="A727">
        <v>744</v>
      </c>
      <c r="B727" t="s">
        <v>306</v>
      </c>
      <c r="C727" s="1">
        <v>1854</v>
      </c>
      <c r="D727" s="1">
        <v>2317.5</v>
      </c>
      <c r="E727" s="1">
        <v>1390.5</v>
      </c>
      <c r="F727" s="1">
        <v>1236</v>
      </c>
      <c r="G727" s="1">
        <v>927</v>
      </c>
      <c r="H727" s="1">
        <v>927</v>
      </c>
      <c r="I727" s="1">
        <v>1545</v>
      </c>
      <c r="J727" s="1">
        <v>1699.5</v>
      </c>
      <c r="K727" s="1">
        <v>1545</v>
      </c>
      <c r="L727" s="1">
        <v>2008.5</v>
      </c>
      <c r="M727" s="1">
        <v>1854</v>
      </c>
      <c r="N727" s="1">
        <v>2317.5</v>
      </c>
      <c r="O727" s="5">
        <f t="shared" si="23"/>
        <v>1635.125</v>
      </c>
      <c r="P727" s="5">
        <f t="shared" si="24"/>
        <v>2060</v>
      </c>
    </row>
    <row r="728" spans="1:16" x14ac:dyDescent="0.2">
      <c r="A728">
        <v>745</v>
      </c>
      <c r="B728" t="s">
        <v>441</v>
      </c>
      <c r="C728" s="1">
        <v>777.6</v>
      </c>
      <c r="D728" s="1">
        <v>432</v>
      </c>
      <c r="E728" s="1">
        <v>604.79999999999995</v>
      </c>
      <c r="F728" s="1">
        <v>777.6</v>
      </c>
      <c r="G728" s="1">
        <v>518.4</v>
      </c>
      <c r="H728" s="1">
        <v>518.4</v>
      </c>
      <c r="I728" s="1">
        <v>950.4</v>
      </c>
      <c r="J728" s="1">
        <v>777.6</v>
      </c>
      <c r="K728" s="1">
        <v>1296</v>
      </c>
      <c r="L728" s="1">
        <v>518.4</v>
      </c>
      <c r="M728" s="1">
        <v>1209.5999999999999</v>
      </c>
      <c r="N728" s="1">
        <v>432</v>
      </c>
      <c r="O728" s="5">
        <f t="shared" si="23"/>
        <v>734.4</v>
      </c>
      <c r="P728" s="5">
        <f t="shared" si="24"/>
        <v>720</v>
      </c>
    </row>
    <row r="729" spans="1:16" x14ac:dyDescent="0.2">
      <c r="A729">
        <v>746</v>
      </c>
      <c r="B729" t="s">
        <v>509</v>
      </c>
      <c r="C729" s="1">
        <v>6156.72</v>
      </c>
      <c r="D729" s="1">
        <v>14365.680000000002</v>
      </c>
      <c r="E729" s="1">
        <v>14365.680000000002</v>
      </c>
      <c r="F729" s="1">
        <v>15391.8</v>
      </c>
      <c r="G729" s="1">
        <v>13339.560000000001</v>
      </c>
      <c r="H729" s="1">
        <v>8208.9600000000009</v>
      </c>
      <c r="I729" s="1">
        <v>7182.8400000000011</v>
      </c>
      <c r="J729" s="1">
        <v>8208.9600000000009</v>
      </c>
      <c r="K729" s="1">
        <v>15391.8</v>
      </c>
      <c r="L729" s="1">
        <v>14365.680000000002</v>
      </c>
      <c r="M729" s="1">
        <v>12313.44</v>
      </c>
      <c r="N729" s="1">
        <v>10261.200000000001</v>
      </c>
      <c r="O729" s="5">
        <f t="shared" si="23"/>
        <v>11629.360000000002</v>
      </c>
      <c r="P729" s="5">
        <f t="shared" si="24"/>
        <v>12313.440000000002</v>
      </c>
    </row>
    <row r="730" spans="1:16" x14ac:dyDescent="0.2">
      <c r="A730">
        <v>747</v>
      </c>
      <c r="B730" t="s">
        <v>630</v>
      </c>
      <c r="C730" s="1">
        <v>1280.4000000000001</v>
      </c>
      <c r="D730" s="1">
        <v>1164</v>
      </c>
      <c r="E730" s="1">
        <v>1513.2</v>
      </c>
      <c r="F730" s="1">
        <v>698.4</v>
      </c>
      <c r="G730" s="1">
        <v>1164</v>
      </c>
      <c r="H730" s="1">
        <v>698.4</v>
      </c>
      <c r="I730" s="1">
        <v>814.8</v>
      </c>
      <c r="J730" s="1">
        <v>698.4</v>
      </c>
      <c r="K730" s="1">
        <v>1629.6</v>
      </c>
      <c r="L730" s="1">
        <v>1164</v>
      </c>
      <c r="M730" s="1">
        <v>1164</v>
      </c>
      <c r="N730" s="1">
        <v>1396.8</v>
      </c>
      <c r="O730" s="5">
        <f t="shared" si="23"/>
        <v>1115.4999999999998</v>
      </c>
      <c r="P730" s="5">
        <f t="shared" si="24"/>
        <v>1241.6000000000001</v>
      </c>
    </row>
    <row r="731" spans="1:16" x14ac:dyDescent="0.2">
      <c r="A731">
        <v>749</v>
      </c>
      <c r="B731" t="s">
        <v>130</v>
      </c>
      <c r="C731" s="1">
        <v>1383.6</v>
      </c>
      <c r="D731" s="1">
        <v>1556.55</v>
      </c>
      <c r="E731" s="1">
        <v>2421.3000000000002</v>
      </c>
      <c r="F731" s="1">
        <v>864.75</v>
      </c>
      <c r="G731" s="1">
        <v>1383.6</v>
      </c>
      <c r="H731" s="1">
        <v>1037.7</v>
      </c>
      <c r="I731" s="1">
        <v>1556.55</v>
      </c>
      <c r="J731" s="1">
        <v>1902.45</v>
      </c>
      <c r="K731" s="1">
        <v>1383.6</v>
      </c>
      <c r="L731" s="1">
        <v>1902.45</v>
      </c>
      <c r="M731" s="1">
        <v>1729.5</v>
      </c>
      <c r="N731" s="1">
        <v>1902.45</v>
      </c>
      <c r="O731" s="5">
        <f t="shared" si="23"/>
        <v>1585.3750000000002</v>
      </c>
      <c r="P731" s="5">
        <f t="shared" si="24"/>
        <v>1844.8</v>
      </c>
    </row>
    <row r="732" spans="1:16" x14ac:dyDescent="0.2">
      <c r="A732">
        <v>750</v>
      </c>
      <c r="B732" t="s">
        <v>839</v>
      </c>
      <c r="C732" s="1">
        <v>884.4</v>
      </c>
      <c r="D732" s="1">
        <v>1031.8</v>
      </c>
      <c r="E732" s="1">
        <v>1768.8</v>
      </c>
      <c r="F732" s="1">
        <v>1179.2</v>
      </c>
      <c r="G732" s="1">
        <v>884.4</v>
      </c>
      <c r="H732" s="1">
        <v>1621.4</v>
      </c>
      <c r="I732" s="1">
        <v>1916.2</v>
      </c>
      <c r="J732" s="1">
        <v>1474</v>
      </c>
      <c r="K732" s="1">
        <v>1031.8</v>
      </c>
      <c r="L732" s="1">
        <v>884.4</v>
      </c>
      <c r="M732" s="1">
        <v>737</v>
      </c>
      <c r="N732" s="1">
        <v>1179.2</v>
      </c>
      <c r="O732" s="5">
        <f t="shared" si="23"/>
        <v>1216.05</v>
      </c>
      <c r="P732" s="5">
        <f t="shared" si="24"/>
        <v>933.53333333333342</v>
      </c>
    </row>
    <row r="733" spans="1:16" x14ac:dyDescent="0.2">
      <c r="A733">
        <v>751</v>
      </c>
      <c r="B733" t="s">
        <v>408</v>
      </c>
      <c r="C733" s="1">
        <v>216</v>
      </c>
      <c r="D733" s="1">
        <v>468</v>
      </c>
      <c r="E733" s="1">
        <v>504</v>
      </c>
      <c r="F733" s="1">
        <v>540</v>
      </c>
      <c r="G733" s="1">
        <v>180</v>
      </c>
      <c r="H733" s="1">
        <v>396</v>
      </c>
      <c r="I733" s="1">
        <v>216</v>
      </c>
      <c r="J733" s="1">
        <v>324</v>
      </c>
      <c r="K733" s="1">
        <v>432</v>
      </c>
      <c r="L733" s="1">
        <v>288</v>
      </c>
      <c r="M733" s="1">
        <v>432</v>
      </c>
      <c r="N733" s="1">
        <v>252</v>
      </c>
      <c r="O733" s="5">
        <f t="shared" si="23"/>
        <v>354</v>
      </c>
      <c r="P733" s="5">
        <f t="shared" si="24"/>
        <v>324</v>
      </c>
    </row>
    <row r="734" spans="1:16" x14ac:dyDescent="0.2">
      <c r="A734">
        <v>752</v>
      </c>
      <c r="B734" t="s">
        <v>526</v>
      </c>
      <c r="C734" s="1">
        <v>1250.6666666666667</v>
      </c>
      <c r="D734" s="1">
        <v>1250.6666666666667</v>
      </c>
      <c r="E734" s="1">
        <v>1750.9333333333336</v>
      </c>
      <c r="F734" s="1">
        <v>3752</v>
      </c>
      <c r="G734" s="1">
        <v>1500.8</v>
      </c>
      <c r="H734" s="1">
        <v>3752</v>
      </c>
      <c r="I734" s="1">
        <v>2251.1999999999998</v>
      </c>
      <c r="J734" s="1">
        <v>3501.8666666666672</v>
      </c>
      <c r="K734" s="1">
        <v>1250.6666666666667</v>
      </c>
      <c r="L734" s="1">
        <v>1500.8</v>
      </c>
      <c r="M734" s="1">
        <v>2251.1999999999998</v>
      </c>
      <c r="N734" s="1">
        <v>3001.6</v>
      </c>
      <c r="O734" s="5">
        <f t="shared" si="23"/>
        <v>2251.2000000000003</v>
      </c>
      <c r="P734" s="5">
        <f t="shared" si="24"/>
        <v>2251.2000000000003</v>
      </c>
    </row>
    <row r="735" spans="1:16" x14ac:dyDescent="0.2">
      <c r="A735">
        <v>753</v>
      </c>
      <c r="B735" t="s">
        <v>768</v>
      </c>
      <c r="C735" s="1">
        <v>2554.5666666666666</v>
      </c>
      <c r="D735" s="1">
        <v>2554.5666666666666</v>
      </c>
      <c r="E735" s="1">
        <v>1393.4</v>
      </c>
      <c r="F735" s="1">
        <v>1393.4</v>
      </c>
      <c r="G735" s="1">
        <v>2554.5666666666666</v>
      </c>
      <c r="H735" s="1">
        <v>1857.8666666666668</v>
      </c>
      <c r="I735" s="1">
        <v>2786.8</v>
      </c>
      <c r="J735" s="1">
        <v>1161.1666666666667</v>
      </c>
      <c r="K735" s="1">
        <v>2090.1</v>
      </c>
      <c r="L735" s="1">
        <v>1393.4</v>
      </c>
      <c r="M735" s="1">
        <v>2554.5666666666666</v>
      </c>
      <c r="N735" s="1">
        <v>3019.0333333333338</v>
      </c>
      <c r="O735" s="5">
        <f t="shared" si="23"/>
        <v>2109.452777777778</v>
      </c>
      <c r="P735" s="5">
        <f t="shared" si="24"/>
        <v>2322.3333333333335</v>
      </c>
    </row>
    <row r="736" spans="1:16" x14ac:dyDescent="0.2">
      <c r="A736">
        <v>754</v>
      </c>
      <c r="B736" t="s">
        <v>884</v>
      </c>
      <c r="C736" s="1">
        <v>1905.75</v>
      </c>
      <c r="D736" s="1">
        <v>1651.65</v>
      </c>
      <c r="E736" s="1">
        <v>1905.75</v>
      </c>
      <c r="F736" s="1">
        <v>1905.75</v>
      </c>
      <c r="G736" s="1">
        <v>1778.7</v>
      </c>
      <c r="H736" s="1">
        <v>1270.5</v>
      </c>
      <c r="I736" s="1">
        <v>1270.5</v>
      </c>
      <c r="J736" s="1">
        <v>1143.45</v>
      </c>
      <c r="K736" s="1">
        <v>1778.7</v>
      </c>
      <c r="L736" s="1">
        <v>1651.65</v>
      </c>
      <c r="M736" s="1">
        <v>1270.5</v>
      </c>
      <c r="N736" s="1">
        <v>1778.7</v>
      </c>
      <c r="O736" s="5">
        <f t="shared" si="23"/>
        <v>1609.3000000000002</v>
      </c>
      <c r="P736" s="5">
        <f t="shared" si="24"/>
        <v>1566.95</v>
      </c>
    </row>
    <row r="737" spans="1:16" x14ac:dyDescent="0.2">
      <c r="A737">
        <v>755</v>
      </c>
      <c r="B737" t="s">
        <v>46</v>
      </c>
      <c r="C737" s="1">
        <v>1512.7</v>
      </c>
      <c r="D737" s="1">
        <v>1296.5999999999999</v>
      </c>
      <c r="E737" s="1">
        <v>1944.9</v>
      </c>
      <c r="F737" s="1">
        <v>2809.3</v>
      </c>
      <c r="G737" s="1">
        <v>1512.7</v>
      </c>
      <c r="H737" s="1">
        <v>2377.1</v>
      </c>
      <c r="I737" s="1">
        <v>3241.5</v>
      </c>
      <c r="J737" s="1">
        <v>1728.8</v>
      </c>
      <c r="K737" s="1">
        <v>2377.1</v>
      </c>
      <c r="L737" s="1">
        <v>2377.1</v>
      </c>
      <c r="M737" s="1">
        <v>2809.3</v>
      </c>
      <c r="N737" s="1">
        <v>3241.5</v>
      </c>
      <c r="O737" s="5">
        <f t="shared" si="23"/>
        <v>2269.0499999999997</v>
      </c>
      <c r="P737" s="5">
        <f t="shared" si="24"/>
        <v>2809.2999999999997</v>
      </c>
    </row>
    <row r="738" spans="1:16" x14ac:dyDescent="0.2">
      <c r="A738">
        <v>756</v>
      </c>
      <c r="B738" t="s">
        <v>707</v>
      </c>
      <c r="C738" s="1">
        <v>2792.7666666666664</v>
      </c>
      <c r="D738" s="1">
        <v>5186.5666666666666</v>
      </c>
      <c r="E738" s="1">
        <v>5186.5666666666666</v>
      </c>
      <c r="F738" s="1">
        <v>3590.7</v>
      </c>
      <c r="G738" s="1">
        <v>3590.7</v>
      </c>
      <c r="H738" s="1">
        <v>1994.8333333333333</v>
      </c>
      <c r="I738" s="1">
        <v>5186.5666666666666</v>
      </c>
      <c r="J738" s="1">
        <v>5585.5333333333328</v>
      </c>
      <c r="K738" s="1">
        <v>2792.7666666666664</v>
      </c>
      <c r="L738" s="1">
        <v>1994.8333333333333</v>
      </c>
      <c r="M738" s="1">
        <v>3989.6666666666665</v>
      </c>
      <c r="N738" s="1">
        <v>3590.7</v>
      </c>
      <c r="O738" s="5">
        <f t="shared" si="23"/>
        <v>3790.1833333333329</v>
      </c>
      <c r="P738" s="5">
        <f t="shared" si="24"/>
        <v>3191.7333333333336</v>
      </c>
    </row>
    <row r="739" spans="1:16" x14ac:dyDescent="0.2">
      <c r="A739">
        <v>757</v>
      </c>
      <c r="B739" t="s">
        <v>481</v>
      </c>
      <c r="C739" s="1">
        <v>1251.7333333333333</v>
      </c>
      <c r="D739" s="1">
        <v>2034.0666666666668</v>
      </c>
      <c r="E739" s="1">
        <v>1564.6666666666667</v>
      </c>
      <c r="F739" s="1">
        <v>938.8</v>
      </c>
      <c r="G739" s="1">
        <v>782.33333333333337</v>
      </c>
      <c r="H739" s="1">
        <v>782.33333333333337</v>
      </c>
      <c r="I739" s="1">
        <v>782.33333333333337</v>
      </c>
      <c r="J739" s="1">
        <v>1877.6</v>
      </c>
      <c r="K739" s="1">
        <v>1251.7333333333333</v>
      </c>
      <c r="L739" s="1">
        <v>2034.0666666666668</v>
      </c>
      <c r="M739" s="1">
        <v>2347</v>
      </c>
      <c r="N739" s="1">
        <v>938.8</v>
      </c>
      <c r="O739" s="5">
        <f t="shared" si="23"/>
        <v>1382.1222222222223</v>
      </c>
      <c r="P739" s="5">
        <f t="shared" si="24"/>
        <v>1773.288888888889</v>
      </c>
    </row>
    <row r="740" spans="1:16" x14ac:dyDescent="0.2">
      <c r="A740">
        <v>758</v>
      </c>
      <c r="B740" t="s">
        <v>507</v>
      </c>
      <c r="C740" s="1">
        <v>398.4</v>
      </c>
      <c r="D740" s="1">
        <v>232.4</v>
      </c>
      <c r="E740" s="1">
        <v>365.2</v>
      </c>
      <c r="F740" s="1">
        <v>332</v>
      </c>
      <c r="G740" s="1">
        <v>498</v>
      </c>
      <c r="H740" s="1">
        <v>298.8</v>
      </c>
      <c r="I740" s="1">
        <v>332</v>
      </c>
      <c r="J740" s="1">
        <v>464.8</v>
      </c>
      <c r="K740" s="1">
        <v>431.6</v>
      </c>
      <c r="L740" s="1">
        <v>498</v>
      </c>
      <c r="M740" s="1">
        <v>199.2</v>
      </c>
      <c r="N740" s="1">
        <v>498</v>
      </c>
      <c r="O740" s="5">
        <f t="shared" si="23"/>
        <v>379.0333333333333</v>
      </c>
      <c r="P740" s="5">
        <f t="shared" si="24"/>
        <v>398.40000000000003</v>
      </c>
    </row>
    <row r="741" spans="1:16" x14ac:dyDescent="0.2">
      <c r="A741">
        <v>759</v>
      </c>
      <c r="B741" t="s">
        <v>516</v>
      </c>
      <c r="C741" s="1">
        <v>1828.8666666666663</v>
      </c>
      <c r="D741" s="1">
        <v>1306.3333333333333</v>
      </c>
      <c r="E741" s="1">
        <v>1175.7</v>
      </c>
      <c r="F741" s="1">
        <v>1436.9666666666667</v>
      </c>
      <c r="G741" s="1">
        <v>783.8</v>
      </c>
      <c r="H741" s="1">
        <v>653.16666666666663</v>
      </c>
      <c r="I741" s="1">
        <v>1959.5</v>
      </c>
      <c r="J741" s="1">
        <v>1045.0666666666666</v>
      </c>
      <c r="K741" s="1">
        <v>1828.8666666666663</v>
      </c>
      <c r="L741" s="1">
        <v>783.8</v>
      </c>
      <c r="M741" s="1">
        <v>1175.7</v>
      </c>
      <c r="N741" s="1">
        <v>1175.7</v>
      </c>
      <c r="O741" s="5">
        <f t="shared" si="23"/>
        <v>1262.788888888889</v>
      </c>
      <c r="P741" s="5">
        <f t="shared" si="24"/>
        <v>1045.0666666666666</v>
      </c>
    </row>
    <row r="742" spans="1:16" x14ac:dyDescent="0.2">
      <c r="A742">
        <v>760</v>
      </c>
      <c r="B742" t="s">
        <v>888</v>
      </c>
      <c r="C742" s="1">
        <v>1067.2</v>
      </c>
      <c r="D742" s="1">
        <v>933.8</v>
      </c>
      <c r="E742" s="1">
        <v>1734.2</v>
      </c>
      <c r="F742" s="1">
        <v>1467.4</v>
      </c>
      <c r="G742" s="1">
        <v>667</v>
      </c>
      <c r="H742" s="1">
        <v>2001</v>
      </c>
      <c r="I742" s="1">
        <v>1067.2</v>
      </c>
      <c r="J742" s="1">
        <v>1067.2</v>
      </c>
      <c r="K742" s="1">
        <v>1200.5999999999999</v>
      </c>
      <c r="L742" s="1">
        <v>1467.4</v>
      </c>
      <c r="M742" s="1">
        <v>800.4</v>
      </c>
      <c r="N742" s="1">
        <v>1467.4</v>
      </c>
      <c r="O742" s="5">
        <f t="shared" si="23"/>
        <v>1245.0666666666668</v>
      </c>
      <c r="P742" s="5">
        <f t="shared" si="24"/>
        <v>1245.0666666666668</v>
      </c>
    </row>
    <row r="743" spans="1:16" x14ac:dyDescent="0.2">
      <c r="A743">
        <v>761</v>
      </c>
      <c r="B743" t="s">
        <v>679</v>
      </c>
      <c r="C743" s="1">
        <v>160.5</v>
      </c>
      <c r="D743" s="1">
        <v>96.3</v>
      </c>
      <c r="E743" s="1">
        <v>139.1</v>
      </c>
      <c r="F743" s="1">
        <v>74.900000000000006</v>
      </c>
      <c r="G743" s="1">
        <v>74.900000000000006</v>
      </c>
      <c r="H743" s="1">
        <v>149.80000000000001</v>
      </c>
      <c r="I743" s="1">
        <v>139.1</v>
      </c>
      <c r="J743" s="1">
        <v>160.5</v>
      </c>
      <c r="K743" s="1">
        <v>96.3</v>
      </c>
      <c r="L743" s="1">
        <v>96.3</v>
      </c>
      <c r="M743" s="1">
        <v>139.1</v>
      </c>
      <c r="N743" s="1">
        <v>107</v>
      </c>
      <c r="O743" s="5">
        <f t="shared" si="23"/>
        <v>119.48333333333333</v>
      </c>
      <c r="P743" s="5">
        <f t="shared" si="24"/>
        <v>114.13333333333333</v>
      </c>
    </row>
    <row r="744" spans="1:16" x14ac:dyDescent="0.2">
      <c r="A744">
        <v>762</v>
      </c>
      <c r="B744" t="s">
        <v>709</v>
      </c>
      <c r="C744" s="1">
        <v>90</v>
      </c>
      <c r="D744" s="1">
        <v>126</v>
      </c>
      <c r="E744" s="1">
        <v>45</v>
      </c>
      <c r="F744" s="1">
        <v>54</v>
      </c>
      <c r="G744" s="1">
        <v>45</v>
      </c>
      <c r="H744" s="1">
        <v>63</v>
      </c>
      <c r="I744" s="1">
        <v>90</v>
      </c>
      <c r="J744" s="1">
        <v>108</v>
      </c>
      <c r="K744" s="1">
        <v>99</v>
      </c>
      <c r="L744" s="1">
        <v>81</v>
      </c>
      <c r="M744" s="1">
        <v>81</v>
      </c>
      <c r="N744" s="1">
        <v>99</v>
      </c>
      <c r="O744" s="5">
        <f t="shared" si="23"/>
        <v>81.75</v>
      </c>
      <c r="P744" s="5">
        <f t="shared" si="24"/>
        <v>87</v>
      </c>
    </row>
    <row r="745" spans="1:16" x14ac:dyDescent="0.2">
      <c r="A745">
        <v>763</v>
      </c>
      <c r="B745" t="s">
        <v>800</v>
      </c>
      <c r="C745" s="1">
        <v>342</v>
      </c>
      <c r="D745" s="1">
        <v>570</v>
      </c>
      <c r="E745" s="1">
        <v>570</v>
      </c>
      <c r="F745" s="1">
        <v>342</v>
      </c>
      <c r="G745" s="1">
        <v>418</v>
      </c>
      <c r="H745" s="1">
        <v>418</v>
      </c>
      <c r="I745" s="1">
        <v>342</v>
      </c>
      <c r="J745" s="1">
        <v>418</v>
      </c>
      <c r="K745" s="1">
        <v>494</v>
      </c>
      <c r="L745" s="1">
        <v>494</v>
      </c>
      <c r="M745" s="1">
        <v>380</v>
      </c>
      <c r="N745" s="1">
        <v>228</v>
      </c>
      <c r="O745" s="5">
        <f t="shared" si="23"/>
        <v>418</v>
      </c>
      <c r="P745" s="5">
        <f t="shared" si="24"/>
        <v>367.33333333333331</v>
      </c>
    </row>
    <row r="746" spans="1:16" x14ac:dyDescent="0.2">
      <c r="A746">
        <v>764</v>
      </c>
      <c r="B746" t="s">
        <v>575</v>
      </c>
      <c r="C746" s="1">
        <v>1768.3333333333333</v>
      </c>
      <c r="D746" s="1">
        <v>1414.6666666666665</v>
      </c>
      <c r="E746" s="1">
        <v>2298.833333333333</v>
      </c>
      <c r="F746" s="1">
        <v>1237.8333333333333</v>
      </c>
      <c r="G746" s="1">
        <v>2122</v>
      </c>
      <c r="H746" s="1">
        <v>1414.6666666666665</v>
      </c>
      <c r="I746" s="1">
        <v>1061</v>
      </c>
      <c r="J746" s="1">
        <v>1414.6666666666665</v>
      </c>
      <c r="K746" s="1">
        <v>2298.833333333333</v>
      </c>
      <c r="L746" s="1">
        <v>2298.833333333333</v>
      </c>
      <c r="M746" s="1">
        <v>884.16666666666663</v>
      </c>
      <c r="N746" s="1">
        <v>2652.5</v>
      </c>
      <c r="O746" s="5">
        <f t="shared" si="23"/>
        <v>1738.8611111111111</v>
      </c>
      <c r="P746" s="5">
        <f t="shared" si="24"/>
        <v>1945.1666666666667</v>
      </c>
    </row>
    <row r="747" spans="1:16" x14ac:dyDescent="0.2">
      <c r="A747">
        <v>765</v>
      </c>
      <c r="B747" t="s">
        <v>213</v>
      </c>
      <c r="C747" s="1">
        <v>1796.9</v>
      </c>
      <c r="D747" s="1">
        <v>1411.85</v>
      </c>
      <c r="E747" s="1">
        <v>1925.25</v>
      </c>
      <c r="F747" s="1">
        <v>641.75</v>
      </c>
      <c r="G747" s="1">
        <v>770.1</v>
      </c>
      <c r="H747" s="1">
        <v>1026.8</v>
      </c>
      <c r="I747" s="1">
        <v>641.75</v>
      </c>
      <c r="J747" s="1">
        <v>1540.2</v>
      </c>
      <c r="K747" s="1">
        <v>1796.9</v>
      </c>
      <c r="L747" s="1">
        <v>1540.2</v>
      </c>
      <c r="M747" s="1">
        <v>1155.1500000000001</v>
      </c>
      <c r="N747" s="1">
        <v>1411.85</v>
      </c>
      <c r="O747" s="5">
        <f t="shared" si="23"/>
        <v>1304.8916666666669</v>
      </c>
      <c r="P747" s="5">
        <f t="shared" si="24"/>
        <v>1369.0666666666668</v>
      </c>
    </row>
    <row r="748" spans="1:16" x14ac:dyDescent="0.2">
      <c r="A748">
        <v>766</v>
      </c>
      <c r="B748" t="s">
        <v>293</v>
      </c>
      <c r="C748" s="1">
        <v>985.2</v>
      </c>
      <c r="D748" s="1">
        <v>1313.6</v>
      </c>
      <c r="E748" s="1">
        <v>821</v>
      </c>
      <c r="F748" s="1">
        <v>2463</v>
      </c>
      <c r="G748" s="1">
        <v>1149.4000000000001</v>
      </c>
      <c r="H748" s="1">
        <v>1806.2</v>
      </c>
      <c r="I748" s="1">
        <v>1642</v>
      </c>
      <c r="J748" s="1">
        <v>1313.6</v>
      </c>
      <c r="K748" s="1">
        <v>2298.8000000000002</v>
      </c>
      <c r="L748" s="1">
        <v>985.2</v>
      </c>
      <c r="M748" s="1">
        <v>1806.2</v>
      </c>
      <c r="N748" s="1">
        <v>985.2</v>
      </c>
      <c r="O748" s="5">
        <f t="shared" si="23"/>
        <v>1464.116666666667</v>
      </c>
      <c r="P748" s="5">
        <f t="shared" si="24"/>
        <v>1258.8666666666668</v>
      </c>
    </row>
    <row r="749" spans="1:16" x14ac:dyDescent="0.2">
      <c r="A749">
        <v>767</v>
      </c>
      <c r="B749" t="s">
        <v>111</v>
      </c>
      <c r="C749" s="1">
        <v>31.2</v>
      </c>
      <c r="D749" s="1">
        <v>27.3</v>
      </c>
      <c r="E749" s="1">
        <v>39</v>
      </c>
      <c r="F749" s="1">
        <v>19.5</v>
      </c>
      <c r="G749" s="1">
        <v>42.9</v>
      </c>
      <c r="H749" s="1">
        <v>54.6</v>
      </c>
      <c r="I749" s="1">
        <v>27.3</v>
      </c>
      <c r="J749" s="1">
        <v>19.5</v>
      </c>
      <c r="K749" s="1">
        <v>27.3</v>
      </c>
      <c r="L749" s="1">
        <v>19.5</v>
      </c>
      <c r="M749" s="1">
        <v>31.2</v>
      </c>
      <c r="N749" s="1">
        <v>58.5</v>
      </c>
      <c r="O749" s="5">
        <f t="shared" si="23"/>
        <v>33.15</v>
      </c>
      <c r="P749" s="5">
        <f t="shared" si="24"/>
        <v>36.4</v>
      </c>
    </row>
    <row r="750" spans="1:16" x14ac:dyDescent="0.2">
      <c r="A750">
        <v>768</v>
      </c>
      <c r="B750" t="s">
        <v>172</v>
      </c>
      <c r="C750" s="1">
        <v>1393</v>
      </c>
      <c r="D750" s="1">
        <v>2089.5</v>
      </c>
      <c r="E750" s="1">
        <v>835.8</v>
      </c>
      <c r="F750" s="1">
        <v>1810.9</v>
      </c>
      <c r="G750" s="1">
        <v>1671.6</v>
      </c>
      <c r="H750" s="1">
        <v>1114.4000000000001</v>
      </c>
      <c r="I750" s="1">
        <v>1114.4000000000001</v>
      </c>
      <c r="J750" s="1">
        <v>1810.9</v>
      </c>
      <c r="K750" s="1">
        <v>1810.9</v>
      </c>
      <c r="L750" s="1">
        <v>1950.2</v>
      </c>
      <c r="M750" s="1">
        <v>1393</v>
      </c>
      <c r="N750" s="1">
        <v>2089.5</v>
      </c>
      <c r="O750" s="5">
        <f t="shared" si="23"/>
        <v>1590.3416666666665</v>
      </c>
      <c r="P750" s="5">
        <f t="shared" si="24"/>
        <v>1810.8999999999999</v>
      </c>
    </row>
    <row r="751" spans="1:16" x14ac:dyDescent="0.2">
      <c r="A751">
        <v>769</v>
      </c>
      <c r="B751" t="s">
        <v>473</v>
      </c>
      <c r="C751" s="1">
        <v>279</v>
      </c>
      <c r="D751" s="1">
        <v>248</v>
      </c>
      <c r="E751" s="1">
        <v>248</v>
      </c>
      <c r="F751" s="1">
        <v>434</v>
      </c>
      <c r="G751" s="1">
        <v>186</v>
      </c>
      <c r="H751" s="1">
        <v>155</v>
      </c>
      <c r="I751" s="1">
        <v>248</v>
      </c>
      <c r="J751" s="1">
        <v>217</v>
      </c>
      <c r="K751" s="1">
        <v>248</v>
      </c>
      <c r="L751" s="1">
        <v>341</v>
      </c>
      <c r="M751" s="1">
        <v>465</v>
      </c>
      <c r="N751" s="1">
        <v>372</v>
      </c>
      <c r="O751" s="5">
        <f t="shared" si="23"/>
        <v>286.75</v>
      </c>
      <c r="P751" s="5">
        <f t="shared" si="24"/>
        <v>392.66666666666669</v>
      </c>
    </row>
    <row r="752" spans="1:16" x14ac:dyDescent="0.2">
      <c r="A752">
        <v>770</v>
      </c>
      <c r="B752" t="s">
        <v>58</v>
      </c>
      <c r="C752" s="1">
        <v>702.33333333333337</v>
      </c>
      <c r="D752" s="1">
        <v>702.33333333333337</v>
      </c>
      <c r="E752" s="1">
        <v>702.33333333333337</v>
      </c>
      <c r="F752" s="1">
        <v>1545.1333333333334</v>
      </c>
      <c r="G752" s="1">
        <v>702.33333333333337</v>
      </c>
      <c r="H752" s="1">
        <v>702.33333333333337</v>
      </c>
      <c r="I752" s="1">
        <v>1404.6666666666667</v>
      </c>
      <c r="J752" s="1">
        <v>702.33333333333337</v>
      </c>
      <c r="K752" s="1">
        <v>1826.0666666666668</v>
      </c>
      <c r="L752" s="1">
        <v>1264.2</v>
      </c>
      <c r="M752" s="1">
        <v>1966.5333333333335</v>
      </c>
      <c r="N752" s="1">
        <v>2107</v>
      </c>
      <c r="O752" s="5">
        <f t="shared" si="23"/>
        <v>1193.9666666666667</v>
      </c>
      <c r="P752" s="5">
        <f t="shared" si="24"/>
        <v>1779.2444444444445</v>
      </c>
    </row>
    <row r="753" spans="1:16" x14ac:dyDescent="0.2">
      <c r="A753">
        <v>771</v>
      </c>
      <c r="B753" t="s">
        <v>139</v>
      </c>
      <c r="C753" s="1">
        <v>765.2</v>
      </c>
      <c r="D753" s="1">
        <v>860.85</v>
      </c>
      <c r="E753" s="1">
        <v>1434.75</v>
      </c>
      <c r="F753" s="1">
        <v>1243.45</v>
      </c>
      <c r="G753" s="1">
        <v>1052.1500000000001</v>
      </c>
      <c r="H753" s="1">
        <v>1052.1500000000001</v>
      </c>
      <c r="I753" s="1">
        <v>860.85</v>
      </c>
      <c r="J753" s="1">
        <v>1243.45</v>
      </c>
      <c r="K753" s="1">
        <v>1147.8</v>
      </c>
      <c r="L753" s="1">
        <v>573.9</v>
      </c>
      <c r="M753" s="1">
        <v>1147.8</v>
      </c>
      <c r="N753" s="1">
        <v>669.55</v>
      </c>
      <c r="O753" s="5">
        <f t="shared" si="23"/>
        <v>1004.3249999999998</v>
      </c>
      <c r="P753" s="5">
        <f t="shared" si="24"/>
        <v>797.08333333333337</v>
      </c>
    </row>
    <row r="754" spans="1:16" x14ac:dyDescent="0.2">
      <c r="A754">
        <v>772</v>
      </c>
      <c r="B754" t="s">
        <v>518</v>
      </c>
      <c r="C754" s="1">
        <v>1551.55</v>
      </c>
      <c r="D754" s="1">
        <v>846.3</v>
      </c>
      <c r="E754" s="1">
        <v>1551.55</v>
      </c>
      <c r="F754" s="1">
        <v>1833.65</v>
      </c>
      <c r="G754" s="1">
        <v>1692.6</v>
      </c>
      <c r="H754" s="1">
        <v>1551.55</v>
      </c>
      <c r="I754" s="1">
        <v>846.3</v>
      </c>
      <c r="J754" s="1">
        <v>1974.7</v>
      </c>
      <c r="K754" s="1">
        <v>987.35</v>
      </c>
      <c r="L754" s="1">
        <v>987.35</v>
      </c>
      <c r="M754" s="1">
        <v>1128.4000000000001</v>
      </c>
      <c r="N754" s="1">
        <v>705.25</v>
      </c>
      <c r="O754" s="5">
        <f t="shared" si="23"/>
        <v>1304.7124999999999</v>
      </c>
      <c r="P754" s="5">
        <f t="shared" si="24"/>
        <v>940.33333333333337</v>
      </c>
    </row>
    <row r="755" spans="1:16" x14ac:dyDescent="0.2">
      <c r="A755">
        <v>773</v>
      </c>
      <c r="B755" t="s">
        <v>258</v>
      </c>
      <c r="C755" s="1">
        <v>2276</v>
      </c>
      <c r="D755" s="1">
        <v>2124.2666666666664</v>
      </c>
      <c r="E755" s="1">
        <v>758.66666666666663</v>
      </c>
      <c r="F755" s="1">
        <v>1820.8</v>
      </c>
      <c r="G755" s="1">
        <v>1213.8666666666666</v>
      </c>
      <c r="H755" s="1">
        <v>1365.6</v>
      </c>
      <c r="I755" s="1">
        <v>1517.3333333333333</v>
      </c>
      <c r="J755" s="1">
        <v>1820.8</v>
      </c>
      <c r="K755" s="1">
        <v>1972.5333333333333</v>
      </c>
      <c r="L755" s="1">
        <v>1820.8</v>
      </c>
      <c r="M755" s="1">
        <v>1062.1333333333332</v>
      </c>
      <c r="N755" s="1">
        <v>2276</v>
      </c>
      <c r="O755" s="5">
        <f t="shared" si="23"/>
        <v>1669.0666666666668</v>
      </c>
      <c r="P755" s="5">
        <f t="shared" si="24"/>
        <v>1719.6444444444444</v>
      </c>
    </row>
    <row r="756" spans="1:16" x14ac:dyDescent="0.2">
      <c r="A756">
        <v>774</v>
      </c>
      <c r="B756" t="s">
        <v>280</v>
      </c>
      <c r="C756" s="1">
        <v>1404.6</v>
      </c>
      <c r="D756" s="1">
        <v>2809.2</v>
      </c>
      <c r="E756" s="1">
        <v>1638.7</v>
      </c>
      <c r="F756" s="1">
        <v>2341</v>
      </c>
      <c r="G756" s="1">
        <v>3511.5</v>
      </c>
      <c r="H756" s="1">
        <v>3043.3</v>
      </c>
      <c r="I756" s="1">
        <v>2575.1</v>
      </c>
      <c r="J756" s="1">
        <v>2575.1</v>
      </c>
      <c r="K756" s="1">
        <v>1404.6</v>
      </c>
      <c r="L756" s="1">
        <v>2106.9</v>
      </c>
      <c r="M756" s="1">
        <v>3043.3</v>
      </c>
      <c r="N756" s="1">
        <v>1638.7</v>
      </c>
      <c r="O756" s="5">
        <f t="shared" si="23"/>
        <v>2340.9999999999995</v>
      </c>
      <c r="P756" s="5">
        <f t="shared" si="24"/>
        <v>2262.9666666666667</v>
      </c>
    </row>
    <row r="757" spans="1:16" x14ac:dyDescent="0.2">
      <c r="A757">
        <v>775</v>
      </c>
      <c r="B757" t="s">
        <v>590</v>
      </c>
      <c r="C757" s="1">
        <v>149.6</v>
      </c>
      <c r="D757" s="1">
        <v>176.8</v>
      </c>
      <c r="E757" s="1">
        <v>68</v>
      </c>
      <c r="F757" s="1">
        <v>204</v>
      </c>
      <c r="G757" s="1">
        <v>108.8</v>
      </c>
      <c r="H757" s="1">
        <v>190.4</v>
      </c>
      <c r="I757" s="1">
        <v>81.599999999999994</v>
      </c>
      <c r="J757" s="1">
        <v>149.6</v>
      </c>
      <c r="K757" s="1">
        <v>149.6</v>
      </c>
      <c r="L757" s="1">
        <v>204</v>
      </c>
      <c r="M757" s="1">
        <v>163.19999999999999</v>
      </c>
      <c r="N757" s="1">
        <v>108.8</v>
      </c>
      <c r="O757" s="5">
        <f t="shared" si="23"/>
        <v>146.19999999999999</v>
      </c>
      <c r="P757" s="5">
        <f t="shared" si="24"/>
        <v>158.66666666666666</v>
      </c>
    </row>
    <row r="758" spans="1:16" x14ac:dyDescent="0.2">
      <c r="A758">
        <v>776</v>
      </c>
      <c r="B758" t="s">
        <v>821</v>
      </c>
      <c r="C758" s="1">
        <v>248.3</v>
      </c>
      <c r="D758" s="1">
        <v>248.3</v>
      </c>
      <c r="E758" s="1">
        <v>95.5</v>
      </c>
      <c r="F758" s="1">
        <v>114.6</v>
      </c>
      <c r="G758" s="1">
        <v>229.2</v>
      </c>
      <c r="H758" s="1">
        <v>286.5</v>
      </c>
      <c r="I758" s="1">
        <v>114.6</v>
      </c>
      <c r="J758" s="1">
        <v>133.69999999999999</v>
      </c>
      <c r="K758" s="1">
        <v>114.6</v>
      </c>
      <c r="L758" s="1">
        <v>171.9</v>
      </c>
      <c r="M758" s="1">
        <v>114.6</v>
      </c>
      <c r="N758" s="1">
        <v>171.9</v>
      </c>
      <c r="O758" s="5">
        <f t="shared" si="23"/>
        <v>170.30833333333334</v>
      </c>
      <c r="P758" s="5">
        <f t="shared" si="24"/>
        <v>152.79999999999998</v>
      </c>
    </row>
    <row r="759" spans="1:16" x14ac:dyDescent="0.2">
      <c r="A759">
        <v>777</v>
      </c>
      <c r="B759" t="s">
        <v>31</v>
      </c>
      <c r="C759" s="1">
        <v>763.8</v>
      </c>
      <c r="D759" s="1">
        <v>1527.6</v>
      </c>
      <c r="E759" s="1">
        <v>1782.2</v>
      </c>
      <c r="F759" s="1">
        <v>1527.6</v>
      </c>
      <c r="G759" s="1">
        <v>1400.3</v>
      </c>
      <c r="H759" s="1">
        <v>1909.5</v>
      </c>
      <c r="I759" s="1">
        <v>1273</v>
      </c>
      <c r="J759" s="1">
        <v>1527.6</v>
      </c>
      <c r="K759" s="1">
        <v>1018.4</v>
      </c>
      <c r="L759" s="1">
        <v>1527.6</v>
      </c>
      <c r="M759" s="1">
        <v>1400.3</v>
      </c>
      <c r="N759" s="1">
        <v>636.5</v>
      </c>
      <c r="O759" s="5">
        <f t="shared" si="23"/>
        <v>1357.8666666666666</v>
      </c>
      <c r="P759" s="5">
        <f t="shared" si="24"/>
        <v>1188.1333333333332</v>
      </c>
    </row>
    <row r="760" spans="1:16" x14ac:dyDescent="0.2">
      <c r="A760">
        <v>778</v>
      </c>
      <c r="B760" t="s">
        <v>43</v>
      </c>
      <c r="C760" s="1">
        <v>3409.0333333333338</v>
      </c>
      <c r="D760" s="1">
        <v>3933.5</v>
      </c>
      <c r="E760" s="1">
        <v>3146.8</v>
      </c>
      <c r="F760" s="1">
        <v>3146.8</v>
      </c>
      <c r="G760" s="1">
        <v>2360.1</v>
      </c>
      <c r="H760" s="1">
        <v>3409.0333333333338</v>
      </c>
      <c r="I760" s="1">
        <v>3409.0333333333338</v>
      </c>
      <c r="J760" s="1">
        <v>1573.4</v>
      </c>
      <c r="K760" s="1">
        <v>3671.2666666666673</v>
      </c>
      <c r="L760" s="1">
        <v>2884.5666666666666</v>
      </c>
      <c r="M760" s="1">
        <v>2884.5666666666666</v>
      </c>
      <c r="N760" s="1">
        <v>2884.5666666666666</v>
      </c>
      <c r="O760" s="5">
        <f t="shared" si="23"/>
        <v>3059.3888888888891</v>
      </c>
      <c r="P760" s="5">
        <f t="shared" si="24"/>
        <v>2884.5666666666671</v>
      </c>
    </row>
    <row r="761" spans="1:16" x14ac:dyDescent="0.2">
      <c r="A761">
        <v>779</v>
      </c>
      <c r="B761" t="s">
        <v>184</v>
      </c>
      <c r="C761" s="1">
        <v>152.1</v>
      </c>
      <c r="D761" s="1">
        <v>58.5</v>
      </c>
      <c r="E761" s="1">
        <v>81.900000000000006</v>
      </c>
      <c r="F761" s="1">
        <v>105.3</v>
      </c>
      <c r="G761" s="1">
        <v>105.3</v>
      </c>
      <c r="H761" s="1">
        <v>128.69999999999999</v>
      </c>
      <c r="I761" s="1">
        <v>70.2</v>
      </c>
      <c r="J761" s="1">
        <v>105.3</v>
      </c>
      <c r="K761" s="1">
        <v>81.900000000000006</v>
      </c>
      <c r="L761" s="1">
        <v>105.3</v>
      </c>
      <c r="M761" s="1">
        <v>117</v>
      </c>
      <c r="N761" s="1">
        <v>152.1</v>
      </c>
      <c r="O761" s="5">
        <f t="shared" si="23"/>
        <v>105.3</v>
      </c>
      <c r="P761" s="5">
        <f t="shared" si="24"/>
        <v>124.8</v>
      </c>
    </row>
    <row r="762" spans="1:16" x14ac:dyDescent="0.2">
      <c r="A762">
        <v>780</v>
      </c>
      <c r="B762" t="s">
        <v>602</v>
      </c>
      <c r="C762" s="1">
        <v>348.6</v>
      </c>
      <c r="D762" s="1">
        <v>124.5</v>
      </c>
      <c r="E762" s="1">
        <v>273.89999999999998</v>
      </c>
      <c r="F762" s="1">
        <v>348.6</v>
      </c>
      <c r="G762" s="1">
        <v>149.4</v>
      </c>
      <c r="H762" s="1">
        <v>174.3</v>
      </c>
      <c r="I762" s="1">
        <v>199.2</v>
      </c>
      <c r="J762" s="1">
        <v>273.89999999999998</v>
      </c>
      <c r="K762" s="1">
        <v>174.3</v>
      </c>
      <c r="L762" s="1">
        <v>199.2</v>
      </c>
      <c r="M762" s="1">
        <v>348.6</v>
      </c>
      <c r="N762" s="1">
        <v>224.1</v>
      </c>
      <c r="O762" s="5">
        <f t="shared" si="23"/>
        <v>236.54999999999998</v>
      </c>
      <c r="P762" s="5">
        <f t="shared" si="24"/>
        <v>257.3</v>
      </c>
    </row>
    <row r="763" spans="1:16" x14ac:dyDescent="0.2">
      <c r="A763">
        <v>781</v>
      </c>
      <c r="B763" t="s">
        <v>4</v>
      </c>
      <c r="C763" s="1">
        <v>414</v>
      </c>
      <c r="D763" s="1">
        <v>331.2</v>
      </c>
      <c r="E763" s="1">
        <v>621</v>
      </c>
      <c r="F763" s="1">
        <v>579.6</v>
      </c>
      <c r="G763" s="1">
        <v>621</v>
      </c>
      <c r="H763" s="1">
        <v>207</v>
      </c>
      <c r="I763" s="1">
        <v>248.4</v>
      </c>
      <c r="J763" s="1">
        <v>248.4</v>
      </c>
      <c r="K763" s="1">
        <v>372.6</v>
      </c>
      <c r="L763" s="1">
        <v>207</v>
      </c>
      <c r="M763" s="1">
        <v>496.8</v>
      </c>
      <c r="N763" s="1">
        <v>248.4</v>
      </c>
      <c r="O763" s="5">
        <f t="shared" si="23"/>
        <v>382.95</v>
      </c>
      <c r="P763" s="5">
        <f t="shared" si="24"/>
        <v>317.39999999999998</v>
      </c>
    </row>
    <row r="764" spans="1:16" x14ac:dyDescent="0.2">
      <c r="A764">
        <v>782</v>
      </c>
      <c r="B764" t="s">
        <v>689</v>
      </c>
      <c r="C764" s="1">
        <v>1566.8333333333335</v>
      </c>
      <c r="D764" s="1">
        <v>2014.5</v>
      </c>
      <c r="E764" s="1">
        <v>1566.8333333333335</v>
      </c>
      <c r="F764" s="1">
        <v>2909.8333333333335</v>
      </c>
      <c r="G764" s="1">
        <v>1343</v>
      </c>
      <c r="H764" s="1">
        <v>1119.1666666666667</v>
      </c>
      <c r="I764" s="1">
        <v>2014.5</v>
      </c>
      <c r="J764" s="1">
        <v>2909.8333333333335</v>
      </c>
      <c r="K764" s="1">
        <v>3357.5</v>
      </c>
      <c r="L764" s="1">
        <v>2462.166666666667</v>
      </c>
      <c r="M764" s="1">
        <v>3133.666666666667</v>
      </c>
      <c r="N764" s="1">
        <v>1343</v>
      </c>
      <c r="O764" s="5">
        <f t="shared" si="23"/>
        <v>2145.0694444444448</v>
      </c>
      <c r="P764" s="5">
        <f t="shared" si="24"/>
        <v>2312.9444444444448</v>
      </c>
    </row>
    <row r="765" spans="1:16" x14ac:dyDescent="0.2">
      <c r="A765">
        <v>783</v>
      </c>
      <c r="B765" t="s">
        <v>508</v>
      </c>
      <c r="C765" s="1">
        <v>589.4</v>
      </c>
      <c r="D765" s="1">
        <v>421</v>
      </c>
      <c r="E765" s="1">
        <v>252.6</v>
      </c>
      <c r="F765" s="1">
        <v>294.7</v>
      </c>
      <c r="G765" s="1">
        <v>210.5</v>
      </c>
      <c r="H765" s="1">
        <v>589.4</v>
      </c>
      <c r="I765" s="1">
        <v>336.8</v>
      </c>
      <c r="J765" s="1">
        <v>252.6</v>
      </c>
      <c r="K765" s="1">
        <v>631.5</v>
      </c>
      <c r="L765" s="1">
        <v>505.2</v>
      </c>
      <c r="M765" s="1">
        <v>378.9</v>
      </c>
      <c r="N765" s="1">
        <v>547.29999999999995</v>
      </c>
      <c r="O765" s="5">
        <f t="shared" si="23"/>
        <v>417.49166666666662</v>
      </c>
      <c r="P765" s="5">
        <f t="shared" si="24"/>
        <v>477.13333333333327</v>
      </c>
    </row>
    <row r="766" spans="1:16" x14ac:dyDescent="0.2">
      <c r="A766">
        <v>784</v>
      </c>
      <c r="B766" t="s">
        <v>215</v>
      </c>
      <c r="C766" s="1">
        <v>187.2</v>
      </c>
      <c r="D766" s="1">
        <v>100.8</v>
      </c>
      <c r="E766" s="1">
        <v>216</v>
      </c>
      <c r="F766" s="1">
        <v>172.8</v>
      </c>
      <c r="G766" s="1">
        <v>115.2</v>
      </c>
      <c r="H766" s="1">
        <v>158.4</v>
      </c>
      <c r="I766" s="1">
        <v>100.8</v>
      </c>
      <c r="J766" s="1">
        <v>144</v>
      </c>
      <c r="K766" s="1">
        <v>100.8</v>
      </c>
      <c r="L766" s="1">
        <v>100.8</v>
      </c>
      <c r="M766" s="1">
        <v>158.4</v>
      </c>
      <c r="N766" s="1">
        <v>201.6</v>
      </c>
      <c r="O766" s="5">
        <f t="shared" si="23"/>
        <v>146.4</v>
      </c>
      <c r="P766" s="5">
        <f t="shared" si="24"/>
        <v>153.6</v>
      </c>
    </row>
    <row r="767" spans="1:16" x14ac:dyDescent="0.2">
      <c r="A767">
        <v>785</v>
      </c>
      <c r="B767" t="s">
        <v>571</v>
      </c>
      <c r="C767" s="1">
        <v>305.2</v>
      </c>
      <c r="D767" s="1">
        <v>305.2</v>
      </c>
      <c r="E767" s="1">
        <v>283.39999999999998</v>
      </c>
      <c r="F767" s="1">
        <v>109</v>
      </c>
      <c r="G767" s="1">
        <v>196.2</v>
      </c>
      <c r="H767" s="1">
        <v>327</v>
      </c>
      <c r="I767" s="1">
        <v>283.39999999999998</v>
      </c>
      <c r="J767" s="1">
        <v>196.2</v>
      </c>
      <c r="K767" s="1">
        <v>218</v>
      </c>
      <c r="L767" s="1">
        <v>218</v>
      </c>
      <c r="M767" s="1">
        <v>109</v>
      </c>
      <c r="N767" s="1">
        <v>109</v>
      </c>
      <c r="O767" s="5">
        <f t="shared" si="23"/>
        <v>221.63333333333335</v>
      </c>
      <c r="P767" s="5">
        <f t="shared" si="24"/>
        <v>145.33333333333334</v>
      </c>
    </row>
    <row r="768" spans="1:16" x14ac:dyDescent="0.2">
      <c r="A768">
        <v>786</v>
      </c>
      <c r="B768" t="s">
        <v>69</v>
      </c>
      <c r="C768" s="1">
        <v>374.4</v>
      </c>
      <c r="D768" s="1">
        <v>468</v>
      </c>
      <c r="E768" s="1">
        <v>421.2</v>
      </c>
      <c r="F768" s="1">
        <v>234</v>
      </c>
      <c r="G768" s="1">
        <v>421.2</v>
      </c>
      <c r="H768" s="1">
        <v>280.8</v>
      </c>
      <c r="I768" s="1">
        <v>421.2</v>
      </c>
      <c r="J768" s="1">
        <v>327.60000000000002</v>
      </c>
      <c r="K768" s="1">
        <v>514.79999999999995</v>
      </c>
      <c r="L768" s="1">
        <v>327.60000000000002</v>
      </c>
      <c r="M768" s="1">
        <v>327.60000000000002</v>
      </c>
      <c r="N768" s="1">
        <v>608.4</v>
      </c>
      <c r="O768" s="5">
        <f t="shared" si="23"/>
        <v>393.89999999999992</v>
      </c>
      <c r="P768" s="5">
        <f t="shared" si="24"/>
        <v>421.2</v>
      </c>
    </row>
    <row r="769" spans="1:16" x14ac:dyDescent="0.2">
      <c r="A769">
        <v>787</v>
      </c>
      <c r="B769" t="s">
        <v>725</v>
      </c>
      <c r="C769" s="1">
        <v>269.5</v>
      </c>
      <c r="D769" s="1">
        <v>269.5</v>
      </c>
      <c r="E769" s="1">
        <v>147</v>
      </c>
      <c r="F769" s="1">
        <v>343</v>
      </c>
      <c r="G769" s="1">
        <v>245</v>
      </c>
      <c r="H769" s="1">
        <v>343</v>
      </c>
      <c r="I769" s="1">
        <v>318.5</v>
      </c>
      <c r="J769" s="1">
        <v>245</v>
      </c>
      <c r="K769" s="1">
        <v>318.5</v>
      </c>
      <c r="L769" s="1">
        <v>220.5</v>
      </c>
      <c r="M769" s="1">
        <v>196</v>
      </c>
      <c r="N769" s="1">
        <v>220.5</v>
      </c>
      <c r="O769" s="5">
        <f t="shared" si="23"/>
        <v>261.33333333333331</v>
      </c>
      <c r="P769" s="5">
        <f t="shared" si="24"/>
        <v>212.33333333333334</v>
      </c>
    </row>
    <row r="770" spans="1:16" x14ac:dyDescent="0.2">
      <c r="A770">
        <v>788</v>
      </c>
      <c r="B770" t="s">
        <v>501</v>
      </c>
      <c r="C770" s="1">
        <v>366.8</v>
      </c>
      <c r="D770" s="1">
        <v>262</v>
      </c>
      <c r="E770" s="1">
        <v>262</v>
      </c>
      <c r="F770" s="1">
        <v>288.2</v>
      </c>
      <c r="G770" s="1">
        <v>235.8</v>
      </c>
      <c r="H770" s="1">
        <v>235.8</v>
      </c>
      <c r="I770" s="1">
        <v>393</v>
      </c>
      <c r="J770" s="1">
        <v>209.6</v>
      </c>
      <c r="K770" s="1">
        <v>262</v>
      </c>
      <c r="L770" s="1">
        <v>157.19999999999999</v>
      </c>
      <c r="M770" s="1">
        <v>366.8</v>
      </c>
      <c r="N770" s="1">
        <v>340.6</v>
      </c>
      <c r="O770" s="5">
        <f t="shared" si="23"/>
        <v>281.64999999999998</v>
      </c>
      <c r="P770" s="5">
        <f t="shared" si="24"/>
        <v>288.2</v>
      </c>
    </row>
    <row r="771" spans="1:16" x14ac:dyDescent="0.2">
      <c r="A771">
        <v>789</v>
      </c>
      <c r="B771" t="s">
        <v>50</v>
      </c>
      <c r="C771" s="1">
        <v>361.8</v>
      </c>
      <c r="D771" s="1">
        <v>442.2</v>
      </c>
      <c r="E771" s="1">
        <v>442.2</v>
      </c>
      <c r="F771" s="1">
        <v>281.39999999999998</v>
      </c>
      <c r="G771" s="1">
        <v>562.79999999999995</v>
      </c>
      <c r="H771" s="1">
        <v>241.2</v>
      </c>
      <c r="I771" s="1">
        <v>361.8</v>
      </c>
      <c r="J771" s="1">
        <v>321.60000000000002</v>
      </c>
      <c r="K771" s="1">
        <v>201</v>
      </c>
      <c r="L771" s="1">
        <v>562.79999999999995</v>
      </c>
      <c r="M771" s="1">
        <v>201</v>
      </c>
      <c r="N771" s="1">
        <v>482.4</v>
      </c>
      <c r="O771" s="5">
        <f t="shared" si="23"/>
        <v>371.84999999999991</v>
      </c>
      <c r="P771" s="5">
        <f t="shared" si="24"/>
        <v>415.39999999999992</v>
      </c>
    </row>
    <row r="772" spans="1:16" x14ac:dyDescent="0.2">
      <c r="A772">
        <v>790</v>
      </c>
      <c r="B772" t="s">
        <v>93</v>
      </c>
      <c r="C772" s="1">
        <v>2762.2</v>
      </c>
      <c r="D772" s="1">
        <v>1578.4</v>
      </c>
      <c r="E772" s="1">
        <v>1381.1</v>
      </c>
      <c r="F772" s="1">
        <v>1578.4</v>
      </c>
      <c r="G772" s="1">
        <v>1775.7</v>
      </c>
      <c r="H772" s="1">
        <v>1775.7</v>
      </c>
      <c r="I772" s="1">
        <v>1775.7</v>
      </c>
      <c r="J772" s="1">
        <v>1973</v>
      </c>
      <c r="K772" s="1">
        <v>1183.8</v>
      </c>
      <c r="L772" s="1">
        <v>986.5</v>
      </c>
      <c r="M772" s="1">
        <v>1381.1</v>
      </c>
      <c r="N772" s="1">
        <v>2367.6</v>
      </c>
      <c r="O772" s="5">
        <f t="shared" si="23"/>
        <v>1709.9333333333332</v>
      </c>
      <c r="P772" s="5">
        <f t="shared" si="24"/>
        <v>1578.3999999999999</v>
      </c>
    </row>
    <row r="773" spans="1:16" x14ac:dyDescent="0.2">
      <c r="A773">
        <v>791</v>
      </c>
      <c r="B773" t="s">
        <v>155</v>
      </c>
      <c r="C773" s="1">
        <v>34.4</v>
      </c>
      <c r="D773" s="1">
        <v>64.5</v>
      </c>
      <c r="E773" s="1">
        <v>64.5</v>
      </c>
      <c r="F773" s="1">
        <v>43</v>
      </c>
      <c r="G773" s="1">
        <v>60.2</v>
      </c>
      <c r="H773" s="1">
        <v>60.2</v>
      </c>
      <c r="I773" s="1">
        <v>64.5</v>
      </c>
      <c r="J773" s="1">
        <v>25.8</v>
      </c>
      <c r="K773" s="1">
        <v>60.2</v>
      </c>
      <c r="L773" s="1">
        <v>25.8</v>
      </c>
      <c r="M773" s="1">
        <v>34.4</v>
      </c>
      <c r="N773" s="1">
        <v>55.9</v>
      </c>
      <c r="O773" s="5">
        <f t="shared" ref="O773:O836" si="25">AVERAGE(C773:N773)</f>
        <v>49.449999999999996</v>
      </c>
      <c r="P773" s="5">
        <f t="shared" ref="P773:P836" si="26">AVERAGE(L773:N773)</f>
        <v>38.699999999999996</v>
      </c>
    </row>
    <row r="774" spans="1:16" x14ac:dyDescent="0.2">
      <c r="A774">
        <v>792</v>
      </c>
      <c r="B774" t="s">
        <v>729</v>
      </c>
      <c r="C774" s="1">
        <v>36.4</v>
      </c>
      <c r="D774" s="1">
        <v>30.8</v>
      </c>
      <c r="E774" s="1">
        <v>19.600000000000001</v>
      </c>
      <c r="F774" s="1">
        <v>28</v>
      </c>
      <c r="G774" s="1">
        <v>16.8</v>
      </c>
      <c r="H774" s="1">
        <v>33.6</v>
      </c>
      <c r="I774" s="1">
        <v>14</v>
      </c>
      <c r="J774" s="1">
        <v>16.8</v>
      </c>
      <c r="K774" s="1">
        <v>16.8</v>
      </c>
      <c r="L774" s="1">
        <v>33.6</v>
      </c>
      <c r="M774" s="1">
        <v>19.600000000000001</v>
      </c>
      <c r="N774" s="1">
        <v>36.4</v>
      </c>
      <c r="O774" s="5">
        <f t="shared" si="25"/>
        <v>25.200000000000003</v>
      </c>
      <c r="P774" s="5">
        <f t="shared" si="26"/>
        <v>29.866666666666664</v>
      </c>
    </row>
    <row r="775" spans="1:16" x14ac:dyDescent="0.2">
      <c r="A775">
        <v>793</v>
      </c>
      <c r="B775" t="s">
        <v>339</v>
      </c>
      <c r="C775" s="1">
        <v>93.8</v>
      </c>
      <c r="D775" s="1">
        <v>147.4</v>
      </c>
      <c r="E775" s="1">
        <v>187.6</v>
      </c>
      <c r="F775" s="1">
        <v>147.4</v>
      </c>
      <c r="G775" s="1">
        <v>201</v>
      </c>
      <c r="H775" s="1">
        <v>147.4</v>
      </c>
      <c r="I775" s="1">
        <v>93.8</v>
      </c>
      <c r="J775" s="1">
        <v>147.4</v>
      </c>
      <c r="K775" s="1">
        <v>160.80000000000001</v>
      </c>
      <c r="L775" s="1">
        <v>147.4</v>
      </c>
      <c r="M775" s="1">
        <v>187.6</v>
      </c>
      <c r="N775" s="1">
        <v>93.8</v>
      </c>
      <c r="O775" s="5">
        <f t="shared" si="25"/>
        <v>146.28333333333333</v>
      </c>
      <c r="P775" s="5">
        <f t="shared" si="26"/>
        <v>142.93333333333334</v>
      </c>
    </row>
    <row r="776" spans="1:16" x14ac:dyDescent="0.2">
      <c r="A776">
        <v>794</v>
      </c>
      <c r="B776" t="s">
        <v>458</v>
      </c>
      <c r="C776" s="1">
        <v>2661.6333333333332</v>
      </c>
      <c r="D776" s="1">
        <v>1935.7333333333331</v>
      </c>
      <c r="E776" s="1">
        <v>3629.5</v>
      </c>
      <c r="F776" s="1">
        <v>3145.5666666666666</v>
      </c>
      <c r="G776" s="1">
        <v>3629.5</v>
      </c>
      <c r="H776" s="1">
        <v>1451.8</v>
      </c>
      <c r="I776" s="1">
        <v>2419.6666666666665</v>
      </c>
      <c r="J776" s="1">
        <v>2903.6</v>
      </c>
      <c r="K776" s="1">
        <v>2419.6666666666665</v>
      </c>
      <c r="L776" s="1">
        <v>3629.5</v>
      </c>
      <c r="M776" s="1">
        <v>2419.6666666666665</v>
      </c>
      <c r="N776" s="1">
        <v>3629.5</v>
      </c>
      <c r="O776" s="5">
        <f t="shared" si="25"/>
        <v>2822.9444444444448</v>
      </c>
      <c r="P776" s="5">
        <f t="shared" si="26"/>
        <v>3226.2222222222222</v>
      </c>
    </row>
    <row r="777" spans="1:16" x14ac:dyDescent="0.2">
      <c r="A777">
        <v>795</v>
      </c>
      <c r="B777" t="s">
        <v>554</v>
      </c>
      <c r="C777" s="1">
        <v>899</v>
      </c>
      <c r="D777" s="1">
        <v>1078.8</v>
      </c>
      <c r="E777" s="1">
        <v>2157.6</v>
      </c>
      <c r="F777" s="1">
        <v>2337.4</v>
      </c>
      <c r="G777" s="1">
        <v>1078.8</v>
      </c>
      <c r="H777" s="1">
        <v>2697</v>
      </c>
      <c r="I777" s="1">
        <v>1798</v>
      </c>
      <c r="J777" s="1">
        <v>2157.6</v>
      </c>
      <c r="K777" s="1">
        <v>1078.8</v>
      </c>
      <c r="L777" s="1">
        <v>1078.8</v>
      </c>
      <c r="M777" s="1">
        <v>1078.8</v>
      </c>
      <c r="N777" s="1">
        <v>1618.2</v>
      </c>
      <c r="O777" s="5">
        <f t="shared" si="25"/>
        <v>1588.2333333333333</v>
      </c>
      <c r="P777" s="5">
        <f t="shared" si="26"/>
        <v>1258.6000000000001</v>
      </c>
    </row>
    <row r="778" spans="1:16" x14ac:dyDescent="0.2">
      <c r="A778">
        <v>796</v>
      </c>
      <c r="B778" t="s">
        <v>510</v>
      </c>
      <c r="C778" s="1">
        <v>340.9</v>
      </c>
      <c r="D778" s="1">
        <v>389.6</v>
      </c>
      <c r="E778" s="1">
        <v>243.5</v>
      </c>
      <c r="F778" s="1">
        <v>487</v>
      </c>
      <c r="G778" s="1">
        <v>487</v>
      </c>
      <c r="H778" s="1">
        <v>438.3</v>
      </c>
      <c r="I778" s="1">
        <v>243.5</v>
      </c>
      <c r="J778" s="1">
        <v>487</v>
      </c>
      <c r="K778" s="1">
        <v>730.5</v>
      </c>
      <c r="L778" s="1">
        <v>584.4</v>
      </c>
      <c r="M778" s="1">
        <v>340.9</v>
      </c>
      <c r="N778" s="1">
        <v>633.1</v>
      </c>
      <c r="O778" s="5">
        <f t="shared" si="25"/>
        <v>450.47499999999997</v>
      </c>
      <c r="P778" s="5">
        <f t="shared" si="26"/>
        <v>519.4666666666667</v>
      </c>
    </row>
    <row r="779" spans="1:16" x14ac:dyDescent="0.2">
      <c r="A779">
        <v>797</v>
      </c>
      <c r="B779" t="s">
        <v>548</v>
      </c>
      <c r="C779" s="1">
        <v>631.5</v>
      </c>
      <c r="D779" s="1">
        <v>336.8</v>
      </c>
      <c r="E779" s="1">
        <v>463.1</v>
      </c>
      <c r="F779" s="1">
        <v>421</v>
      </c>
      <c r="G779" s="1">
        <v>463.1</v>
      </c>
      <c r="H779" s="1">
        <v>505.2</v>
      </c>
      <c r="I779" s="1">
        <v>505.2</v>
      </c>
      <c r="J779" s="1">
        <v>252.6</v>
      </c>
      <c r="K779" s="1">
        <v>378.9</v>
      </c>
      <c r="L779" s="1">
        <v>210.5</v>
      </c>
      <c r="M779" s="1">
        <v>378.9</v>
      </c>
      <c r="N779" s="1">
        <v>547.29999999999995</v>
      </c>
      <c r="O779" s="5">
        <f t="shared" si="25"/>
        <v>424.50833333333327</v>
      </c>
      <c r="P779" s="5">
        <f t="shared" si="26"/>
        <v>378.89999999999992</v>
      </c>
    </row>
    <row r="780" spans="1:16" x14ac:dyDescent="0.2">
      <c r="A780">
        <v>798</v>
      </c>
      <c r="B780" t="s">
        <v>13</v>
      </c>
      <c r="C780" s="1">
        <v>2342.1999999999998</v>
      </c>
      <c r="D780" s="1">
        <v>1003.8</v>
      </c>
      <c r="E780" s="1">
        <v>836.5</v>
      </c>
      <c r="F780" s="1">
        <v>1338.4</v>
      </c>
      <c r="G780" s="1">
        <v>1003.8</v>
      </c>
      <c r="H780" s="1">
        <v>2509.5</v>
      </c>
      <c r="I780" s="1">
        <v>2007.6</v>
      </c>
      <c r="J780" s="1">
        <v>1840.3</v>
      </c>
      <c r="K780" s="1">
        <v>1840.3</v>
      </c>
      <c r="L780" s="1">
        <v>1171.0999999999999</v>
      </c>
      <c r="M780" s="1">
        <v>2509.5</v>
      </c>
      <c r="N780" s="1">
        <v>2174.9</v>
      </c>
      <c r="O780" s="5">
        <f t="shared" si="25"/>
        <v>1714.825</v>
      </c>
      <c r="P780" s="5">
        <f t="shared" si="26"/>
        <v>1951.8333333333333</v>
      </c>
    </row>
    <row r="781" spans="1:16" x14ac:dyDescent="0.2">
      <c r="A781">
        <v>799</v>
      </c>
      <c r="B781" t="s">
        <v>96</v>
      </c>
      <c r="C781" s="1">
        <v>88.8</v>
      </c>
      <c r="D781" s="1">
        <v>96.2</v>
      </c>
      <c r="E781" s="1">
        <v>111</v>
      </c>
      <c r="F781" s="1">
        <v>51.8</v>
      </c>
      <c r="G781" s="1">
        <v>74</v>
      </c>
      <c r="H781" s="1">
        <v>51.8</v>
      </c>
      <c r="I781" s="1">
        <v>44.4</v>
      </c>
      <c r="J781" s="1">
        <v>74</v>
      </c>
      <c r="K781" s="1">
        <v>74</v>
      </c>
      <c r="L781" s="1">
        <v>66.599999999999994</v>
      </c>
      <c r="M781" s="1">
        <v>81.400000000000006</v>
      </c>
      <c r="N781" s="1">
        <v>51.8</v>
      </c>
      <c r="O781" s="5">
        <f t="shared" si="25"/>
        <v>72.149999999999991</v>
      </c>
      <c r="P781" s="5">
        <f t="shared" si="26"/>
        <v>66.600000000000009</v>
      </c>
    </row>
    <row r="782" spans="1:16" x14ac:dyDescent="0.2">
      <c r="A782">
        <v>800</v>
      </c>
      <c r="B782" t="s">
        <v>584</v>
      </c>
      <c r="C782" s="1">
        <v>1678.3</v>
      </c>
      <c r="D782" s="1">
        <v>645.5</v>
      </c>
      <c r="E782" s="1">
        <v>1420.1</v>
      </c>
      <c r="F782" s="1">
        <v>645.5</v>
      </c>
      <c r="G782" s="1">
        <v>1549.2</v>
      </c>
      <c r="H782" s="1">
        <v>903.7</v>
      </c>
      <c r="I782" s="1">
        <v>774.6</v>
      </c>
      <c r="J782" s="1">
        <v>645.5</v>
      </c>
      <c r="K782" s="1">
        <v>1032.8</v>
      </c>
      <c r="L782" s="1">
        <v>1678.3</v>
      </c>
      <c r="M782" s="1">
        <v>1161.9000000000001</v>
      </c>
      <c r="N782" s="1">
        <v>1420.1</v>
      </c>
      <c r="O782" s="5">
        <f t="shared" si="25"/>
        <v>1129.6249999999998</v>
      </c>
      <c r="P782" s="5">
        <f t="shared" si="26"/>
        <v>1420.0999999999997</v>
      </c>
    </row>
    <row r="783" spans="1:16" x14ac:dyDescent="0.2">
      <c r="A783">
        <v>801</v>
      </c>
      <c r="B783" t="s">
        <v>850</v>
      </c>
      <c r="C783" s="1">
        <v>778.7</v>
      </c>
      <c r="D783" s="1">
        <v>299.5</v>
      </c>
      <c r="E783" s="1">
        <v>838.6</v>
      </c>
      <c r="F783" s="1">
        <v>299.5</v>
      </c>
      <c r="G783" s="1">
        <v>359.4</v>
      </c>
      <c r="H783" s="1">
        <v>898.5</v>
      </c>
      <c r="I783" s="1">
        <v>419.3</v>
      </c>
      <c r="J783" s="1">
        <v>359.4</v>
      </c>
      <c r="K783" s="1">
        <v>778.7</v>
      </c>
      <c r="L783" s="1">
        <v>299.5</v>
      </c>
      <c r="M783" s="1">
        <v>479.2</v>
      </c>
      <c r="N783" s="1">
        <v>838.6</v>
      </c>
      <c r="O783" s="5">
        <f t="shared" si="25"/>
        <v>554.07500000000005</v>
      </c>
      <c r="P783" s="5">
        <f t="shared" si="26"/>
        <v>539.1</v>
      </c>
    </row>
    <row r="784" spans="1:16" x14ac:dyDescent="0.2">
      <c r="A784">
        <v>802</v>
      </c>
      <c r="B784" t="s">
        <v>816</v>
      </c>
      <c r="C784" s="1">
        <v>6542.9</v>
      </c>
      <c r="D784" s="1">
        <v>4026.4</v>
      </c>
      <c r="E784" s="1">
        <v>3019.8</v>
      </c>
      <c r="F784" s="1">
        <v>5536.3</v>
      </c>
      <c r="G784" s="1">
        <v>4026.4</v>
      </c>
      <c r="H784" s="1">
        <v>3019.8</v>
      </c>
      <c r="I784" s="1">
        <v>5033</v>
      </c>
      <c r="J784" s="1">
        <v>6039.6</v>
      </c>
      <c r="K784" s="1">
        <v>4026.4</v>
      </c>
      <c r="L784" s="1">
        <v>4026.4</v>
      </c>
      <c r="M784" s="1">
        <v>3523.1</v>
      </c>
      <c r="N784" s="1">
        <v>5536.3</v>
      </c>
      <c r="O784" s="5">
        <f t="shared" si="25"/>
        <v>4529.7</v>
      </c>
      <c r="P784" s="5">
        <f t="shared" si="26"/>
        <v>4361.9333333333334</v>
      </c>
    </row>
    <row r="785" spans="1:16" x14ac:dyDescent="0.2">
      <c r="A785">
        <v>803</v>
      </c>
      <c r="B785" t="s">
        <v>871</v>
      </c>
      <c r="C785" s="1">
        <v>88.8</v>
      </c>
      <c r="D785" s="1">
        <v>155.4</v>
      </c>
      <c r="E785" s="1">
        <v>122.1</v>
      </c>
      <c r="F785" s="1">
        <v>111</v>
      </c>
      <c r="G785" s="1">
        <v>88.8</v>
      </c>
      <c r="H785" s="1">
        <v>77.7</v>
      </c>
      <c r="I785" s="1">
        <v>88.8</v>
      </c>
      <c r="J785" s="1">
        <v>99.9</v>
      </c>
      <c r="K785" s="1">
        <v>111</v>
      </c>
      <c r="L785" s="1">
        <v>133.19999999999999</v>
      </c>
      <c r="M785" s="1">
        <v>77.7</v>
      </c>
      <c r="N785" s="1">
        <v>77.7</v>
      </c>
      <c r="O785" s="5">
        <f t="shared" si="25"/>
        <v>102.675</v>
      </c>
      <c r="P785" s="5">
        <f t="shared" si="26"/>
        <v>96.199999999999989</v>
      </c>
    </row>
    <row r="786" spans="1:16" x14ac:dyDescent="0.2">
      <c r="A786">
        <v>804</v>
      </c>
      <c r="B786" t="s">
        <v>313</v>
      </c>
      <c r="C786" s="1">
        <v>218.5</v>
      </c>
      <c r="D786" s="1">
        <v>524.4</v>
      </c>
      <c r="E786" s="1">
        <v>349.6</v>
      </c>
      <c r="F786" s="1">
        <v>568.1</v>
      </c>
      <c r="G786" s="1">
        <v>218.5</v>
      </c>
      <c r="H786" s="1">
        <v>437</v>
      </c>
      <c r="I786" s="1">
        <v>218.5</v>
      </c>
      <c r="J786" s="1">
        <v>393.3</v>
      </c>
      <c r="K786" s="1">
        <v>349.6</v>
      </c>
      <c r="L786" s="1">
        <v>568.1</v>
      </c>
      <c r="M786" s="1">
        <v>480.7</v>
      </c>
      <c r="N786" s="1">
        <v>393.3</v>
      </c>
      <c r="O786" s="5">
        <f t="shared" si="25"/>
        <v>393.3</v>
      </c>
      <c r="P786" s="5">
        <f t="shared" si="26"/>
        <v>480.7</v>
      </c>
    </row>
    <row r="787" spans="1:16" x14ac:dyDescent="0.2">
      <c r="A787">
        <v>805</v>
      </c>
      <c r="B787" t="s">
        <v>586</v>
      </c>
      <c r="C787" s="1">
        <v>309.60000000000002</v>
      </c>
      <c r="D787" s="1">
        <v>447.2</v>
      </c>
      <c r="E787" s="1">
        <v>447.2</v>
      </c>
      <c r="F787" s="1">
        <v>516</v>
      </c>
      <c r="G787" s="1">
        <v>275.2</v>
      </c>
      <c r="H787" s="1">
        <v>240.8</v>
      </c>
      <c r="I787" s="1">
        <v>344</v>
      </c>
      <c r="J787" s="1">
        <v>481.6</v>
      </c>
      <c r="K787" s="1">
        <v>447.2</v>
      </c>
      <c r="L787" s="1">
        <v>516</v>
      </c>
      <c r="M787" s="1">
        <v>206.4</v>
      </c>
      <c r="N787" s="1">
        <v>309.60000000000002</v>
      </c>
      <c r="O787" s="5">
        <f t="shared" si="25"/>
        <v>378.40000000000003</v>
      </c>
      <c r="P787" s="5">
        <f t="shared" si="26"/>
        <v>344</v>
      </c>
    </row>
    <row r="788" spans="1:16" x14ac:dyDescent="0.2">
      <c r="A788">
        <v>806</v>
      </c>
      <c r="B788" t="s">
        <v>834</v>
      </c>
      <c r="C788" s="1">
        <v>3498.2399999999993</v>
      </c>
      <c r="D788" s="1">
        <v>8162.5599999999995</v>
      </c>
      <c r="E788" s="1">
        <v>4081.2799999999997</v>
      </c>
      <c r="F788" s="1">
        <v>5830.4</v>
      </c>
      <c r="G788" s="1">
        <v>6996.4799999999987</v>
      </c>
      <c r="H788" s="1">
        <v>5247.36</v>
      </c>
      <c r="I788" s="1">
        <v>8745.6</v>
      </c>
      <c r="J788" s="1">
        <v>4081.2799999999997</v>
      </c>
      <c r="K788" s="1">
        <v>6996.4799999999987</v>
      </c>
      <c r="L788" s="1">
        <v>7579.5199999999995</v>
      </c>
      <c r="M788" s="1">
        <v>5830.4</v>
      </c>
      <c r="N788" s="1">
        <v>5247.36</v>
      </c>
      <c r="O788" s="5">
        <f t="shared" si="25"/>
        <v>6024.7466666666651</v>
      </c>
      <c r="P788" s="5">
        <f t="shared" si="26"/>
        <v>6219.0933333333332</v>
      </c>
    </row>
    <row r="789" spans="1:16" x14ac:dyDescent="0.2">
      <c r="A789">
        <v>807</v>
      </c>
      <c r="B789" t="s">
        <v>409</v>
      </c>
      <c r="C789" s="1">
        <v>664.5</v>
      </c>
      <c r="D789" s="1">
        <v>620.20000000000005</v>
      </c>
      <c r="E789" s="1">
        <v>664.5</v>
      </c>
      <c r="F789" s="1">
        <v>354.4</v>
      </c>
      <c r="G789" s="1">
        <v>575.9</v>
      </c>
      <c r="H789" s="1">
        <v>531.6</v>
      </c>
      <c r="I789" s="1">
        <v>310.10000000000002</v>
      </c>
      <c r="J789" s="1">
        <v>354.4</v>
      </c>
      <c r="K789" s="1">
        <v>487.3</v>
      </c>
      <c r="L789" s="1">
        <v>221.5</v>
      </c>
      <c r="M789" s="1">
        <v>620.20000000000005</v>
      </c>
      <c r="N789" s="1">
        <v>575.9</v>
      </c>
      <c r="O789" s="5">
        <f t="shared" si="25"/>
        <v>498.37499999999994</v>
      </c>
      <c r="P789" s="5">
        <f t="shared" si="26"/>
        <v>472.5333333333333</v>
      </c>
    </row>
    <row r="790" spans="1:16" x14ac:dyDescent="0.2">
      <c r="A790">
        <v>808</v>
      </c>
      <c r="B790" t="s">
        <v>535</v>
      </c>
      <c r="C790" s="1">
        <v>844.8</v>
      </c>
      <c r="D790" s="1">
        <v>985.6</v>
      </c>
      <c r="E790" s="1">
        <v>563.20000000000005</v>
      </c>
      <c r="F790" s="1">
        <v>915.2</v>
      </c>
      <c r="G790" s="1">
        <v>915.2</v>
      </c>
      <c r="H790" s="1">
        <v>704</v>
      </c>
      <c r="I790" s="1">
        <v>774.4</v>
      </c>
      <c r="J790" s="1">
        <v>633.6</v>
      </c>
      <c r="K790" s="1">
        <v>633.6</v>
      </c>
      <c r="L790" s="1">
        <v>563.20000000000005</v>
      </c>
      <c r="M790" s="1">
        <v>915.2</v>
      </c>
      <c r="N790" s="1">
        <v>774.4</v>
      </c>
      <c r="O790" s="5">
        <f t="shared" si="25"/>
        <v>768.5333333333333</v>
      </c>
      <c r="P790" s="5">
        <f t="shared" si="26"/>
        <v>750.93333333333339</v>
      </c>
    </row>
    <row r="791" spans="1:16" x14ac:dyDescent="0.2">
      <c r="A791">
        <v>809</v>
      </c>
      <c r="B791" t="s">
        <v>173</v>
      </c>
      <c r="C791" s="1">
        <v>1390.5</v>
      </c>
      <c r="D791" s="1">
        <v>927</v>
      </c>
      <c r="E791" s="1">
        <v>1390.5</v>
      </c>
      <c r="F791" s="1">
        <v>927</v>
      </c>
      <c r="G791" s="1">
        <v>2163</v>
      </c>
      <c r="H791" s="1">
        <v>2008.5</v>
      </c>
      <c r="I791" s="1">
        <v>1081.5</v>
      </c>
      <c r="J791" s="1">
        <v>2008.5</v>
      </c>
      <c r="K791" s="1">
        <v>1699.5</v>
      </c>
      <c r="L791" s="1">
        <v>1390.5</v>
      </c>
      <c r="M791" s="1">
        <v>2163</v>
      </c>
      <c r="N791" s="1">
        <v>772.5</v>
      </c>
      <c r="O791" s="5">
        <f t="shared" si="25"/>
        <v>1493.5</v>
      </c>
      <c r="P791" s="5">
        <f t="shared" si="26"/>
        <v>1442</v>
      </c>
    </row>
    <row r="792" spans="1:16" x14ac:dyDescent="0.2">
      <c r="A792">
        <v>810</v>
      </c>
      <c r="B792" t="s">
        <v>326</v>
      </c>
      <c r="C792" s="1">
        <v>133.5</v>
      </c>
      <c r="D792" s="1">
        <v>347.1</v>
      </c>
      <c r="E792" s="1">
        <v>293.7</v>
      </c>
      <c r="F792" s="1">
        <v>320.39999999999998</v>
      </c>
      <c r="G792" s="1">
        <v>373.8</v>
      </c>
      <c r="H792" s="1">
        <v>240.3</v>
      </c>
      <c r="I792" s="1">
        <v>213.6</v>
      </c>
      <c r="J792" s="1">
        <v>347.1</v>
      </c>
      <c r="K792" s="1">
        <v>133.5</v>
      </c>
      <c r="L792" s="1">
        <v>373.8</v>
      </c>
      <c r="M792" s="1">
        <v>373.8</v>
      </c>
      <c r="N792" s="1">
        <v>267</v>
      </c>
      <c r="O792" s="5">
        <f t="shared" si="25"/>
        <v>284.8</v>
      </c>
      <c r="P792" s="5">
        <f t="shared" si="26"/>
        <v>338.2</v>
      </c>
    </row>
    <row r="793" spans="1:16" x14ac:dyDescent="0.2">
      <c r="A793">
        <v>811</v>
      </c>
      <c r="B793" t="s">
        <v>588</v>
      </c>
      <c r="C793" s="1">
        <v>1714.5</v>
      </c>
      <c r="D793" s="1">
        <v>1524</v>
      </c>
      <c r="E793" s="1">
        <v>1333.5</v>
      </c>
      <c r="F793" s="1">
        <v>2476.5</v>
      </c>
      <c r="G793" s="1">
        <v>952.5</v>
      </c>
      <c r="H793" s="1">
        <v>1333.5</v>
      </c>
      <c r="I793" s="1">
        <v>2476.5</v>
      </c>
      <c r="J793" s="1">
        <v>2667</v>
      </c>
      <c r="K793" s="1">
        <v>2667</v>
      </c>
      <c r="L793" s="1">
        <v>2857.5</v>
      </c>
      <c r="M793" s="1">
        <v>2667</v>
      </c>
      <c r="N793" s="1">
        <v>2476.5</v>
      </c>
      <c r="O793" s="5">
        <f t="shared" si="25"/>
        <v>2095.5</v>
      </c>
      <c r="P793" s="5">
        <f t="shared" si="26"/>
        <v>2667</v>
      </c>
    </row>
    <row r="794" spans="1:16" x14ac:dyDescent="0.2">
      <c r="A794">
        <v>812</v>
      </c>
      <c r="B794" t="s">
        <v>882</v>
      </c>
      <c r="C794" s="1">
        <v>304.2</v>
      </c>
      <c r="D794" s="1">
        <v>473.2</v>
      </c>
      <c r="E794" s="1">
        <v>270.39999999999998</v>
      </c>
      <c r="F794" s="1">
        <v>439.4</v>
      </c>
      <c r="G794" s="1">
        <v>304.2</v>
      </c>
      <c r="H794" s="1">
        <v>338</v>
      </c>
      <c r="I794" s="1">
        <v>405.6</v>
      </c>
      <c r="J794" s="1">
        <v>439.4</v>
      </c>
      <c r="K794" s="1">
        <v>371.8</v>
      </c>
      <c r="L794" s="1">
        <v>304.2</v>
      </c>
      <c r="M794" s="1">
        <v>405.6</v>
      </c>
      <c r="N794" s="1">
        <v>473.2</v>
      </c>
      <c r="O794" s="5">
        <f t="shared" si="25"/>
        <v>377.43333333333334</v>
      </c>
      <c r="P794" s="5">
        <f t="shared" si="26"/>
        <v>394.33333333333331</v>
      </c>
    </row>
    <row r="795" spans="1:16" x14ac:dyDescent="0.2">
      <c r="A795">
        <v>813</v>
      </c>
      <c r="B795" t="s">
        <v>247</v>
      </c>
      <c r="C795" s="1">
        <v>484</v>
      </c>
      <c r="D795" s="1">
        <v>363</v>
      </c>
      <c r="E795" s="1">
        <v>605</v>
      </c>
      <c r="F795" s="1">
        <v>847</v>
      </c>
      <c r="G795" s="1">
        <v>605</v>
      </c>
      <c r="H795" s="1">
        <v>484</v>
      </c>
      <c r="I795" s="1">
        <v>363</v>
      </c>
      <c r="J795" s="1">
        <v>423.5</v>
      </c>
      <c r="K795" s="1">
        <v>726</v>
      </c>
      <c r="L795" s="1">
        <v>605</v>
      </c>
      <c r="M795" s="1">
        <v>423.5</v>
      </c>
      <c r="N795" s="1">
        <v>302.5</v>
      </c>
      <c r="O795" s="5">
        <f t="shared" si="25"/>
        <v>519.29166666666663</v>
      </c>
      <c r="P795" s="5">
        <f t="shared" si="26"/>
        <v>443.66666666666669</v>
      </c>
    </row>
    <row r="796" spans="1:16" x14ac:dyDescent="0.2">
      <c r="A796">
        <v>814</v>
      </c>
      <c r="B796" t="s">
        <v>330</v>
      </c>
      <c r="C796" s="1">
        <v>427.7</v>
      </c>
      <c r="D796" s="1">
        <v>493.5</v>
      </c>
      <c r="E796" s="1">
        <v>164.5</v>
      </c>
      <c r="F796" s="1">
        <v>263.2</v>
      </c>
      <c r="G796" s="1">
        <v>197.4</v>
      </c>
      <c r="H796" s="1">
        <v>394.8</v>
      </c>
      <c r="I796" s="1">
        <v>329</v>
      </c>
      <c r="J796" s="1">
        <v>263.2</v>
      </c>
      <c r="K796" s="1">
        <v>493.5</v>
      </c>
      <c r="L796" s="1">
        <v>460.6</v>
      </c>
      <c r="M796" s="1">
        <v>197.4</v>
      </c>
      <c r="N796" s="1">
        <v>263.2</v>
      </c>
      <c r="O796" s="5">
        <f t="shared" si="25"/>
        <v>329</v>
      </c>
      <c r="P796" s="5">
        <f t="shared" si="26"/>
        <v>307.06666666666666</v>
      </c>
    </row>
    <row r="797" spans="1:16" x14ac:dyDescent="0.2">
      <c r="A797">
        <v>815</v>
      </c>
      <c r="B797" t="s">
        <v>911</v>
      </c>
      <c r="C797" s="1">
        <v>543.5</v>
      </c>
      <c r="D797" s="1">
        <v>1087</v>
      </c>
      <c r="E797" s="1">
        <v>1195.7</v>
      </c>
      <c r="F797" s="1">
        <v>978.3</v>
      </c>
      <c r="G797" s="1">
        <v>652.20000000000005</v>
      </c>
      <c r="H797" s="1">
        <v>1630.5</v>
      </c>
      <c r="I797" s="1">
        <v>760.9</v>
      </c>
      <c r="J797" s="1">
        <v>1521.8</v>
      </c>
      <c r="K797" s="1">
        <v>869.6</v>
      </c>
      <c r="L797" s="1">
        <v>1521.8</v>
      </c>
      <c r="M797" s="1">
        <v>652.20000000000005</v>
      </c>
      <c r="N797" s="1">
        <v>760.9</v>
      </c>
      <c r="O797" s="5">
        <f t="shared" si="25"/>
        <v>1014.5333333333333</v>
      </c>
      <c r="P797" s="5">
        <f t="shared" si="26"/>
        <v>978.30000000000007</v>
      </c>
    </row>
    <row r="798" spans="1:16" x14ac:dyDescent="0.2">
      <c r="A798">
        <v>817</v>
      </c>
      <c r="B798" t="s">
        <v>728</v>
      </c>
      <c r="C798" s="1">
        <v>49</v>
      </c>
      <c r="D798" s="1">
        <v>24.5</v>
      </c>
      <c r="E798" s="1">
        <v>34.299999999999997</v>
      </c>
      <c r="F798" s="1">
        <v>24.5</v>
      </c>
      <c r="G798" s="1">
        <v>68.599999999999994</v>
      </c>
      <c r="H798" s="1">
        <v>34.299999999999997</v>
      </c>
      <c r="I798" s="1">
        <v>34.299999999999997</v>
      </c>
      <c r="J798" s="1">
        <v>58.8</v>
      </c>
      <c r="K798" s="1">
        <v>34.299999999999997</v>
      </c>
      <c r="L798" s="1">
        <v>49</v>
      </c>
      <c r="M798" s="1">
        <v>49</v>
      </c>
      <c r="N798" s="1">
        <v>63.7</v>
      </c>
      <c r="O798" s="5">
        <f t="shared" si="25"/>
        <v>43.69166666666667</v>
      </c>
      <c r="P798" s="5">
        <f t="shared" si="26"/>
        <v>53.9</v>
      </c>
    </row>
    <row r="799" spans="1:16" x14ac:dyDescent="0.2">
      <c r="A799">
        <v>818</v>
      </c>
      <c r="B799" t="s">
        <v>361</v>
      </c>
      <c r="C799" s="1">
        <v>902</v>
      </c>
      <c r="D799" s="1">
        <v>2255</v>
      </c>
      <c r="E799" s="1">
        <v>1804</v>
      </c>
      <c r="F799" s="1">
        <v>1052.3333333333333</v>
      </c>
      <c r="G799" s="1">
        <v>1202.6666666666665</v>
      </c>
      <c r="H799" s="1">
        <v>1653.6666666666665</v>
      </c>
      <c r="I799" s="1">
        <v>1653.6666666666665</v>
      </c>
      <c r="J799" s="1">
        <v>2104.6666666666665</v>
      </c>
      <c r="K799" s="1">
        <v>2104.6666666666665</v>
      </c>
      <c r="L799" s="1">
        <v>1503.3333333333333</v>
      </c>
      <c r="M799" s="1">
        <v>2255</v>
      </c>
      <c r="N799" s="1">
        <v>1202.6666666666665</v>
      </c>
      <c r="O799" s="5">
        <f t="shared" si="25"/>
        <v>1641.1388888888889</v>
      </c>
      <c r="P799" s="5">
        <f t="shared" si="26"/>
        <v>1653.6666666666667</v>
      </c>
    </row>
    <row r="800" spans="1:16" x14ac:dyDescent="0.2">
      <c r="A800">
        <v>819</v>
      </c>
      <c r="B800" t="s">
        <v>282</v>
      </c>
      <c r="C800" s="1">
        <v>283.5</v>
      </c>
      <c r="D800" s="1">
        <v>607.5</v>
      </c>
      <c r="E800" s="1">
        <v>283.5</v>
      </c>
      <c r="F800" s="1">
        <v>526.5</v>
      </c>
      <c r="G800" s="1">
        <v>324</v>
      </c>
      <c r="H800" s="1">
        <v>526.5</v>
      </c>
      <c r="I800" s="1">
        <v>445.5</v>
      </c>
      <c r="J800" s="1">
        <v>567</v>
      </c>
      <c r="K800" s="1">
        <v>526.5</v>
      </c>
      <c r="L800" s="1">
        <v>364.5</v>
      </c>
      <c r="M800" s="1">
        <v>243</v>
      </c>
      <c r="N800" s="1">
        <v>324</v>
      </c>
      <c r="O800" s="5">
        <f t="shared" si="25"/>
        <v>418.5</v>
      </c>
      <c r="P800" s="5">
        <f t="shared" si="26"/>
        <v>310.5</v>
      </c>
    </row>
    <row r="801" spans="1:16" x14ac:dyDescent="0.2">
      <c r="A801">
        <v>820</v>
      </c>
      <c r="B801" t="s">
        <v>432</v>
      </c>
      <c r="C801" s="1">
        <v>212.8</v>
      </c>
      <c r="D801" s="1">
        <v>399</v>
      </c>
      <c r="E801" s="1">
        <v>159.6</v>
      </c>
      <c r="F801" s="1">
        <v>133</v>
      </c>
      <c r="G801" s="1">
        <v>292.60000000000002</v>
      </c>
      <c r="H801" s="1">
        <v>159.6</v>
      </c>
      <c r="I801" s="1">
        <v>133</v>
      </c>
      <c r="J801" s="1">
        <v>345.8</v>
      </c>
      <c r="K801" s="1">
        <v>159.6</v>
      </c>
      <c r="L801" s="1">
        <v>133</v>
      </c>
      <c r="M801" s="1">
        <v>239.4</v>
      </c>
      <c r="N801" s="1">
        <v>372.4</v>
      </c>
      <c r="O801" s="5">
        <f t="shared" si="25"/>
        <v>228.31666666666669</v>
      </c>
      <c r="P801" s="5">
        <f t="shared" si="26"/>
        <v>248.26666666666665</v>
      </c>
    </row>
    <row r="802" spans="1:16" x14ac:dyDescent="0.2">
      <c r="A802">
        <v>821</v>
      </c>
      <c r="B802" t="s">
        <v>499</v>
      </c>
      <c r="C802" s="1">
        <v>198.8</v>
      </c>
      <c r="D802" s="1">
        <v>198.8</v>
      </c>
      <c r="E802" s="1">
        <v>369.2</v>
      </c>
      <c r="F802" s="1">
        <v>284</v>
      </c>
      <c r="G802" s="1">
        <v>227.2</v>
      </c>
      <c r="H802" s="1">
        <v>227.2</v>
      </c>
      <c r="I802" s="1">
        <v>198.8</v>
      </c>
      <c r="J802" s="1">
        <v>227.2</v>
      </c>
      <c r="K802" s="1">
        <v>340.8</v>
      </c>
      <c r="L802" s="1">
        <v>227.2</v>
      </c>
      <c r="M802" s="1">
        <v>170.4</v>
      </c>
      <c r="N802" s="1">
        <v>284</v>
      </c>
      <c r="O802" s="5">
        <f t="shared" si="25"/>
        <v>246.13333333333333</v>
      </c>
      <c r="P802" s="5">
        <f t="shared" si="26"/>
        <v>227.20000000000002</v>
      </c>
    </row>
    <row r="803" spans="1:16" x14ac:dyDescent="0.2">
      <c r="A803">
        <v>822</v>
      </c>
      <c r="B803" t="s">
        <v>161</v>
      </c>
      <c r="C803" s="1">
        <v>142.80000000000001</v>
      </c>
      <c r="D803" s="1">
        <v>122.4</v>
      </c>
      <c r="E803" s="1">
        <v>142.80000000000001</v>
      </c>
      <c r="F803" s="1">
        <v>91.8</v>
      </c>
      <c r="G803" s="1">
        <v>153</v>
      </c>
      <c r="H803" s="1">
        <v>91.8</v>
      </c>
      <c r="I803" s="1">
        <v>112.2</v>
      </c>
      <c r="J803" s="1">
        <v>112.2</v>
      </c>
      <c r="K803" s="1">
        <v>112.2</v>
      </c>
      <c r="L803" s="1">
        <v>142.80000000000001</v>
      </c>
      <c r="M803" s="1">
        <v>51</v>
      </c>
      <c r="N803" s="1">
        <v>142.80000000000001</v>
      </c>
      <c r="O803" s="5">
        <f t="shared" si="25"/>
        <v>118.14999999999999</v>
      </c>
      <c r="P803" s="5">
        <f t="shared" si="26"/>
        <v>112.2</v>
      </c>
    </row>
    <row r="804" spans="1:16" x14ac:dyDescent="0.2">
      <c r="A804">
        <v>824</v>
      </c>
      <c r="B804" t="s">
        <v>737</v>
      </c>
      <c r="C804" s="1">
        <v>1456.4</v>
      </c>
      <c r="D804" s="1">
        <v>794.4</v>
      </c>
      <c r="E804" s="1">
        <v>1059.2</v>
      </c>
      <c r="F804" s="1">
        <v>1059.2</v>
      </c>
      <c r="G804" s="1">
        <v>1853.6</v>
      </c>
      <c r="H804" s="1">
        <v>1588.8</v>
      </c>
      <c r="I804" s="1">
        <v>662</v>
      </c>
      <c r="J804" s="1">
        <v>794.4</v>
      </c>
      <c r="K804" s="1">
        <v>794.4</v>
      </c>
      <c r="L804" s="1">
        <v>1588.8</v>
      </c>
      <c r="M804" s="1">
        <v>1853.6</v>
      </c>
      <c r="N804" s="1">
        <v>1324</v>
      </c>
      <c r="O804" s="5">
        <f t="shared" si="25"/>
        <v>1235.7333333333331</v>
      </c>
      <c r="P804" s="5">
        <f t="shared" si="26"/>
        <v>1588.8</v>
      </c>
    </row>
    <row r="805" spans="1:16" x14ac:dyDescent="0.2">
      <c r="A805">
        <v>825</v>
      </c>
      <c r="B805" t="s">
        <v>440</v>
      </c>
      <c r="C805" s="1">
        <v>990</v>
      </c>
      <c r="D805" s="1">
        <v>1237.5</v>
      </c>
      <c r="E805" s="1">
        <v>1155</v>
      </c>
      <c r="F805" s="1">
        <v>990</v>
      </c>
      <c r="G805" s="1">
        <v>495</v>
      </c>
      <c r="H805" s="1">
        <v>907.5</v>
      </c>
      <c r="I805" s="1">
        <v>495</v>
      </c>
      <c r="J805" s="1">
        <v>1072.5</v>
      </c>
      <c r="K805" s="1">
        <v>495</v>
      </c>
      <c r="L805" s="1">
        <v>742.5</v>
      </c>
      <c r="M805" s="1">
        <v>577.5</v>
      </c>
      <c r="N805" s="1">
        <v>495</v>
      </c>
      <c r="O805" s="5">
        <f t="shared" si="25"/>
        <v>804.375</v>
      </c>
      <c r="P805" s="5">
        <f t="shared" si="26"/>
        <v>605</v>
      </c>
    </row>
    <row r="806" spans="1:16" x14ac:dyDescent="0.2">
      <c r="A806">
        <v>826</v>
      </c>
      <c r="B806" t="s">
        <v>916</v>
      </c>
      <c r="C806" s="1">
        <v>7261.8</v>
      </c>
      <c r="D806" s="1">
        <v>4841.2</v>
      </c>
      <c r="E806" s="1">
        <v>9077.25</v>
      </c>
      <c r="F806" s="1">
        <v>7866.95</v>
      </c>
      <c r="G806" s="1">
        <v>6656.65</v>
      </c>
      <c r="H806" s="1">
        <v>4841.2</v>
      </c>
      <c r="I806" s="1">
        <v>7866.95</v>
      </c>
      <c r="J806" s="1">
        <v>3630.9</v>
      </c>
      <c r="K806" s="1">
        <v>6656.65</v>
      </c>
      <c r="L806" s="1">
        <v>3630.9</v>
      </c>
      <c r="M806" s="1">
        <v>6656.65</v>
      </c>
      <c r="N806" s="1">
        <v>4841.2</v>
      </c>
      <c r="O806" s="5">
        <f t="shared" si="25"/>
        <v>6152.3583333333327</v>
      </c>
      <c r="P806" s="5">
        <f t="shared" si="26"/>
        <v>5042.916666666667</v>
      </c>
    </row>
    <row r="807" spans="1:16" x14ac:dyDescent="0.2">
      <c r="A807">
        <v>827</v>
      </c>
      <c r="B807" t="s">
        <v>284</v>
      </c>
      <c r="C807" s="1">
        <v>250.5</v>
      </c>
      <c r="D807" s="1">
        <v>150.30000000000001</v>
      </c>
      <c r="E807" s="1">
        <v>217.1</v>
      </c>
      <c r="F807" s="1">
        <v>133.6</v>
      </c>
      <c r="G807" s="1">
        <v>83.5</v>
      </c>
      <c r="H807" s="1">
        <v>233.8</v>
      </c>
      <c r="I807" s="1">
        <v>250.5</v>
      </c>
      <c r="J807" s="1">
        <v>150.30000000000001</v>
      </c>
      <c r="K807" s="1">
        <v>83.5</v>
      </c>
      <c r="L807" s="1">
        <v>200.4</v>
      </c>
      <c r="M807" s="1">
        <v>217.1</v>
      </c>
      <c r="N807" s="1">
        <v>133.6</v>
      </c>
      <c r="O807" s="5">
        <f t="shared" si="25"/>
        <v>175.35</v>
      </c>
      <c r="P807" s="5">
        <f t="shared" si="26"/>
        <v>183.70000000000002</v>
      </c>
    </row>
    <row r="808" spans="1:16" x14ac:dyDescent="0.2">
      <c r="A808">
        <v>828</v>
      </c>
      <c r="B808" t="s">
        <v>685</v>
      </c>
      <c r="C808" s="1">
        <v>1732</v>
      </c>
      <c r="D808" s="1">
        <v>1039.2</v>
      </c>
      <c r="E808" s="1">
        <v>1385.6</v>
      </c>
      <c r="F808" s="1">
        <v>1558.8</v>
      </c>
      <c r="G808" s="1">
        <v>1558.8</v>
      </c>
      <c r="H808" s="1">
        <v>1905.2</v>
      </c>
      <c r="I808" s="1">
        <v>866</v>
      </c>
      <c r="J808" s="1">
        <v>1732</v>
      </c>
      <c r="K808" s="1">
        <v>1385.6</v>
      </c>
      <c r="L808" s="1">
        <v>1212.4000000000001</v>
      </c>
      <c r="M808" s="1">
        <v>1212.4000000000001</v>
      </c>
      <c r="N808" s="1">
        <v>2598</v>
      </c>
      <c r="O808" s="5">
        <f t="shared" si="25"/>
        <v>1515.5</v>
      </c>
      <c r="P808" s="5">
        <f t="shared" si="26"/>
        <v>1674.2666666666667</v>
      </c>
    </row>
    <row r="809" spans="1:16" x14ac:dyDescent="0.2">
      <c r="A809">
        <v>829</v>
      </c>
      <c r="B809" t="s">
        <v>218</v>
      </c>
      <c r="C809" s="1">
        <v>301.5</v>
      </c>
      <c r="D809" s="1">
        <v>335</v>
      </c>
      <c r="E809" s="1">
        <v>502.5</v>
      </c>
      <c r="F809" s="1">
        <v>469</v>
      </c>
      <c r="G809" s="1">
        <v>234.5</v>
      </c>
      <c r="H809" s="1">
        <v>435.5</v>
      </c>
      <c r="I809" s="1">
        <v>234.5</v>
      </c>
      <c r="J809" s="1">
        <v>201</v>
      </c>
      <c r="K809" s="1">
        <v>402</v>
      </c>
      <c r="L809" s="1">
        <v>435.5</v>
      </c>
      <c r="M809" s="1">
        <v>402</v>
      </c>
      <c r="N809" s="1">
        <v>402</v>
      </c>
      <c r="O809" s="5">
        <f t="shared" si="25"/>
        <v>362.91666666666669</v>
      </c>
      <c r="P809" s="5">
        <f t="shared" si="26"/>
        <v>413.16666666666669</v>
      </c>
    </row>
    <row r="810" spans="1:16" x14ac:dyDescent="0.2">
      <c r="A810">
        <v>830</v>
      </c>
      <c r="B810" t="s">
        <v>328</v>
      </c>
      <c r="C810" s="1">
        <v>8482.7199999999993</v>
      </c>
      <c r="D810" s="1">
        <v>6362.0399999999991</v>
      </c>
      <c r="E810" s="1">
        <v>12724.079999999998</v>
      </c>
      <c r="F810" s="1">
        <v>13784.419999999998</v>
      </c>
      <c r="G810" s="1">
        <v>12724.079999999998</v>
      </c>
      <c r="H810" s="1">
        <v>10603.4</v>
      </c>
      <c r="I810" s="1">
        <v>13784.419999999998</v>
      </c>
      <c r="J810" s="1">
        <v>9543.06</v>
      </c>
      <c r="K810" s="1">
        <v>13784.419999999998</v>
      </c>
      <c r="L810" s="1">
        <v>14844.76</v>
      </c>
      <c r="M810" s="1">
        <v>10603.4</v>
      </c>
      <c r="N810" s="1">
        <v>7422.38</v>
      </c>
      <c r="O810" s="5">
        <f t="shared" si="25"/>
        <v>11221.931666666665</v>
      </c>
      <c r="P810" s="5">
        <f t="shared" si="26"/>
        <v>10956.846666666666</v>
      </c>
    </row>
    <row r="811" spans="1:16" x14ac:dyDescent="0.2">
      <c r="A811">
        <v>831</v>
      </c>
      <c r="B811" t="s">
        <v>914</v>
      </c>
      <c r="C811" s="1">
        <v>206.4</v>
      </c>
      <c r="D811" s="1">
        <v>309.60000000000002</v>
      </c>
      <c r="E811" s="1">
        <v>206.4</v>
      </c>
      <c r="F811" s="1">
        <v>335.4</v>
      </c>
      <c r="G811" s="1">
        <v>387</v>
      </c>
      <c r="H811" s="1">
        <v>387</v>
      </c>
      <c r="I811" s="1">
        <v>180.6</v>
      </c>
      <c r="J811" s="1">
        <v>206.4</v>
      </c>
      <c r="K811" s="1">
        <v>283.8</v>
      </c>
      <c r="L811" s="1">
        <v>129</v>
      </c>
      <c r="M811" s="1">
        <v>283.8</v>
      </c>
      <c r="N811" s="1">
        <v>232.2</v>
      </c>
      <c r="O811" s="5">
        <f t="shared" si="25"/>
        <v>262.3</v>
      </c>
      <c r="P811" s="5">
        <f t="shared" si="26"/>
        <v>215</v>
      </c>
    </row>
    <row r="812" spans="1:16" x14ac:dyDescent="0.2">
      <c r="A812">
        <v>832</v>
      </c>
      <c r="B812" t="s">
        <v>120</v>
      </c>
      <c r="C812" s="1">
        <v>1091.0999999999999</v>
      </c>
      <c r="D812" s="1">
        <v>2727.75</v>
      </c>
      <c r="E812" s="1">
        <v>2545.9</v>
      </c>
      <c r="F812" s="1">
        <v>1272.95</v>
      </c>
      <c r="G812" s="1">
        <v>2000.35</v>
      </c>
      <c r="H812" s="1">
        <v>2000.35</v>
      </c>
      <c r="I812" s="1">
        <v>1818.5</v>
      </c>
      <c r="J812" s="1">
        <v>1454.8</v>
      </c>
      <c r="K812" s="1">
        <v>909.25</v>
      </c>
      <c r="L812" s="1">
        <v>2364.0500000000002</v>
      </c>
      <c r="M812" s="1">
        <v>2545.9</v>
      </c>
      <c r="N812" s="1">
        <v>2000.35</v>
      </c>
      <c r="O812" s="5">
        <f t="shared" si="25"/>
        <v>1894.2708333333333</v>
      </c>
      <c r="P812" s="5">
        <f t="shared" si="26"/>
        <v>2303.4333333333338</v>
      </c>
    </row>
    <row r="813" spans="1:16" x14ac:dyDescent="0.2">
      <c r="A813">
        <v>833</v>
      </c>
      <c r="B813" t="s">
        <v>388</v>
      </c>
      <c r="C813" s="1">
        <v>45.9</v>
      </c>
      <c r="D813" s="1">
        <v>66.3</v>
      </c>
      <c r="E813" s="1">
        <v>56.1</v>
      </c>
      <c r="F813" s="1">
        <v>35.700000000000003</v>
      </c>
      <c r="G813" s="1">
        <v>66.3</v>
      </c>
      <c r="H813" s="1">
        <v>35.700000000000003</v>
      </c>
      <c r="I813" s="1">
        <v>71.400000000000006</v>
      </c>
      <c r="J813" s="1">
        <v>45.9</v>
      </c>
      <c r="K813" s="1">
        <v>51</v>
      </c>
      <c r="L813" s="1">
        <v>66.3</v>
      </c>
      <c r="M813" s="1">
        <v>30.6</v>
      </c>
      <c r="N813" s="1">
        <v>45.9</v>
      </c>
      <c r="O813" s="5">
        <f t="shared" si="25"/>
        <v>51.42499999999999</v>
      </c>
      <c r="P813" s="5">
        <f t="shared" si="26"/>
        <v>47.6</v>
      </c>
    </row>
    <row r="814" spans="1:16" x14ac:dyDescent="0.2">
      <c r="A814">
        <v>834</v>
      </c>
      <c r="B814" t="s">
        <v>129</v>
      </c>
      <c r="C814" s="1">
        <v>764</v>
      </c>
      <c r="D814" s="1">
        <v>916.8</v>
      </c>
      <c r="E814" s="1">
        <v>1833.6</v>
      </c>
      <c r="F814" s="1">
        <v>2292</v>
      </c>
      <c r="G814" s="1">
        <v>2139.1999999999998</v>
      </c>
      <c r="H814" s="1">
        <v>1222.4000000000001</v>
      </c>
      <c r="I814" s="1">
        <v>1375.2</v>
      </c>
      <c r="J814" s="1">
        <v>1222.4000000000001</v>
      </c>
      <c r="K814" s="1">
        <v>764</v>
      </c>
      <c r="L814" s="1">
        <v>916.8</v>
      </c>
      <c r="M814" s="1">
        <v>1833.6</v>
      </c>
      <c r="N814" s="1">
        <v>1375.2</v>
      </c>
      <c r="O814" s="5">
        <f t="shared" si="25"/>
        <v>1387.9333333333334</v>
      </c>
      <c r="P814" s="5">
        <f t="shared" si="26"/>
        <v>1375.1999999999998</v>
      </c>
    </row>
    <row r="815" spans="1:16" x14ac:dyDescent="0.2">
      <c r="A815">
        <v>835</v>
      </c>
      <c r="B815" t="s">
        <v>100</v>
      </c>
      <c r="C815" s="1">
        <v>7122.5</v>
      </c>
      <c r="D815" s="1">
        <v>5223.1666666666661</v>
      </c>
      <c r="E815" s="1">
        <v>3798.6666666666665</v>
      </c>
      <c r="F815" s="1">
        <v>4273.5</v>
      </c>
      <c r="G815" s="1">
        <v>5698</v>
      </c>
      <c r="H815" s="1">
        <v>3323.833333333333</v>
      </c>
      <c r="I815" s="1">
        <v>4273.5</v>
      </c>
      <c r="J815" s="1">
        <v>4748.333333333333</v>
      </c>
      <c r="K815" s="1">
        <v>5223.1666666666661</v>
      </c>
      <c r="L815" s="1">
        <v>6172.833333333333</v>
      </c>
      <c r="M815" s="1">
        <v>6647.6666666666661</v>
      </c>
      <c r="N815" s="1">
        <v>4273.5</v>
      </c>
      <c r="O815" s="5">
        <f t="shared" si="25"/>
        <v>5064.8888888888887</v>
      </c>
      <c r="P815" s="5">
        <f t="shared" si="26"/>
        <v>5698</v>
      </c>
    </row>
    <row r="816" spans="1:16" x14ac:dyDescent="0.2">
      <c r="A816">
        <v>836</v>
      </c>
      <c r="B816" t="s">
        <v>125</v>
      </c>
      <c r="C816" s="1">
        <v>383.4</v>
      </c>
      <c r="D816" s="1">
        <v>596.4</v>
      </c>
      <c r="E816" s="1">
        <v>553.79999999999995</v>
      </c>
      <c r="F816" s="1">
        <v>340.8</v>
      </c>
      <c r="G816" s="1">
        <v>511.2</v>
      </c>
      <c r="H816" s="1">
        <v>340.8</v>
      </c>
      <c r="I816" s="1">
        <v>426</v>
      </c>
      <c r="J816" s="1">
        <v>213</v>
      </c>
      <c r="K816" s="1">
        <v>426</v>
      </c>
      <c r="L816" s="1">
        <v>639</v>
      </c>
      <c r="M816" s="1">
        <v>213</v>
      </c>
      <c r="N816" s="1">
        <v>383.4</v>
      </c>
      <c r="O816" s="5">
        <f t="shared" si="25"/>
        <v>418.89999999999992</v>
      </c>
      <c r="P816" s="5">
        <f t="shared" si="26"/>
        <v>411.8</v>
      </c>
    </row>
    <row r="817" spans="1:16" x14ac:dyDescent="0.2">
      <c r="A817">
        <v>837</v>
      </c>
      <c r="B817" t="s">
        <v>410</v>
      </c>
      <c r="C817" s="1">
        <v>397.8</v>
      </c>
      <c r="D817" s="1">
        <v>397.8</v>
      </c>
      <c r="E817" s="1">
        <v>618.79999999999995</v>
      </c>
      <c r="F817" s="1">
        <v>353.6</v>
      </c>
      <c r="G817" s="1">
        <v>309.39999999999998</v>
      </c>
      <c r="H817" s="1">
        <v>442</v>
      </c>
      <c r="I817" s="1">
        <v>397.8</v>
      </c>
      <c r="J817" s="1">
        <v>574.6</v>
      </c>
      <c r="K817" s="1">
        <v>309.39999999999998</v>
      </c>
      <c r="L817" s="1">
        <v>265.2</v>
      </c>
      <c r="M817" s="1">
        <v>442</v>
      </c>
      <c r="N817" s="1">
        <v>530.4</v>
      </c>
      <c r="O817" s="5">
        <f t="shared" si="25"/>
        <v>419.89999999999992</v>
      </c>
      <c r="P817" s="5">
        <f t="shared" si="26"/>
        <v>412.5333333333333</v>
      </c>
    </row>
    <row r="818" spans="1:16" x14ac:dyDescent="0.2">
      <c r="A818">
        <v>838</v>
      </c>
      <c r="B818" t="s">
        <v>364</v>
      </c>
      <c r="C818" s="1">
        <v>340.2</v>
      </c>
      <c r="D818" s="1">
        <v>267.3</v>
      </c>
      <c r="E818" s="1">
        <v>218.7</v>
      </c>
      <c r="F818" s="1">
        <v>267.3</v>
      </c>
      <c r="G818" s="1">
        <v>267.3</v>
      </c>
      <c r="H818" s="1">
        <v>291.60000000000002</v>
      </c>
      <c r="I818" s="1">
        <v>170.1</v>
      </c>
      <c r="J818" s="1">
        <v>364.5</v>
      </c>
      <c r="K818" s="1">
        <v>145.80000000000001</v>
      </c>
      <c r="L818" s="1">
        <v>243</v>
      </c>
      <c r="M818" s="1">
        <v>194.4</v>
      </c>
      <c r="N818" s="1">
        <v>315.89999999999998</v>
      </c>
      <c r="O818" s="5">
        <f t="shared" si="25"/>
        <v>257.17500000000001</v>
      </c>
      <c r="P818" s="5">
        <f t="shared" si="26"/>
        <v>251.1</v>
      </c>
    </row>
    <row r="819" spans="1:16" x14ac:dyDescent="0.2">
      <c r="A819">
        <v>839</v>
      </c>
      <c r="B819" t="s">
        <v>28</v>
      </c>
      <c r="C819" s="1">
        <v>2097.6999999999998</v>
      </c>
      <c r="D819" s="1">
        <v>953.5</v>
      </c>
      <c r="E819" s="1">
        <v>1716.3</v>
      </c>
      <c r="F819" s="1">
        <v>2860.5</v>
      </c>
      <c r="G819" s="1">
        <v>1907</v>
      </c>
      <c r="H819" s="1">
        <v>2669.8</v>
      </c>
      <c r="I819" s="1">
        <v>1907</v>
      </c>
      <c r="J819" s="1">
        <v>2479.1</v>
      </c>
      <c r="K819" s="1">
        <v>1334.9</v>
      </c>
      <c r="L819" s="1">
        <v>1907</v>
      </c>
      <c r="M819" s="1">
        <v>1144.2</v>
      </c>
      <c r="N819" s="1">
        <v>1907</v>
      </c>
      <c r="O819" s="5">
        <f t="shared" si="25"/>
        <v>1907</v>
      </c>
      <c r="P819" s="5">
        <f t="shared" si="26"/>
        <v>1652.7333333333333</v>
      </c>
    </row>
    <row r="820" spans="1:16" x14ac:dyDescent="0.2">
      <c r="A820">
        <v>840</v>
      </c>
      <c r="B820" t="s">
        <v>208</v>
      </c>
      <c r="C820" s="1">
        <v>2738.4</v>
      </c>
      <c r="D820" s="1">
        <v>3194.8</v>
      </c>
      <c r="E820" s="1">
        <v>3423</v>
      </c>
      <c r="F820" s="1">
        <v>3423</v>
      </c>
      <c r="G820" s="1">
        <v>2053.8000000000002</v>
      </c>
      <c r="H820" s="1">
        <v>3194.8</v>
      </c>
      <c r="I820" s="1">
        <v>2282</v>
      </c>
      <c r="J820" s="1">
        <v>2738.4</v>
      </c>
      <c r="K820" s="1">
        <v>3423</v>
      </c>
      <c r="L820" s="1">
        <v>2966.6</v>
      </c>
      <c r="M820" s="1">
        <v>2738.4</v>
      </c>
      <c r="N820" s="1">
        <v>2053.8000000000002</v>
      </c>
      <c r="O820" s="5">
        <f t="shared" si="25"/>
        <v>2852.5</v>
      </c>
      <c r="P820" s="5">
        <f t="shared" si="26"/>
        <v>2586.2666666666669</v>
      </c>
    </row>
    <row r="821" spans="1:16" x14ac:dyDescent="0.2">
      <c r="A821">
        <v>841</v>
      </c>
      <c r="B821" t="s">
        <v>573</v>
      </c>
      <c r="C821" s="1">
        <v>3118.2666666666664</v>
      </c>
      <c r="D821" s="1">
        <v>2398.6666666666665</v>
      </c>
      <c r="E821" s="1">
        <v>3118.2666666666664</v>
      </c>
      <c r="F821" s="1">
        <v>2158.8000000000002</v>
      </c>
      <c r="G821" s="1">
        <v>1679.0666666666664</v>
      </c>
      <c r="H821" s="1">
        <v>3358.1333333333328</v>
      </c>
      <c r="I821" s="1">
        <v>3358.1333333333328</v>
      </c>
      <c r="J821" s="1">
        <v>1918.9333333333332</v>
      </c>
      <c r="K821" s="1">
        <v>3598</v>
      </c>
      <c r="L821" s="1">
        <v>3358.1333333333328</v>
      </c>
      <c r="M821" s="1">
        <v>1439.2</v>
      </c>
      <c r="N821" s="1">
        <v>2638.5333333333333</v>
      </c>
      <c r="O821" s="5">
        <f t="shared" si="25"/>
        <v>2678.5111111111109</v>
      </c>
      <c r="P821" s="5">
        <f t="shared" si="26"/>
        <v>2478.6222222222223</v>
      </c>
    </row>
    <row r="822" spans="1:16" x14ac:dyDescent="0.2">
      <c r="A822">
        <v>842</v>
      </c>
      <c r="B822" t="s">
        <v>938</v>
      </c>
      <c r="C822" s="1">
        <v>13.5</v>
      </c>
      <c r="D822" s="1">
        <v>7.2</v>
      </c>
      <c r="E822" s="1">
        <v>11.7</v>
      </c>
      <c r="F822" s="1">
        <v>6.3</v>
      </c>
      <c r="G822" s="1">
        <v>6.3</v>
      </c>
      <c r="H822" s="1">
        <v>11.7</v>
      </c>
      <c r="I822" s="1">
        <v>6.3</v>
      </c>
      <c r="J822" s="1">
        <v>9</v>
      </c>
      <c r="K822" s="1">
        <v>9.9</v>
      </c>
      <c r="L822" s="1">
        <v>7.2</v>
      </c>
      <c r="M822" s="1">
        <v>4.5</v>
      </c>
      <c r="N822" s="1">
        <v>4.5</v>
      </c>
      <c r="O822" s="5">
        <f t="shared" si="25"/>
        <v>8.1749999999999989</v>
      </c>
      <c r="P822" s="5">
        <f t="shared" si="26"/>
        <v>5.3999999999999995</v>
      </c>
    </row>
    <row r="823" spans="1:16" x14ac:dyDescent="0.2">
      <c r="A823">
        <v>843</v>
      </c>
      <c r="B823" t="s">
        <v>637</v>
      </c>
      <c r="C823" s="1">
        <v>368.5</v>
      </c>
      <c r="D823" s="1">
        <v>234.5</v>
      </c>
      <c r="E823" s="1">
        <v>435.5</v>
      </c>
      <c r="F823" s="1">
        <v>402</v>
      </c>
      <c r="G823" s="1">
        <v>301.5</v>
      </c>
      <c r="H823" s="1">
        <v>268</v>
      </c>
      <c r="I823" s="1">
        <v>167.5</v>
      </c>
      <c r="J823" s="1">
        <v>402</v>
      </c>
      <c r="K823" s="1">
        <v>301.5</v>
      </c>
      <c r="L823" s="1">
        <v>502.5</v>
      </c>
      <c r="M823" s="1">
        <v>234.5</v>
      </c>
      <c r="N823" s="1">
        <v>502.5</v>
      </c>
      <c r="O823" s="5">
        <f t="shared" si="25"/>
        <v>343.375</v>
      </c>
      <c r="P823" s="5">
        <f t="shared" si="26"/>
        <v>413.16666666666669</v>
      </c>
    </row>
    <row r="824" spans="1:16" x14ac:dyDescent="0.2">
      <c r="A824">
        <v>844</v>
      </c>
      <c r="B824" t="s">
        <v>867</v>
      </c>
      <c r="C824" s="1">
        <v>420.6</v>
      </c>
      <c r="D824" s="1">
        <v>701</v>
      </c>
      <c r="E824" s="1">
        <v>1051.5</v>
      </c>
      <c r="F824" s="1">
        <v>490.7</v>
      </c>
      <c r="G824" s="1">
        <v>911.3</v>
      </c>
      <c r="H824" s="1">
        <v>560.79999999999995</v>
      </c>
      <c r="I824" s="1">
        <v>350.5</v>
      </c>
      <c r="J824" s="1">
        <v>490.7</v>
      </c>
      <c r="K824" s="1">
        <v>981.4</v>
      </c>
      <c r="L824" s="1">
        <v>630.9</v>
      </c>
      <c r="M824" s="1">
        <v>771.1</v>
      </c>
      <c r="N824" s="1">
        <v>771.1</v>
      </c>
      <c r="O824" s="5">
        <f t="shared" si="25"/>
        <v>677.63333333333333</v>
      </c>
      <c r="P824" s="5">
        <f t="shared" si="26"/>
        <v>724.36666666666667</v>
      </c>
    </row>
    <row r="825" spans="1:16" x14ac:dyDescent="0.2">
      <c r="A825">
        <v>845</v>
      </c>
      <c r="B825" t="s">
        <v>331</v>
      </c>
      <c r="C825" s="1">
        <v>2149.1999999999998</v>
      </c>
      <c r="D825" s="1">
        <v>1671.6</v>
      </c>
      <c r="E825" s="1">
        <v>1432.8</v>
      </c>
      <c r="F825" s="1">
        <v>2388</v>
      </c>
      <c r="G825" s="1">
        <v>1194</v>
      </c>
      <c r="H825" s="1">
        <v>3343.2</v>
      </c>
      <c r="I825" s="1">
        <v>2865.6</v>
      </c>
      <c r="J825" s="1">
        <v>3104.4</v>
      </c>
      <c r="K825" s="1">
        <v>1910.4</v>
      </c>
      <c r="L825" s="1">
        <v>2388</v>
      </c>
      <c r="M825" s="1">
        <v>3582</v>
      </c>
      <c r="N825" s="1">
        <v>3582</v>
      </c>
      <c r="O825" s="5">
        <f t="shared" si="25"/>
        <v>2467.6</v>
      </c>
      <c r="P825" s="5">
        <f t="shared" si="26"/>
        <v>3184</v>
      </c>
    </row>
    <row r="826" spans="1:16" x14ac:dyDescent="0.2">
      <c r="A826">
        <v>846</v>
      </c>
      <c r="B826" t="s">
        <v>438</v>
      </c>
      <c r="C826" s="1">
        <v>1784.3</v>
      </c>
      <c r="D826" s="1">
        <v>1401.95</v>
      </c>
      <c r="E826" s="1">
        <v>764.7</v>
      </c>
      <c r="F826" s="1">
        <v>1147.05</v>
      </c>
      <c r="G826" s="1">
        <v>1274.5</v>
      </c>
      <c r="H826" s="1">
        <v>1911.75</v>
      </c>
      <c r="I826" s="1">
        <v>1401.95</v>
      </c>
      <c r="J826" s="1">
        <v>1529.4</v>
      </c>
      <c r="K826" s="1">
        <v>764.7</v>
      </c>
      <c r="L826" s="1">
        <v>1019.6</v>
      </c>
      <c r="M826" s="1">
        <v>1019.6</v>
      </c>
      <c r="N826" s="1">
        <v>892.15</v>
      </c>
      <c r="O826" s="5">
        <f t="shared" si="25"/>
        <v>1242.6375</v>
      </c>
      <c r="P826" s="5">
        <f t="shared" si="26"/>
        <v>977.11666666666667</v>
      </c>
    </row>
    <row r="827" spans="1:16" x14ac:dyDescent="0.2">
      <c r="A827">
        <v>847</v>
      </c>
      <c r="B827" t="s">
        <v>484</v>
      </c>
      <c r="C827" s="1">
        <v>544.70000000000005</v>
      </c>
      <c r="D827" s="1">
        <v>293.3</v>
      </c>
      <c r="E827" s="1">
        <v>335.2</v>
      </c>
      <c r="F827" s="1">
        <v>628.5</v>
      </c>
      <c r="G827" s="1">
        <v>377.1</v>
      </c>
      <c r="H827" s="1">
        <v>460.9</v>
      </c>
      <c r="I827" s="1">
        <v>460.9</v>
      </c>
      <c r="J827" s="1">
        <v>628.5</v>
      </c>
      <c r="K827" s="1">
        <v>460.9</v>
      </c>
      <c r="L827" s="1">
        <v>251.4</v>
      </c>
      <c r="M827" s="1">
        <v>586.6</v>
      </c>
      <c r="N827" s="1">
        <v>586.6</v>
      </c>
      <c r="O827" s="5">
        <f t="shared" si="25"/>
        <v>467.88333333333338</v>
      </c>
      <c r="P827" s="5">
        <f t="shared" si="26"/>
        <v>474.86666666666662</v>
      </c>
    </row>
    <row r="828" spans="1:16" x14ac:dyDescent="0.2">
      <c r="A828">
        <v>848</v>
      </c>
      <c r="B828" t="s">
        <v>273</v>
      </c>
      <c r="C828" s="1">
        <v>2060.25</v>
      </c>
      <c r="D828" s="1">
        <v>1236.1500000000001</v>
      </c>
      <c r="E828" s="1">
        <v>824.1</v>
      </c>
      <c r="F828" s="1">
        <v>824.1</v>
      </c>
      <c r="G828" s="1">
        <v>1373.5</v>
      </c>
      <c r="H828" s="1">
        <v>1373.5</v>
      </c>
      <c r="I828" s="1">
        <v>1922.9</v>
      </c>
      <c r="J828" s="1">
        <v>2060.25</v>
      </c>
      <c r="K828" s="1">
        <v>1373.5</v>
      </c>
      <c r="L828" s="1">
        <v>961.45</v>
      </c>
      <c r="M828" s="1">
        <v>1098.8</v>
      </c>
      <c r="N828" s="1">
        <v>1098.8</v>
      </c>
      <c r="O828" s="5">
        <f t="shared" si="25"/>
        <v>1350.6083333333333</v>
      </c>
      <c r="P828" s="5">
        <f t="shared" si="26"/>
        <v>1053.0166666666667</v>
      </c>
    </row>
    <row r="829" spans="1:16" x14ac:dyDescent="0.2">
      <c r="A829">
        <v>849</v>
      </c>
      <c r="B829" t="s">
        <v>300</v>
      </c>
      <c r="C829" s="1">
        <v>658</v>
      </c>
      <c r="D829" s="1">
        <v>282</v>
      </c>
      <c r="E829" s="1">
        <v>611</v>
      </c>
      <c r="F829" s="1">
        <v>376</v>
      </c>
      <c r="G829" s="1">
        <v>376</v>
      </c>
      <c r="H829" s="1">
        <v>470</v>
      </c>
      <c r="I829" s="1">
        <v>282</v>
      </c>
      <c r="J829" s="1">
        <v>329</v>
      </c>
      <c r="K829" s="1">
        <v>235</v>
      </c>
      <c r="L829" s="1">
        <v>658</v>
      </c>
      <c r="M829" s="1">
        <v>564</v>
      </c>
      <c r="N829" s="1">
        <v>564</v>
      </c>
      <c r="O829" s="5">
        <f t="shared" si="25"/>
        <v>450.41666666666669</v>
      </c>
      <c r="P829" s="5">
        <f t="shared" si="26"/>
        <v>595.33333333333337</v>
      </c>
    </row>
    <row r="830" spans="1:16" x14ac:dyDescent="0.2">
      <c r="A830">
        <v>850</v>
      </c>
      <c r="B830" t="s">
        <v>576</v>
      </c>
      <c r="C830" s="1">
        <v>2055.6666666666665</v>
      </c>
      <c r="D830" s="1">
        <v>1468.3333333333333</v>
      </c>
      <c r="E830" s="1">
        <v>2936.6666666666665</v>
      </c>
      <c r="F830" s="1">
        <v>3817.6666666666665</v>
      </c>
      <c r="G830" s="1">
        <v>2349.333333333333</v>
      </c>
      <c r="H830" s="1">
        <v>1468.3333333333333</v>
      </c>
      <c r="I830" s="1">
        <v>2055.6666666666665</v>
      </c>
      <c r="J830" s="1">
        <v>3524</v>
      </c>
      <c r="K830" s="1">
        <v>1468.3333333333333</v>
      </c>
      <c r="L830" s="1">
        <v>1762</v>
      </c>
      <c r="M830" s="1">
        <v>1468.3333333333333</v>
      </c>
      <c r="N830" s="1">
        <v>1468.3333333333333</v>
      </c>
      <c r="O830" s="5">
        <f t="shared" si="25"/>
        <v>2153.5555555555552</v>
      </c>
      <c r="P830" s="5">
        <f t="shared" si="26"/>
        <v>1566.2222222222219</v>
      </c>
    </row>
    <row r="831" spans="1:16" x14ac:dyDescent="0.2">
      <c r="A831">
        <v>851</v>
      </c>
      <c r="B831" t="s">
        <v>704</v>
      </c>
      <c r="C831" s="1">
        <v>839.4</v>
      </c>
      <c r="D831" s="1">
        <v>1678.8</v>
      </c>
      <c r="E831" s="1">
        <v>1958.6</v>
      </c>
      <c r="F831" s="1">
        <v>1399</v>
      </c>
      <c r="G831" s="1">
        <v>1538.9</v>
      </c>
      <c r="H831" s="1">
        <v>979.3</v>
      </c>
      <c r="I831" s="1">
        <v>839.4</v>
      </c>
      <c r="J831" s="1">
        <v>699.5</v>
      </c>
      <c r="K831" s="1">
        <v>1538.9</v>
      </c>
      <c r="L831" s="1">
        <v>1958.6</v>
      </c>
      <c r="M831" s="1">
        <v>839.4</v>
      </c>
      <c r="N831" s="1">
        <v>699.5</v>
      </c>
      <c r="O831" s="5">
        <f t="shared" si="25"/>
        <v>1247.4416666666664</v>
      </c>
      <c r="P831" s="5">
        <f t="shared" si="26"/>
        <v>1165.8333333333333</v>
      </c>
    </row>
    <row r="832" spans="1:16" x14ac:dyDescent="0.2">
      <c r="A832">
        <v>852</v>
      </c>
      <c r="B832" t="s">
        <v>811</v>
      </c>
      <c r="C832" s="1">
        <v>581</v>
      </c>
      <c r="D832" s="1">
        <v>415</v>
      </c>
      <c r="E832" s="1">
        <v>581</v>
      </c>
      <c r="F832" s="1">
        <v>373.5</v>
      </c>
      <c r="G832" s="1">
        <v>373.5</v>
      </c>
      <c r="H832" s="1">
        <v>622.5</v>
      </c>
      <c r="I832" s="1">
        <v>373.5</v>
      </c>
      <c r="J832" s="1">
        <v>622.5</v>
      </c>
      <c r="K832" s="1">
        <v>249</v>
      </c>
      <c r="L832" s="1">
        <v>332</v>
      </c>
      <c r="M832" s="1">
        <v>415</v>
      </c>
      <c r="N832" s="1">
        <v>332</v>
      </c>
      <c r="O832" s="5">
        <f t="shared" si="25"/>
        <v>439.20833333333331</v>
      </c>
      <c r="P832" s="5">
        <f t="shared" si="26"/>
        <v>359.66666666666669</v>
      </c>
    </row>
    <row r="833" spans="1:16" x14ac:dyDescent="0.2">
      <c r="A833">
        <v>853</v>
      </c>
      <c r="B833" t="s">
        <v>833</v>
      </c>
      <c r="C833" s="1">
        <v>199.5</v>
      </c>
      <c r="D833" s="1">
        <v>142.5</v>
      </c>
      <c r="E833" s="1">
        <v>142.5</v>
      </c>
      <c r="F833" s="1">
        <v>427.5</v>
      </c>
      <c r="G833" s="1">
        <v>399</v>
      </c>
      <c r="H833" s="1">
        <v>142.5</v>
      </c>
      <c r="I833" s="1">
        <v>370.5</v>
      </c>
      <c r="J833" s="1">
        <v>199.5</v>
      </c>
      <c r="K833" s="1">
        <v>256.5</v>
      </c>
      <c r="L833" s="1">
        <v>427.5</v>
      </c>
      <c r="M833" s="1">
        <v>142.5</v>
      </c>
      <c r="N833" s="1">
        <v>142.5</v>
      </c>
      <c r="O833" s="5">
        <f t="shared" si="25"/>
        <v>249.375</v>
      </c>
      <c r="P833" s="5">
        <f t="shared" si="26"/>
        <v>237.5</v>
      </c>
    </row>
    <row r="834" spans="1:16" x14ac:dyDescent="0.2">
      <c r="A834">
        <v>854</v>
      </c>
      <c r="B834" t="s">
        <v>517</v>
      </c>
      <c r="C834" s="1">
        <v>322.3</v>
      </c>
      <c r="D834" s="1">
        <v>322.3</v>
      </c>
      <c r="E834" s="1">
        <v>263.7</v>
      </c>
      <c r="F834" s="1">
        <v>410.2</v>
      </c>
      <c r="G834" s="1">
        <v>439.5</v>
      </c>
      <c r="H834" s="1">
        <v>146.5</v>
      </c>
      <c r="I834" s="1">
        <v>410.2</v>
      </c>
      <c r="J834" s="1">
        <v>175.8</v>
      </c>
      <c r="K834" s="1">
        <v>439.5</v>
      </c>
      <c r="L834" s="1">
        <v>410.2</v>
      </c>
      <c r="M834" s="1">
        <v>322.3</v>
      </c>
      <c r="N834" s="1">
        <v>322.3</v>
      </c>
      <c r="O834" s="5">
        <f t="shared" si="25"/>
        <v>332.06666666666666</v>
      </c>
      <c r="P834" s="5">
        <f t="shared" si="26"/>
        <v>351.59999999999997</v>
      </c>
    </row>
    <row r="835" spans="1:16" x14ac:dyDescent="0.2">
      <c r="A835">
        <v>855</v>
      </c>
      <c r="B835" t="s">
        <v>794</v>
      </c>
      <c r="C835" s="1">
        <v>412.2</v>
      </c>
      <c r="D835" s="1">
        <v>687</v>
      </c>
      <c r="E835" s="1">
        <v>961.8</v>
      </c>
      <c r="F835" s="1">
        <v>687</v>
      </c>
      <c r="G835" s="1">
        <v>687</v>
      </c>
      <c r="H835" s="1">
        <v>755.7</v>
      </c>
      <c r="I835" s="1">
        <v>824.4</v>
      </c>
      <c r="J835" s="1">
        <v>480.9</v>
      </c>
      <c r="K835" s="1">
        <v>755.7</v>
      </c>
      <c r="L835" s="1">
        <v>618.29999999999995</v>
      </c>
      <c r="M835" s="1">
        <v>618.29999999999995</v>
      </c>
      <c r="N835" s="1">
        <v>824.4</v>
      </c>
      <c r="O835" s="5">
        <f t="shared" si="25"/>
        <v>692.72499999999991</v>
      </c>
      <c r="P835" s="5">
        <f t="shared" si="26"/>
        <v>687</v>
      </c>
    </row>
    <row r="836" spans="1:16" x14ac:dyDescent="0.2">
      <c r="A836">
        <v>856</v>
      </c>
      <c r="B836" t="s">
        <v>160</v>
      </c>
      <c r="C836" s="1">
        <v>1317.8</v>
      </c>
      <c r="D836" s="1">
        <v>1677.2</v>
      </c>
      <c r="E836" s="1">
        <v>599</v>
      </c>
      <c r="F836" s="1">
        <v>1797</v>
      </c>
      <c r="G836" s="1">
        <v>1437.6</v>
      </c>
      <c r="H836" s="1">
        <v>1437.6</v>
      </c>
      <c r="I836" s="1">
        <v>1078.2</v>
      </c>
      <c r="J836" s="1">
        <v>718.8</v>
      </c>
      <c r="K836" s="1">
        <v>1317.8</v>
      </c>
      <c r="L836" s="1">
        <v>1797</v>
      </c>
      <c r="M836" s="1">
        <v>1078.2</v>
      </c>
      <c r="N836" s="1">
        <v>1437.6</v>
      </c>
      <c r="O836" s="5">
        <f t="shared" si="25"/>
        <v>1307.8166666666668</v>
      </c>
      <c r="P836" s="5">
        <f t="shared" si="26"/>
        <v>1437.5999999999997</v>
      </c>
    </row>
    <row r="837" spans="1:16" x14ac:dyDescent="0.2">
      <c r="A837">
        <v>857</v>
      </c>
      <c r="B837" t="s">
        <v>511</v>
      </c>
      <c r="C837" s="1">
        <v>119.7</v>
      </c>
      <c r="D837" s="1">
        <v>159.6</v>
      </c>
      <c r="E837" s="1">
        <v>93.1</v>
      </c>
      <c r="F837" s="1">
        <v>119.7</v>
      </c>
      <c r="G837" s="1">
        <v>146.30000000000001</v>
      </c>
      <c r="H837" s="1">
        <v>93.1</v>
      </c>
      <c r="I837" s="1">
        <v>93.1</v>
      </c>
      <c r="J837" s="1">
        <v>133</v>
      </c>
      <c r="K837" s="1">
        <v>93.1</v>
      </c>
      <c r="L837" s="1">
        <v>146.30000000000001</v>
      </c>
      <c r="M837" s="1">
        <v>159.6</v>
      </c>
      <c r="N837" s="1">
        <v>106.4</v>
      </c>
      <c r="O837" s="5">
        <f t="shared" ref="O837:O900" si="27">AVERAGE(C837:N837)</f>
        <v>121.91666666666667</v>
      </c>
      <c r="P837" s="5">
        <f t="shared" ref="P837:P900" si="28">AVERAGE(L837:N837)</f>
        <v>137.43333333333331</v>
      </c>
    </row>
    <row r="838" spans="1:16" x14ac:dyDescent="0.2">
      <c r="A838">
        <v>858</v>
      </c>
      <c r="B838" t="s">
        <v>98</v>
      </c>
      <c r="C838" s="1">
        <v>3492.0666666666671</v>
      </c>
      <c r="D838" s="1">
        <v>4489.8</v>
      </c>
      <c r="E838" s="1">
        <v>3492.0666666666671</v>
      </c>
      <c r="F838" s="1">
        <v>4489.8</v>
      </c>
      <c r="G838" s="1">
        <v>6984.1333333333341</v>
      </c>
      <c r="H838" s="1">
        <v>3990.9333333333334</v>
      </c>
      <c r="I838" s="1">
        <v>4988.666666666667</v>
      </c>
      <c r="J838" s="1">
        <v>4988.666666666667</v>
      </c>
      <c r="K838" s="1">
        <v>7483</v>
      </c>
      <c r="L838" s="1">
        <v>7483</v>
      </c>
      <c r="M838" s="1">
        <v>6984.1333333333341</v>
      </c>
      <c r="N838" s="1">
        <v>4988.666666666667</v>
      </c>
      <c r="O838" s="5">
        <f t="shared" si="27"/>
        <v>5321.2444444444445</v>
      </c>
      <c r="P838" s="5">
        <f t="shared" si="28"/>
        <v>6485.2666666666673</v>
      </c>
    </row>
    <row r="839" spans="1:16" x14ac:dyDescent="0.2">
      <c r="A839">
        <v>859</v>
      </c>
      <c r="B839" t="s">
        <v>837</v>
      </c>
      <c r="C839" s="1">
        <v>191.4</v>
      </c>
      <c r="D839" s="1">
        <v>226.2</v>
      </c>
      <c r="E839" s="1">
        <v>191.4</v>
      </c>
      <c r="F839" s="1">
        <v>261</v>
      </c>
      <c r="G839" s="1">
        <v>174</v>
      </c>
      <c r="H839" s="1">
        <v>226.2</v>
      </c>
      <c r="I839" s="1">
        <v>261</v>
      </c>
      <c r="J839" s="1">
        <v>121.8</v>
      </c>
      <c r="K839" s="1">
        <v>87</v>
      </c>
      <c r="L839" s="1">
        <v>87</v>
      </c>
      <c r="M839" s="1">
        <v>261</v>
      </c>
      <c r="N839" s="1">
        <v>226.2</v>
      </c>
      <c r="O839" s="5">
        <f t="shared" si="27"/>
        <v>192.85</v>
      </c>
      <c r="P839" s="5">
        <f t="shared" si="28"/>
        <v>191.4</v>
      </c>
    </row>
    <row r="840" spans="1:16" x14ac:dyDescent="0.2">
      <c r="A840">
        <v>860</v>
      </c>
      <c r="B840" t="s">
        <v>210</v>
      </c>
      <c r="C840" s="1">
        <v>327</v>
      </c>
      <c r="D840" s="1">
        <v>239.8</v>
      </c>
      <c r="E840" s="1">
        <v>283.39999999999998</v>
      </c>
      <c r="F840" s="1">
        <v>305.2</v>
      </c>
      <c r="G840" s="1">
        <v>239.8</v>
      </c>
      <c r="H840" s="1">
        <v>239.8</v>
      </c>
      <c r="I840" s="1">
        <v>283.39999999999998</v>
      </c>
      <c r="J840" s="1">
        <v>196.2</v>
      </c>
      <c r="K840" s="1">
        <v>239.8</v>
      </c>
      <c r="L840" s="1">
        <v>174.4</v>
      </c>
      <c r="M840" s="1">
        <v>152.6</v>
      </c>
      <c r="N840" s="1">
        <v>109</v>
      </c>
      <c r="O840" s="5">
        <f t="shared" si="27"/>
        <v>232.5333333333333</v>
      </c>
      <c r="P840" s="5">
        <f t="shared" si="28"/>
        <v>145.33333333333334</v>
      </c>
    </row>
    <row r="841" spans="1:16" x14ac:dyDescent="0.2">
      <c r="A841">
        <v>861</v>
      </c>
      <c r="B841" t="s">
        <v>387</v>
      </c>
      <c r="C841" s="1">
        <v>112.7</v>
      </c>
      <c r="D841" s="1">
        <v>193.2</v>
      </c>
      <c r="E841" s="1">
        <v>161</v>
      </c>
      <c r="F841" s="1">
        <v>177.1</v>
      </c>
      <c r="G841" s="1">
        <v>161</v>
      </c>
      <c r="H841" s="1">
        <v>144.9</v>
      </c>
      <c r="I841" s="1">
        <v>128.80000000000001</v>
      </c>
      <c r="J841" s="1">
        <v>96.6</v>
      </c>
      <c r="K841" s="1">
        <v>193.2</v>
      </c>
      <c r="L841" s="1">
        <v>144.9</v>
      </c>
      <c r="M841" s="1">
        <v>112.7</v>
      </c>
      <c r="N841" s="1">
        <v>193.2</v>
      </c>
      <c r="O841" s="5">
        <f t="shared" si="27"/>
        <v>151.60833333333335</v>
      </c>
      <c r="P841" s="5">
        <f t="shared" si="28"/>
        <v>150.26666666666668</v>
      </c>
    </row>
    <row r="842" spans="1:16" x14ac:dyDescent="0.2">
      <c r="A842">
        <v>862</v>
      </c>
      <c r="B842" t="s">
        <v>759</v>
      </c>
      <c r="C842" s="1">
        <v>1155</v>
      </c>
      <c r="D842" s="1">
        <v>1155</v>
      </c>
      <c r="E842" s="1">
        <v>2695</v>
      </c>
      <c r="F842" s="1">
        <v>1540</v>
      </c>
      <c r="G842" s="1">
        <v>1732.5</v>
      </c>
      <c r="H842" s="1">
        <v>1925</v>
      </c>
      <c r="I842" s="1">
        <v>1925</v>
      </c>
      <c r="J842" s="1">
        <v>1540</v>
      </c>
      <c r="K842" s="1">
        <v>2310</v>
      </c>
      <c r="L842" s="1">
        <v>1347.5</v>
      </c>
      <c r="M842" s="1">
        <v>1540</v>
      </c>
      <c r="N842" s="1">
        <v>1925</v>
      </c>
      <c r="O842" s="5">
        <f t="shared" si="27"/>
        <v>1732.5</v>
      </c>
      <c r="P842" s="5">
        <f t="shared" si="28"/>
        <v>1604.1666666666667</v>
      </c>
    </row>
    <row r="843" spans="1:16" x14ac:dyDescent="0.2">
      <c r="A843">
        <v>863</v>
      </c>
      <c r="B843" t="s">
        <v>919</v>
      </c>
      <c r="C843" s="1">
        <v>229.6</v>
      </c>
      <c r="D843" s="1">
        <v>401.8</v>
      </c>
      <c r="E843" s="1">
        <v>287</v>
      </c>
      <c r="F843" s="1">
        <v>430.5</v>
      </c>
      <c r="G843" s="1">
        <v>258.3</v>
      </c>
      <c r="H843" s="1">
        <v>172.2</v>
      </c>
      <c r="I843" s="1">
        <v>315.7</v>
      </c>
      <c r="J843" s="1">
        <v>200.9</v>
      </c>
      <c r="K843" s="1">
        <v>373.1</v>
      </c>
      <c r="L843" s="1">
        <v>315.7</v>
      </c>
      <c r="M843" s="1">
        <v>315.7</v>
      </c>
      <c r="N843" s="1">
        <v>229.6</v>
      </c>
      <c r="O843" s="5">
        <f t="shared" si="27"/>
        <v>294.17499999999995</v>
      </c>
      <c r="P843" s="5">
        <f t="shared" si="28"/>
        <v>287</v>
      </c>
    </row>
    <row r="844" spans="1:16" x14ac:dyDescent="0.2">
      <c r="A844">
        <v>864</v>
      </c>
      <c r="B844" t="s">
        <v>796</v>
      </c>
      <c r="C844" s="1">
        <v>543.6</v>
      </c>
      <c r="D844" s="1">
        <v>271.8</v>
      </c>
      <c r="E844" s="1">
        <v>407.7</v>
      </c>
      <c r="F844" s="1">
        <v>226.5</v>
      </c>
      <c r="G844" s="1">
        <v>271.8</v>
      </c>
      <c r="H844" s="1">
        <v>362.4</v>
      </c>
      <c r="I844" s="1">
        <v>634.20000000000005</v>
      </c>
      <c r="J844" s="1">
        <v>226.5</v>
      </c>
      <c r="K844" s="1">
        <v>362.4</v>
      </c>
      <c r="L844" s="1">
        <v>226.5</v>
      </c>
      <c r="M844" s="1">
        <v>679.5</v>
      </c>
      <c r="N844" s="1">
        <v>226.5</v>
      </c>
      <c r="O844" s="5">
        <f t="shared" si="27"/>
        <v>369.95</v>
      </c>
      <c r="P844" s="5">
        <f t="shared" si="28"/>
        <v>377.5</v>
      </c>
    </row>
    <row r="845" spans="1:16" x14ac:dyDescent="0.2">
      <c r="A845">
        <v>865</v>
      </c>
      <c r="B845" t="s">
        <v>169</v>
      </c>
      <c r="C845" s="1">
        <v>141.9</v>
      </c>
      <c r="D845" s="1">
        <v>141.9</v>
      </c>
      <c r="E845" s="1">
        <v>77.400000000000006</v>
      </c>
      <c r="F845" s="1">
        <v>193.5</v>
      </c>
      <c r="G845" s="1">
        <v>141.9</v>
      </c>
      <c r="H845" s="1">
        <v>193.5</v>
      </c>
      <c r="I845" s="1">
        <v>90.3</v>
      </c>
      <c r="J845" s="1">
        <v>64.5</v>
      </c>
      <c r="K845" s="1">
        <v>129</v>
      </c>
      <c r="L845" s="1">
        <v>77.400000000000006</v>
      </c>
      <c r="M845" s="1">
        <v>116.1</v>
      </c>
      <c r="N845" s="1">
        <v>64.5</v>
      </c>
      <c r="O845" s="5">
        <f t="shared" si="27"/>
        <v>119.325</v>
      </c>
      <c r="P845" s="5">
        <f t="shared" si="28"/>
        <v>86</v>
      </c>
    </row>
    <row r="846" spans="1:16" x14ac:dyDescent="0.2">
      <c r="A846">
        <v>866</v>
      </c>
      <c r="B846" t="s">
        <v>574</v>
      </c>
      <c r="C846" s="1">
        <v>1016.4</v>
      </c>
      <c r="D846" s="1">
        <v>1270.5</v>
      </c>
      <c r="E846" s="1">
        <v>1397.55</v>
      </c>
      <c r="F846" s="1">
        <v>1651.65</v>
      </c>
      <c r="G846" s="1">
        <v>1651.65</v>
      </c>
      <c r="H846" s="1">
        <v>762.3</v>
      </c>
      <c r="I846" s="1">
        <v>889.35</v>
      </c>
      <c r="J846" s="1">
        <v>1651.65</v>
      </c>
      <c r="K846" s="1">
        <v>1270.5</v>
      </c>
      <c r="L846" s="1">
        <v>1143.45</v>
      </c>
      <c r="M846" s="1">
        <v>889.35</v>
      </c>
      <c r="N846" s="1">
        <v>1524.6</v>
      </c>
      <c r="O846" s="5">
        <f t="shared" si="27"/>
        <v>1259.9125000000001</v>
      </c>
      <c r="P846" s="5">
        <f t="shared" si="28"/>
        <v>1185.8</v>
      </c>
    </row>
    <row r="847" spans="1:16" x14ac:dyDescent="0.2">
      <c r="A847">
        <v>867</v>
      </c>
      <c r="B847" t="s">
        <v>597</v>
      </c>
      <c r="C847" s="1">
        <v>298.8</v>
      </c>
      <c r="D847" s="1">
        <v>232.4</v>
      </c>
      <c r="E847" s="1">
        <v>398.4</v>
      </c>
      <c r="F847" s="1">
        <v>464.8</v>
      </c>
      <c r="G847" s="1">
        <v>265.60000000000002</v>
      </c>
      <c r="H847" s="1">
        <v>398.4</v>
      </c>
      <c r="I847" s="1">
        <v>464.8</v>
      </c>
      <c r="J847" s="1">
        <v>298.8</v>
      </c>
      <c r="K847" s="1">
        <v>398.4</v>
      </c>
      <c r="L847" s="1">
        <v>232.4</v>
      </c>
      <c r="M847" s="1">
        <v>298.8</v>
      </c>
      <c r="N847" s="1">
        <v>398.4</v>
      </c>
      <c r="O847" s="5">
        <f t="shared" si="27"/>
        <v>345.83333333333343</v>
      </c>
      <c r="P847" s="5">
        <f t="shared" si="28"/>
        <v>309.86666666666667</v>
      </c>
    </row>
    <row r="848" spans="1:16" x14ac:dyDescent="0.2">
      <c r="A848">
        <v>868</v>
      </c>
      <c r="B848" t="s">
        <v>335</v>
      </c>
      <c r="C848" s="1">
        <v>776.7</v>
      </c>
      <c r="D848" s="1">
        <v>517.79999999999995</v>
      </c>
      <c r="E848" s="1">
        <v>1208.2</v>
      </c>
      <c r="F848" s="1">
        <v>863</v>
      </c>
      <c r="G848" s="1">
        <v>949.3</v>
      </c>
      <c r="H848" s="1">
        <v>863</v>
      </c>
      <c r="I848" s="1">
        <v>949.3</v>
      </c>
      <c r="J848" s="1">
        <v>1208.2</v>
      </c>
      <c r="K848" s="1">
        <v>949.3</v>
      </c>
      <c r="L848" s="1">
        <v>949.3</v>
      </c>
      <c r="M848" s="1">
        <v>690.4</v>
      </c>
      <c r="N848" s="1">
        <v>431.5</v>
      </c>
      <c r="O848" s="5">
        <f t="shared" si="27"/>
        <v>862.99999999999989</v>
      </c>
      <c r="P848" s="5">
        <f t="shared" si="28"/>
        <v>690.4</v>
      </c>
    </row>
    <row r="849" spans="1:16" x14ac:dyDescent="0.2">
      <c r="A849">
        <v>869</v>
      </c>
      <c r="B849" t="s">
        <v>110</v>
      </c>
      <c r="C849" s="1">
        <v>458</v>
      </c>
      <c r="D849" s="1">
        <v>824.4</v>
      </c>
      <c r="E849" s="1">
        <v>549.6</v>
      </c>
      <c r="F849" s="1">
        <v>641.20000000000005</v>
      </c>
      <c r="G849" s="1">
        <v>1099.2</v>
      </c>
      <c r="H849" s="1">
        <v>1099.2</v>
      </c>
      <c r="I849" s="1">
        <v>641.20000000000005</v>
      </c>
      <c r="J849" s="1">
        <v>1099.2</v>
      </c>
      <c r="K849" s="1">
        <v>1007.6</v>
      </c>
      <c r="L849" s="1">
        <v>1374</v>
      </c>
      <c r="M849" s="1">
        <v>732.8</v>
      </c>
      <c r="N849" s="1">
        <v>732.8</v>
      </c>
      <c r="O849" s="5">
        <f t="shared" si="27"/>
        <v>854.93333333333305</v>
      </c>
      <c r="P849" s="5">
        <f t="shared" si="28"/>
        <v>946.53333333333342</v>
      </c>
    </row>
    <row r="850" spans="1:16" x14ac:dyDescent="0.2">
      <c r="A850">
        <v>870</v>
      </c>
      <c r="B850" t="s">
        <v>144</v>
      </c>
      <c r="C850" s="1">
        <v>1085.5</v>
      </c>
      <c r="D850" s="1">
        <v>2171</v>
      </c>
      <c r="E850" s="1">
        <v>2171</v>
      </c>
      <c r="F850" s="1">
        <v>1736.8</v>
      </c>
      <c r="G850" s="1">
        <v>2605.1999999999998</v>
      </c>
      <c r="H850" s="1">
        <v>2171</v>
      </c>
      <c r="I850" s="1">
        <v>3039.4</v>
      </c>
      <c r="J850" s="1">
        <v>1519.7</v>
      </c>
      <c r="K850" s="1">
        <v>2822.3</v>
      </c>
      <c r="L850" s="1">
        <v>2605.1999999999998</v>
      </c>
      <c r="M850" s="1">
        <v>1953.9</v>
      </c>
      <c r="N850" s="1">
        <v>1519.7</v>
      </c>
      <c r="O850" s="5">
        <f t="shared" si="27"/>
        <v>2116.7249999999999</v>
      </c>
      <c r="P850" s="5">
        <f t="shared" si="28"/>
        <v>2026.2666666666667</v>
      </c>
    </row>
    <row r="851" spans="1:16" x14ac:dyDescent="0.2">
      <c r="A851">
        <v>871</v>
      </c>
      <c r="B851" t="s">
        <v>296</v>
      </c>
      <c r="C851" s="1">
        <v>167.4</v>
      </c>
      <c r="D851" s="1">
        <v>167.4</v>
      </c>
      <c r="E851" s="1">
        <v>204.6</v>
      </c>
      <c r="F851" s="1">
        <v>186</v>
      </c>
      <c r="G851" s="1">
        <v>130.19999999999999</v>
      </c>
      <c r="H851" s="1">
        <v>130.19999999999999</v>
      </c>
      <c r="I851" s="1">
        <v>223.2</v>
      </c>
      <c r="J851" s="1">
        <v>204.6</v>
      </c>
      <c r="K851" s="1">
        <v>148.80000000000001</v>
      </c>
      <c r="L851" s="1">
        <v>241.8</v>
      </c>
      <c r="M851" s="1">
        <v>148.80000000000001</v>
      </c>
      <c r="N851" s="1">
        <v>204.6</v>
      </c>
      <c r="O851" s="5">
        <f t="shared" si="27"/>
        <v>179.79999999999998</v>
      </c>
      <c r="P851" s="5">
        <f t="shared" si="28"/>
        <v>198.4</v>
      </c>
    </row>
    <row r="852" spans="1:16" x14ac:dyDescent="0.2">
      <c r="A852">
        <v>873</v>
      </c>
      <c r="B852" t="s">
        <v>460</v>
      </c>
      <c r="C852" s="1">
        <v>2292</v>
      </c>
      <c r="D852" s="1">
        <v>3724.5</v>
      </c>
      <c r="E852" s="1">
        <v>3724.5</v>
      </c>
      <c r="F852" s="1">
        <v>2865</v>
      </c>
      <c r="G852" s="1">
        <v>2578.5</v>
      </c>
      <c r="H852" s="1">
        <v>2865</v>
      </c>
      <c r="I852" s="1">
        <v>4011</v>
      </c>
      <c r="J852" s="1">
        <v>3438</v>
      </c>
      <c r="K852" s="1">
        <v>3438</v>
      </c>
      <c r="L852" s="1">
        <v>1432.5</v>
      </c>
      <c r="M852" s="1">
        <v>1432.5</v>
      </c>
      <c r="N852" s="1">
        <v>3724.5</v>
      </c>
      <c r="O852" s="5">
        <f t="shared" si="27"/>
        <v>2960.5</v>
      </c>
      <c r="P852" s="5">
        <f t="shared" si="28"/>
        <v>2196.5</v>
      </c>
    </row>
    <row r="853" spans="1:16" x14ac:dyDescent="0.2">
      <c r="A853">
        <v>874</v>
      </c>
      <c r="B853" t="s">
        <v>545</v>
      </c>
      <c r="C853" s="1">
        <v>1322.1</v>
      </c>
      <c r="D853" s="1">
        <v>813.6</v>
      </c>
      <c r="E853" s="1">
        <v>813.6</v>
      </c>
      <c r="F853" s="1">
        <v>1525.5</v>
      </c>
      <c r="G853" s="1">
        <v>1220.4000000000001</v>
      </c>
      <c r="H853" s="1">
        <v>1423.8</v>
      </c>
      <c r="I853" s="1">
        <v>1017</v>
      </c>
      <c r="J853" s="1">
        <v>1118.7</v>
      </c>
      <c r="K853" s="1">
        <v>1017</v>
      </c>
      <c r="L853" s="1">
        <v>1118.7</v>
      </c>
      <c r="M853" s="1">
        <v>915.3</v>
      </c>
      <c r="N853" s="1">
        <v>610.20000000000005</v>
      </c>
      <c r="O853" s="5">
        <f t="shared" si="27"/>
        <v>1076.325</v>
      </c>
      <c r="P853" s="5">
        <f t="shared" si="28"/>
        <v>881.4</v>
      </c>
    </row>
    <row r="854" spans="1:16" x14ac:dyDescent="0.2">
      <c r="A854">
        <v>875</v>
      </c>
      <c r="B854" t="s">
        <v>1</v>
      </c>
      <c r="C854" s="1">
        <v>30.6</v>
      </c>
      <c r="D854" s="1">
        <v>56.1</v>
      </c>
      <c r="E854" s="1">
        <v>71.400000000000006</v>
      </c>
      <c r="F854" s="1">
        <v>25.5</v>
      </c>
      <c r="G854" s="1">
        <v>35.700000000000003</v>
      </c>
      <c r="H854" s="1">
        <v>45.9</v>
      </c>
      <c r="I854" s="1">
        <v>40.799999999999997</v>
      </c>
      <c r="J854" s="1">
        <v>61.2</v>
      </c>
      <c r="K854" s="1">
        <v>40.799999999999997</v>
      </c>
      <c r="L854" s="1">
        <v>25.5</v>
      </c>
      <c r="M854" s="1">
        <v>66.3</v>
      </c>
      <c r="N854" s="1">
        <v>45.9</v>
      </c>
      <c r="O854" s="5">
        <f t="shared" si="27"/>
        <v>45.475000000000001</v>
      </c>
      <c r="P854" s="5">
        <f t="shared" si="28"/>
        <v>45.9</v>
      </c>
    </row>
    <row r="855" spans="1:16" x14ac:dyDescent="0.2">
      <c r="A855">
        <v>876</v>
      </c>
      <c r="B855" t="s">
        <v>176</v>
      </c>
      <c r="C855" s="1">
        <v>1623.6</v>
      </c>
      <c r="D855" s="1">
        <v>1918.8</v>
      </c>
      <c r="E855" s="1">
        <v>2066.4</v>
      </c>
      <c r="F855" s="1">
        <v>1033.2</v>
      </c>
      <c r="G855" s="1">
        <v>1623.6</v>
      </c>
      <c r="H855" s="1">
        <v>2214</v>
      </c>
      <c r="I855" s="1">
        <v>1328.4</v>
      </c>
      <c r="J855" s="1">
        <v>1033.2</v>
      </c>
      <c r="K855" s="1">
        <v>2214</v>
      </c>
      <c r="L855" s="1">
        <v>1033.2</v>
      </c>
      <c r="M855" s="1">
        <v>885.6</v>
      </c>
      <c r="N855" s="1">
        <v>1771.2</v>
      </c>
      <c r="O855" s="5">
        <f t="shared" si="27"/>
        <v>1562.1000000000001</v>
      </c>
      <c r="P855" s="5">
        <f t="shared" si="28"/>
        <v>1230</v>
      </c>
    </row>
    <row r="856" spans="1:16" x14ac:dyDescent="0.2">
      <c r="A856">
        <v>877</v>
      </c>
      <c r="B856" t="s">
        <v>757</v>
      </c>
      <c r="C856" s="1">
        <v>103.2</v>
      </c>
      <c r="D856" s="1">
        <v>90.3</v>
      </c>
      <c r="E856" s="1">
        <v>77.400000000000006</v>
      </c>
      <c r="F856" s="1">
        <v>90.3</v>
      </c>
      <c r="G856" s="1">
        <v>193.5</v>
      </c>
      <c r="H856" s="1">
        <v>193.5</v>
      </c>
      <c r="I856" s="1">
        <v>90.3</v>
      </c>
      <c r="J856" s="1">
        <v>103.2</v>
      </c>
      <c r="K856" s="1">
        <v>193.5</v>
      </c>
      <c r="L856" s="1">
        <v>64.5</v>
      </c>
      <c r="M856" s="1">
        <v>77.400000000000006</v>
      </c>
      <c r="N856" s="1">
        <v>116.1</v>
      </c>
      <c r="O856" s="5">
        <f t="shared" si="27"/>
        <v>116.10000000000001</v>
      </c>
      <c r="P856" s="5">
        <f t="shared" si="28"/>
        <v>86</v>
      </c>
    </row>
    <row r="857" spans="1:16" x14ac:dyDescent="0.2">
      <c r="A857">
        <v>878</v>
      </c>
      <c r="B857" t="s">
        <v>666</v>
      </c>
      <c r="C857" s="1">
        <v>2082.3333333333335</v>
      </c>
      <c r="D857" s="1">
        <v>2082.3333333333335</v>
      </c>
      <c r="E857" s="1">
        <v>2915.2666666666669</v>
      </c>
      <c r="F857" s="1">
        <v>1457.6333333333334</v>
      </c>
      <c r="G857" s="1">
        <v>2290.5666666666666</v>
      </c>
      <c r="H857" s="1">
        <v>1874.1</v>
      </c>
      <c r="I857" s="1">
        <v>2707.0333333333338</v>
      </c>
      <c r="J857" s="1">
        <v>1249.4000000000001</v>
      </c>
      <c r="K857" s="1">
        <v>2082.3333333333335</v>
      </c>
      <c r="L857" s="1">
        <v>1041.1666666666667</v>
      </c>
      <c r="M857" s="1">
        <v>2498.8000000000002</v>
      </c>
      <c r="N857" s="1">
        <v>3123.5000000000005</v>
      </c>
      <c r="O857" s="5">
        <f t="shared" si="27"/>
        <v>2117.0388888888892</v>
      </c>
      <c r="P857" s="5">
        <f t="shared" si="28"/>
        <v>2221.1555555555556</v>
      </c>
    </row>
    <row r="858" spans="1:16" x14ac:dyDescent="0.2">
      <c r="A858">
        <v>879</v>
      </c>
      <c r="B858" t="s">
        <v>164</v>
      </c>
      <c r="C858" s="1">
        <v>149.1</v>
      </c>
      <c r="D858" s="1">
        <v>191.7</v>
      </c>
      <c r="E858" s="1">
        <v>298.2</v>
      </c>
      <c r="F858" s="1">
        <v>191.7</v>
      </c>
      <c r="G858" s="1">
        <v>213</v>
      </c>
      <c r="H858" s="1">
        <v>276.89999999999998</v>
      </c>
      <c r="I858" s="1">
        <v>149.1</v>
      </c>
      <c r="J858" s="1">
        <v>319.5</v>
      </c>
      <c r="K858" s="1">
        <v>255.6</v>
      </c>
      <c r="L858" s="1">
        <v>255.6</v>
      </c>
      <c r="M858" s="1">
        <v>170.4</v>
      </c>
      <c r="N858" s="1">
        <v>149.1</v>
      </c>
      <c r="O858" s="5">
        <f t="shared" si="27"/>
        <v>218.32499999999996</v>
      </c>
      <c r="P858" s="5">
        <f t="shared" si="28"/>
        <v>191.70000000000002</v>
      </c>
    </row>
    <row r="859" spans="1:16" x14ac:dyDescent="0.2">
      <c r="A859">
        <v>880</v>
      </c>
      <c r="B859" t="s">
        <v>786</v>
      </c>
      <c r="C859" s="1">
        <v>512.4</v>
      </c>
      <c r="D859" s="1">
        <v>640.5</v>
      </c>
      <c r="E859" s="1">
        <v>512.4</v>
      </c>
      <c r="F859" s="1">
        <v>341.6</v>
      </c>
      <c r="G859" s="1">
        <v>512.4</v>
      </c>
      <c r="H859" s="1">
        <v>341.6</v>
      </c>
      <c r="I859" s="1">
        <v>512.4</v>
      </c>
      <c r="J859" s="1">
        <v>640.5</v>
      </c>
      <c r="K859" s="1">
        <v>213.5</v>
      </c>
      <c r="L859" s="1">
        <v>640.5</v>
      </c>
      <c r="M859" s="1">
        <v>341.6</v>
      </c>
      <c r="N859" s="1">
        <v>384.3</v>
      </c>
      <c r="O859" s="5">
        <f t="shared" si="27"/>
        <v>466.14166666666671</v>
      </c>
      <c r="P859" s="5">
        <f t="shared" si="28"/>
        <v>455.4666666666667</v>
      </c>
    </row>
    <row r="860" spans="1:16" x14ac:dyDescent="0.2">
      <c r="A860">
        <v>881</v>
      </c>
      <c r="B860" t="s">
        <v>216</v>
      </c>
      <c r="C860" s="1">
        <v>133.19999999999999</v>
      </c>
      <c r="D860" s="1">
        <v>266.39999999999998</v>
      </c>
      <c r="E860" s="1">
        <v>333</v>
      </c>
      <c r="F860" s="1">
        <v>310.8</v>
      </c>
      <c r="G860" s="1">
        <v>111</v>
      </c>
      <c r="H860" s="1">
        <v>266.39999999999998</v>
      </c>
      <c r="I860" s="1">
        <v>133.19999999999999</v>
      </c>
      <c r="J860" s="1">
        <v>244.2</v>
      </c>
      <c r="K860" s="1">
        <v>222</v>
      </c>
      <c r="L860" s="1">
        <v>155.4</v>
      </c>
      <c r="M860" s="1">
        <v>222</v>
      </c>
      <c r="N860" s="1">
        <v>266.39999999999998</v>
      </c>
      <c r="O860" s="5">
        <f t="shared" si="27"/>
        <v>222</v>
      </c>
      <c r="P860" s="5">
        <f t="shared" si="28"/>
        <v>214.6</v>
      </c>
    </row>
    <row r="861" spans="1:16" x14ac:dyDescent="0.2">
      <c r="A861">
        <v>882</v>
      </c>
      <c r="B861" t="s">
        <v>792</v>
      </c>
      <c r="C861" s="1">
        <v>375.1</v>
      </c>
      <c r="D861" s="1">
        <v>306.89999999999998</v>
      </c>
      <c r="E861" s="1">
        <v>511.5</v>
      </c>
      <c r="F861" s="1">
        <v>409.2</v>
      </c>
      <c r="G861" s="1">
        <v>409.2</v>
      </c>
      <c r="H861" s="1">
        <v>170.5</v>
      </c>
      <c r="I861" s="1">
        <v>238.7</v>
      </c>
      <c r="J861" s="1">
        <v>409.2</v>
      </c>
      <c r="K861" s="1">
        <v>341</v>
      </c>
      <c r="L861" s="1">
        <v>204.6</v>
      </c>
      <c r="M861" s="1">
        <v>477.4</v>
      </c>
      <c r="N861" s="1">
        <v>341</v>
      </c>
      <c r="O861" s="5">
        <f t="shared" si="27"/>
        <v>349.52499999999992</v>
      </c>
      <c r="P861" s="5">
        <f t="shared" si="28"/>
        <v>341</v>
      </c>
    </row>
    <row r="862" spans="1:16" x14ac:dyDescent="0.2">
      <c r="A862">
        <v>883</v>
      </c>
      <c r="B862" t="s">
        <v>226</v>
      </c>
      <c r="C862" s="1">
        <v>498</v>
      </c>
      <c r="D862" s="1">
        <v>830</v>
      </c>
      <c r="E862" s="1">
        <v>1245</v>
      </c>
      <c r="F862" s="1">
        <v>1162</v>
      </c>
      <c r="G862" s="1">
        <v>996</v>
      </c>
      <c r="H862" s="1">
        <v>498</v>
      </c>
      <c r="I862" s="1">
        <v>996</v>
      </c>
      <c r="J862" s="1">
        <v>996</v>
      </c>
      <c r="K862" s="1">
        <v>1162</v>
      </c>
      <c r="L862" s="1">
        <v>664</v>
      </c>
      <c r="M862" s="1">
        <v>1162</v>
      </c>
      <c r="N862" s="1">
        <v>664</v>
      </c>
      <c r="O862" s="5">
        <f t="shared" si="27"/>
        <v>906.08333333333337</v>
      </c>
      <c r="P862" s="5">
        <f t="shared" si="28"/>
        <v>830</v>
      </c>
    </row>
    <row r="863" spans="1:16" x14ac:dyDescent="0.2">
      <c r="A863">
        <v>884</v>
      </c>
      <c r="B863" t="s">
        <v>851</v>
      </c>
      <c r="C863" s="1">
        <v>547.79999999999995</v>
      </c>
      <c r="D863" s="1">
        <v>597.6</v>
      </c>
      <c r="E863" s="1">
        <v>647.4</v>
      </c>
      <c r="F863" s="1">
        <v>647.4</v>
      </c>
      <c r="G863" s="1">
        <v>547.79999999999995</v>
      </c>
      <c r="H863" s="1">
        <v>597.6</v>
      </c>
      <c r="I863" s="1">
        <v>697.2</v>
      </c>
      <c r="J863" s="1">
        <v>647.4</v>
      </c>
      <c r="K863" s="1">
        <v>697.2</v>
      </c>
      <c r="L863" s="1">
        <v>697.2</v>
      </c>
      <c r="M863" s="1">
        <v>697.2</v>
      </c>
      <c r="N863" s="1">
        <v>498</v>
      </c>
      <c r="O863" s="5">
        <f t="shared" si="27"/>
        <v>626.65</v>
      </c>
      <c r="P863" s="5">
        <f t="shared" si="28"/>
        <v>630.80000000000007</v>
      </c>
    </row>
    <row r="864" spans="1:16" x14ac:dyDescent="0.2">
      <c r="A864">
        <v>885</v>
      </c>
      <c r="B864" t="s">
        <v>396</v>
      </c>
      <c r="C864" s="1">
        <v>1665.5</v>
      </c>
      <c r="D864" s="1">
        <v>1665.5</v>
      </c>
      <c r="E864" s="1">
        <v>832.75</v>
      </c>
      <c r="F864" s="1">
        <v>999.3</v>
      </c>
      <c r="G864" s="1">
        <v>1832.05</v>
      </c>
      <c r="H864" s="1">
        <v>1498.95</v>
      </c>
      <c r="I864" s="1">
        <v>1998.6</v>
      </c>
      <c r="J864" s="1">
        <v>999.3</v>
      </c>
      <c r="K864" s="1">
        <v>1332.4</v>
      </c>
      <c r="L864" s="1">
        <v>1332.4</v>
      </c>
      <c r="M864" s="1">
        <v>1165.8499999999999</v>
      </c>
      <c r="N864" s="1">
        <v>1832.05</v>
      </c>
      <c r="O864" s="5">
        <f t="shared" si="27"/>
        <v>1429.5541666666668</v>
      </c>
      <c r="P864" s="5">
        <f t="shared" si="28"/>
        <v>1443.4333333333334</v>
      </c>
    </row>
    <row r="865" spans="1:16" x14ac:dyDescent="0.2">
      <c r="A865">
        <v>886</v>
      </c>
      <c r="B865" t="s">
        <v>63</v>
      </c>
      <c r="C865" s="1">
        <v>151.19999999999999</v>
      </c>
      <c r="D865" s="1">
        <v>207.9</v>
      </c>
      <c r="E865" s="1">
        <v>283.5</v>
      </c>
      <c r="F865" s="1">
        <v>189</v>
      </c>
      <c r="G865" s="1">
        <v>94.5</v>
      </c>
      <c r="H865" s="1">
        <v>113.4</v>
      </c>
      <c r="I865" s="1">
        <v>264.60000000000002</v>
      </c>
      <c r="J865" s="1">
        <v>170.1</v>
      </c>
      <c r="K865" s="1">
        <v>151.19999999999999</v>
      </c>
      <c r="L865" s="1">
        <v>189</v>
      </c>
      <c r="M865" s="1">
        <v>113.4</v>
      </c>
      <c r="N865" s="1">
        <v>132.30000000000001</v>
      </c>
      <c r="O865" s="5">
        <f t="shared" si="27"/>
        <v>171.67499999999998</v>
      </c>
      <c r="P865" s="5">
        <f t="shared" si="28"/>
        <v>144.9</v>
      </c>
    </row>
    <row r="866" spans="1:16" x14ac:dyDescent="0.2">
      <c r="A866">
        <v>887</v>
      </c>
      <c r="B866" t="s">
        <v>609</v>
      </c>
      <c r="C866" s="1">
        <v>116.4</v>
      </c>
      <c r="D866" s="1">
        <v>48.5</v>
      </c>
      <c r="E866" s="1">
        <v>97</v>
      </c>
      <c r="F866" s="1">
        <v>58.2</v>
      </c>
      <c r="G866" s="1">
        <v>77.599999999999994</v>
      </c>
      <c r="H866" s="1">
        <v>97</v>
      </c>
      <c r="I866" s="1">
        <v>106.7</v>
      </c>
      <c r="J866" s="1">
        <v>126.1</v>
      </c>
      <c r="K866" s="1">
        <v>116.4</v>
      </c>
      <c r="L866" s="1">
        <v>116.4</v>
      </c>
      <c r="M866" s="1">
        <v>77.599999999999994</v>
      </c>
      <c r="N866" s="1">
        <v>87.3</v>
      </c>
      <c r="O866" s="5">
        <f t="shared" si="27"/>
        <v>93.766666666666652</v>
      </c>
      <c r="P866" s="5">
        <f t="shared" si="28"/>
        <v>93.766666666666666</v>
      </c>
    </row>
    <row r="867" spans="1:16" x14ac:dyDescent="0.2">
      <c r="A867">
        <v>888</v>
      </c>
      <c r="B867" t="s">
        <v>872</v>
      </c>
      <c r="C867" s="1">
        <v>772</v>
      </c>
      <c r="D867" s="1">
        <v>772</v>
      </c>
      <c r="E867" s="1">
        <v>1254.5</v>
      </c>
      <c r="F867" s="1">
        <v>482.5</v>
      </c>
      <c r="G867" s="1">
        <v>1061.5</v>
      </c>
      <c r="H867" s="1">
        <v>772</v>
      </c>
      <c r="I867" s="1">
        <v>965</v>
      </c>
      <c r="J867" s="1">
        <v>1351</v>
      </c>
      <c r="K867" s="1">
        <v>1351</v>
      </c>
      <c r="L867" s="1">
        <v>1447.5</v>
      </c>
      <c r="M867" s="1">
        <v>1351</v>
      </c>
      <c r="N867" s="1">
        <v>579</v>
      </c>
      <c r="O867" s="5">
        <f t="shared" si="27"/>
        <v>1013.25</v>
      </c>
      <c r="P867" s="5">
        <f t="shared" si="28"/>
        <v>1125.8333333333333</v>
      </c>
    </row>
    <row r="868" spans="1:16" x14ac:dyDescent="0.2">
      <c r="A868">
        <v>889</v>
      </c>
      <c r="B868" t="s">
        <v>846</v>
      </c>
      <c r="C868" s="1">
        <v>1181.5999999999999</v>
      </c>
      <c r="D868" s="1">
        <v>1329.3</v>
      </c>
      <c r="E868" s="1">
        <v>2067.8000000000002</v>
      </c>
      <c r="F868" s="1">
        <v>886.2</v>
      </c>
      <c r="G868" s="1">
        <v>1624.7</v>
      </c>
      <c r="H868" s="1">
        <v>1920.1</v>
      </c>
      <c r="I868" s="1">
        <v>2067.8000000000002</v>
      </c>
      <c r="J868" s="1">
        <v>1624.7</v>
      </c>
      <c r="K868" s="1">
        <v>1477</v>
      </c>
      <c r="L868" s="1">
        <v>2215.5</v>
      </c>
      <c r="M868" s="1">
        <v>1033.9000000000001</v>
      </c>
      <c r="N868" s="1">
        <v>2215.5</v>
      </c>
      <c r="O868" s="5">
        <f t="shared" si="27"/>
        <v>1637.0083333333334</v>
      </c>
      <c r="P868" s="5">
        <f t="shared" si="28"/>
        <v>1821.6333333333332</v>
      </c>
    </row>
    <row r="869" spans="1:16" x14ac:dyDescent="0.2">
      <c r="A869">
        <v>890</v>
      </c>
      <c r="B869" t="s">
        <v>289</v>
      </c>
      <c r="C869" s="1">
        <v>58.1</v>
      </c>
      <c r="D869" s="1">
        <v>66.400000000000006</v>
      </c>
      <c r="E869" s="1">
        <v>83</v>
      </c>
      <c r="F869" s="1">
        <v>49.8</v>
      </c>
      <c r="G869" s="1">
        <v>74.7</v>
      </c>
      <c r="H869" s="1">
        <v>91.3</v>
      </c>
      <c r="I869" s="1">
        <v>66.400000000000006</v>
      </c>
      <c r="J869" s="1">
        <v>49.8</v>
      </c>
      <c r="K869" s="1">
        <v>58.1</v>
      </c>
      <c r="L869" s="1">
        <v>74.7</v>
      </c>
      <c r="M869" s="1">
        <v>41.5</v>
      </c>
      <c r="N869" s="1">
        <v>49.8</v>
      </c>
      <c r="O869" s="5">
        <f t="shared" si="27"/>
        <v>63.633333333333333</v>
      </c>
      <c r="P869" s="5">
        <f t="shared" si="28"/>
        <v>55.333333333333336</v>
      </c>
    </row>
    <row r="870" spans="1:16" x14ac:dyDescent="0.2">
      <c r="A870">
        <v>891</v>
      </c>
      <c r="B870" t="s">
        <v>523</v>
      </c>
      <c r="C870" s="1">
        <v>1368</v>
      </c>
      <c r="D870" s="1">
        <v>2280</v>
      </c>
      <c r="E870" s="1">
        <v>1520</v>
      </c>
      <c r="F870" s="1">
        <v>1216</v>
      </c>
      <c r="G870" s="1">
        <v>1824</v>
      </c>
      <c r="H870" s="1">
        <v>912</v>
      </c>
      <c r="I870" s="1">
        <v>1976</v>
      </c>
      <c r="J870" s="1">
        <v>2128</v>
      </c>
      <c r="K870" s="1">
        <v>1368</v>
      </c>
      <c r="L870" s="1">
        <v>1976</v>
      </c>
      <c r="M870" s="1">
        <v>1216</v>
      </c>
      <c r="N870" s="1">
        <v>1976</v>
      </c>
      <c r="O870" s="5">
        <f t="shared" si="27"/>
        <v>1646.6666666666667</v>
      </c>
      <c r="P870" s="5">
        <f t="shared" si="28"/>
        <v>1722.6666666666667</v>
      </c>
    </row>
    <row r="871" spans="1:16" x14ac:dyDescent="0.2">
      <c r="A871">
        <v>892</v>
      </c>
      <c r="B871" t="s">
        <v>45</v>
      </c>
      <c r="C871" s="1">
        <v>205.1</v>
      </c>
      <c r="D871" s="1">
        <v>351.6</v>
      </c>
      <c r="E871" s="1">
        <v>439.5</v>
      </c>
      <c r="F871" s="1">
        <v>380.9</v>
      </c>
      <c r="G871" s="1">
        <v>322.3</v>
      </c>
      <c r="H871" s="1">
        <v>175.8</v>
      </c>
      <c r="I871" s="1">
        <v>234.4</v>
      </c>
      <c r="J871" s="1">
        <v>175.8</v>
      </c>
      <c r="K871" s="1">
        <v>351.6</v>
      </c>
      <c r="L871" s="1">
        <v>234.4</v>
      </c>
      <c r="M871" s="1">
        <v>351.6</v>
      </c>
      <c r="N871" s="1">
        <v>439.5</v>
      </c>
      <c r="O871" s="5">
        <f t="shared" si="27"/>
        <v>305.20833333333331</v>
      </c>
      <c r="P871" s="5">
        <f t="shared" si="28"/>
        <v>341.83333333333331</v>
      </c>
    </row>
    <row r="872" spans="1:16" x14ac:dyDescent="0.2">
      <c r="A872">
        <v>893</v>
      </c>
      <c r="B872" t="s">
        <v>565</v>
      </c>
      <c r="C872" s="1">
        <v>19.5</v>
      </c>
      <c r="D872" s="1">
        <v>35.1</v>
      </c>
      <c r="E872" s="1">
        <v>42.9</v>
      </c>
      <c r="F872" s="1">
        <v>35.1</v>
      </c>
      <c r="G872" s="1">
        <v>46.8</v>
      </c>
      <c r="H872" s="1">
        <v>23.4</v>
      </c>
      <c r="I872" s="1">
        <v>31.2</v>
      </c>
      <c r="J872" s="1">
        <v>31.2</v>
      </c>
      <c r="K872" s="1">
        <v>23.4</v>
      </c>
      <c r="L872" s="1">
        <v>50.7</v>
      </c>
      <c r="M872" s="1">
        <v>19.5</v>
      </c>
      <c r="N872" s="1">
        <v>27.3</v>
      </c>
      <c r="O872" s="5">
        <f t="shared" si="27"/>
        <v>32.174999999999997</v>
      </c>
      <c r="P872" s="5">
        <f t="shared" si="28"/>
        <v>32.5</v>
      </c>
    </row>
    <row r="873" spans="1:16" x14ac:dyDescent="0.2">
      <c r="A873">
        <v>894</v>
      </c>
      <c r="B873" t="s">
        <v>668</v>
      </c>
      <c r="C873" s="1">
        <v>1994.6666666666667</v>
      </c>
      <c r="D873" s="1">
        <v>2742.666666666667</v>
      </c>
      <c r="E873" s="1">
        <v>2493.3333333333335</v>
      </c>
      <c r="F873" s="1">
        <v>2244</v>
      </c>
      <c r="G873" s="1">
        <v>2493.3333333333335</v>
      </c>
      <c r="H873" s="1">
        <v>2493.3333333333335</v>
      </c>
      <c r="I873" s="1">
        <v>3490.666666666667</v>
      </c>
      <c r="J873" s="1">
        <v>2742.666666666667</v>
      </c>
      <c r="K873" s="1">
        <v>3241.3333333333335</v>
      </c>
      <c r="L873" s="1">
        <v>2244</v>
      </c>
      <c r="M873" s="1">
        <v>2742.666666666667</v>
      </c>
      <c r="N873" s="1">
        <v>3490.666666666667</v>
      </c>
      <c r="O873" s="5">
        <f t="shared" si="27"/>
        <v>2701.1111111111118</v>
      </c>
      <c r="P873" s="5">
        <f t="shared" si="28"/>
        <v>2825.7777777777778</v>
      </c>
    </row>
    <row r="874" spans="1:16" x14ac:dyDescent="0.2">
      <c r="A874">
        <v>895</v>
      </c>
      <c r="B874" t="s">
        <v>899</v>
      </c>
      <c r="C874" s="1">
        <v>937.2</v>
      </c>
      <c r="D874" s="1">
        <v>681.6</v>
      </c>
      <c r="E874" s="1">
        <v>1022.4</v>
      </c>
      <c r="F874" s="1">
        <v>596.4</v>
      </c>
      <c r="G874" s="1">
        <v>1192.8</v>
      </c>
      <c r="H874" s="1">
        <v>1278</v>
      </c>
      <c r="I874" s="1">
        <v>937.2</v>
      </c>
      <c r="J874" s="1">
        <v>596.4</v>
      </c>
      <c r="K874" s="1">
        <v>1192.8</v>
      </c>
      <c r="L874" s="1">
        <v>852</v>
      </c>
      <c r="M874" s="1">
        <v>1107.5999999999999</v>
      </c>
      <c r="N874" s="1">
        <v>596.4</v>
      </c>
      <c r="O874" s="5">
        <f t="shared" si="27"/>
        <v>915.9</v>
      </c>
      <c r="P874" s="5">
        <f t="shared" si="28"/>
        <v>852</v>
      </c>
    </row>
    <row r="875" spans="1:16" x14ac:dyDescent="0.2">
      <c r="A875">
        <v>896</v>
      </c>
      <c r="B875" t="s">
        <v>327</v>
      </c>
      <c r="C875" s="1">
        <v>65</v>
      </c>
      <c r="D875" s="1">
        <v>65</v>
      </c>
      <c r="E875" s="1">
        <v>91</v>
      </c>
      <c r="F875" s="1">
        <v>84.5</v>
      </c>
      <c r="G875" s="1">
        <v>65</v>
      </c>
      <c r="H875" s="1">
        <v>45.5</v>
      </c>
      <c r="I875" s="1">
        <v>84.5</v>
      </c>
      <c r="J875" s="1">
        <v>32.5</v>
      </c>
      <c r="K875" s="1">
        <v>97.5</v>
      </c>
      <c r="L875" s="1">
        <v>32.5</v>
      </c>
      <c r="M875" s="1">
        <v>39</v>
      </c>
      <c r="N875" s="1">
        <v>91</v>
      </c>
      <c r="O875" s="5">
        <f t="shared" si="27"/>
        <v>66.083333333333329</v>
      </c>
      <c r="P875" s="5">
        <f t="shared" si="28"/>
        <v>54.166666666666664</v>
      </c>
    </row>
    <row r="876" spans="1:16" x14ac:dyDescent="0.2">
      <c r="A876">
        <v>897</v>
      </c>
      <c r="B876" t="s">
        <v>656</v>
      </c>
      <c r="C876" s="1">
        <v>1172.05</v>
      </c>
      <c r="D876" s="1">
        <v>1385.15</v>
      </c>
      <c r="E876" s="1">
        <v>1172.05</v>
      </c>
      <c r="F876" s="1">
        <v>852.4</v>
      </c>
      <c r="G876" s="1">
        <v>852.4</v>
      </c>
      <c r="H876" s="1">
        <v>1065.5</v>
      </c>
      <c r="I876" s="1">
        <v>852.4</v>
      </c>
      <c r="J876" s="1">
        <v>1065.5</v>
      </c>
      <c r="K876" s="1">
        <v>1172.05</v>
      </c>
      <c r="L876" s="1">
        <v>639.29999999999995</v>
      </c>
      <c r="M876" s="1">
        <v>852.4</v>
      </c>
      <c r="N876" s="1">
        <v>1385.15</v>
      </c>
      <c r="O876" s="5">
        <f t="shared" si="27"/>
        <v>1038.8624999999997</v>
      </c>
      <c r="P876" s="5">
        <f t="shared" si="28"/>
        <v>958.94999999999993</v>
      </c>
    </row>
    <row r="877" spans="1:16" x14ac:dyDescent="0.2">
      <c r="A877">
        <v>898</v>
      </c>
      <c r="B877" t="s">
        <v>480</v>
      </c>
      <c r="C877" s="1">
        <v>533.4</v>
      </c>
      <c r="D877" s="1">
        <v>1066.8</v>
      </c>
      <c r="E877" s="1">
        <v>1244.5999999999999</v>
      </c>
      <c r="F877" s="1">
        <v>800.1</v>
      </c>
      <c r="G877" s="1">
        <v>889</v>
      </c>
      <c r="H877" s="1">
        <v>1066.8</v>
      </c>
      <c r="I877" s="1">
        <v>533.4</v>
      </c>
      <c r="J877" s="1">
        <v>800.1</v>
      </c>
      <c r="K877" s="1">
        <v>800.1</v>
      </c>
      <c r="L877" s="1">
        <v>444.5</v>
      </c>
      <c r="M877" s="1">
        <v>622.29999999999995</v>
      </c>
      <c r="N877" s="1">
        <v>1066.8</v>
      </c>
      <c r="O877" s="5">
        <f t="shared" si="27"/>
        <v>822.32499999999993</v>
      </c>
      <c r="P877" s="5">
        <f t="shared" si="28"/>
        <v>711.19999999999993</v>
      </c>
    </row>
    <row r="878" spans="1:16" x14ac:dyDescent="0.2">
      <c r="A878">
        <v>899</v>
      </c>
      <c r="B878" t="s">
        <v>770</v>
      </c>
      <c r="C878" s="1">
        <v>2037.0666666666668</v>
      </c>
      <c r="D878" s="1">
        <v>2800.9666666666667</v>
      </c>
      <c r="E878" s="1">
        <v>1273.1666666666667</v>
      </c>
      <c r="F878" s="1">
        <v>3310.2333333333336</v>
      </c>
      <c r="G878" s="1">
        <v>2800.9666666666667</v>
      </c>
      <c r="H878" s="1">
        <v>3310.2333333333336</v>
      </c>
      <c r="I878" s="1">
        <v>2291.6999999999998</v>
      </c>
      <c r="J878" s="1">
        <v>3055.6</v>
      </c>
      <c r="K878" s="1">
        <v>1273.1666666666667</v>
      </c>
      <c r="L878" s="1">
        <v>3055.6</v>
      </c>
      <c r="M878" s="1">
        <v>3310.2333333333336</v>
      </c>
      <c r="N878" s="1">
        <v>2037.0666666666668</v>
      </c>
      <c r="O878" s="5">
        <f t="shared" si="27"/>
        <v>2546.3333333333335</v>
      </c>
      <c r="P878" s="5">
        <f t="shared" si="28"/>
        <v>2800.9666666666672</v>
      </c>
    </row>
    <row r="879" spans="1:16" x14ac:dyDescent="0.2">
      <c r="A879">
        <v>900</v>
      </c>
      <c r="B879" t="s">
        <v>830</v>
      </c>
      <c r="C879" s="1">
        <v>46.2</v>
      </c>
      <c r="D879" s="1">
        <v>26.4</v>
      </c>
      <c r="E879" s="1">
        <v>46.2</v>
      </c>
      <c r="F879" s="1">
        <v>26.4</v>
      </c>
      <c r="G879" s="1">
        <v>49.5</v>
      </c>
      <c r="H879" s="1">
        <v>23.1</v>
      </c>
      <c r="I879" s="1">
        <v>49.5</v>
      </c>
      <c r="J879" s="1">
        <v>23.1</v>
      </c>
      <c r="K879" s="1">
        <v>36.299999999999997</v>
      </c>
      <c r="L879" s="1">
        <v>23.1</v>
      </c>
      <c r="M879" s="1">
        <v>49.5</v>
      </c>
      <c r="N879" s="1">
        <v>39.6</v>
      </c>
      <c r="O879" s="5">
        <f t="shared" si="27"/>
        <v>36.575000000000003</v>
      </c>
      <c r="P879" s="5">
        <f t="shared" si="28"/>
        <v>37.4</v>
      </c>
    </row>
    <row r="880" spans="1:16" x14ac:dyDescent="0.2">
      <c r="A880">
        <v>901</v>
      </c>
      <c r="B880" t="s">
        <v>754</v>
      </c>
      <c r="C880" s="1">
        <v>668.7</v>
      </c>
      <c r="D880" s="1">
        <v>965.9</v>
      </c>
      <c r="E880" s="1">
        <v>445.8</v>
      </c>
      <c r="F880" s="1">
        <v>1114.5</v>
      </c>
      <c r="G880" s="1">
        <v>891.6</v>
      </c>
      <c r="H880" s="1">
        <v>1040.2</v>
      </c>
      <c r="I880" s="1">
        <v>965.9</v>
      </c>
      <c r="J880" s="1">
        <v>371.5</v>
      </c>
      <c r="K880" s="1">
        <v>891.6</v>
      </c>
      <c r="L880" s="1">
        <v>445.8</v>
      </c>
      <c r="M880" s="1">
        <v>817.3</v>
      </c>
      <c r="N880" s="1">
        <v>965.9</v>
      </c>
      <c r="O880" s="5">
        <f t="shared" si="27"/>
        <v>798.72499999999991</v>
      </c>
      <c r="P880" s="5">
        <f t="shared" si="28"/>
        <v>743</v>
      </c>
    </row>
    <row r="881" spans="1:16" x14ac:dyDescent="0.2">
      <c r="A881">
        <v>902</v>
      </c>
      <c r="B881" t="s">
        <v>386</v>
      </c>
      <c r="C881" s="1">
        <v>666</v>
      </c>
      <c r="D881" s="1">
        <v>621.6</v>
      </c>
      <c r="E881" s="1">
        <v>488.4</v>
      </c>
      <c r="F881" s="1">
        <v>355.2</v>
      </c>
      <c r="G881" s="1">
        <v>399.6</v>
      </c>
      <c r="H881" s="1">
        <v>666</v>
      </c>
      <c r="I881" s="1">
        <v>488.4</v>
      </c>
      <c r="J881" s="1">
        <v>310.8</v>
      </c>
      <c r="K881" s="1">
        <v>577.20000000000005</v>
      </c>
      <c r="L881" s="1">
        <v>222</v>
      </c>
      <c r="M881" s="1">
        <v>666</v>
      </c>
      <c r="N881" s="1">
        <v>266.39999999999998</v>
      </c>
      <c r="O881" s="5">
        <f t="shared" si="27"/>
        <v>477.29999999999995</v>
      </c>
      <c r="P881" s="5">
        <f t="shared" si="28"/>
        <v>384.8</v>
      </c>
    </row>
    <row r="882" spans="1:16" x14ac:dyDescent="0.2">
      <c r="A882">
        <v>903</v>
      </c>
      <c r="B882" t="s">
        <v>152</v>
      </c>
      <c r="C882" s="1">
        <v>208</v>
      </c>
      <c r="D882" s="1">
        <v>208</v>
      </c>
      <c r="E882" s="1">
        <v>240</v>
      </c>
      <c r="F882" s="1">
        <v>208</v>
      </c>
      <c r="G882" s="1">
        <v>208</v>
      </c>
      <c r="H882" s="1">
        <v>240</v>
      </c>
      <c r="I882" s="1">
        <v>96</v>
      </c>
      <c r="J882" s="1">
        <v>208</v>
      </c>
      <c r="K882" s="1">
        <v>192</v>
      </c>
      <c r="L882" s="1">
        <v>80</v>
      </c>
      <c r="M882" s="1">
        <v>224</v>
      </c>
      <c r="N882" s="1">
        <v>112</v>
      </c>
      <c r="O882" s="5">
        <f t="shared" si="27"/>
        <v>185.33333333333334</v>
      </c>
      <c r="P882" s="5">
        <f t="shared" si="28"/>
        <v>138.66666666666666</v>
      </c>
    </row>
    <row r="883" spans="1:16" x14ac:dyDescent="0.2">
      <c r="A883">
        <v>904</v>
      </c>
      <c r="B883" t="s">
        <v>385</v>
      </c>
      <c r="C883" s="1">
        <v>565.4</v>
      </c>
      <c r="D883" s="1">
        <v>616.79999999999995</v>
      </c>
      <c r="E883" s="1">
        <v>668.2</v>
      </c>
      <c r="F883" s="1">
        <v>719.6</v>
      </c>
      <c r="G883" s="1">
        <v>616.79999999999995</v>
      </c>
      <c r="H883" s="1">
        <v>257</v>
      </c>
      <c r="I883" s="1">
        <v>771</v>
      </c>
      <c r="J883" s="1">
        <v>565.4</v>
      </c>
      <c r="K883" s="1">
        <v>771</v>
      </c>
      <c r="L883" s="1">
        <v>616.79999999999995</v>
      </c>
      <c r="M883" s="1">
        <v>719.6</v>
      </c>
      <c r="N883" s="1">
        <v>411.2</v>
      </c>
      <c r="O883" s="5">
        <f t="shared" si="27"/>
        <v>608.23333333333335</v>
      </c>
      <c r="P883" s="5">
        <f t="shared" si="28"/>
        <v>582.53333333333342</v>
      </c>
    </row>
    <row r="884" spans="1:16" x14ac:dyDescent="0.2">
      <c r="A884">
        <v>905</v>
      </c>
      <c r="B884" t="s">
        <v>498</v>
      </c>
      <c r="C884" s="1">
        <v>103.6</v>
      </c>
      <c r="D884" s="1">
        <v>103.6</v>
      </c>
      <c r="E884" s="1">
        <v>111</v>
      </c>
      <c r="F884" s="1">
        <v>59.2</v>
      </c>
      <c r="G884" s="1">
        <v>51.8</v>
      </c>
      <c r="H884" s="1">
        <v>103.6</v>
      </c>
      <c r="I884" s="1">
        <v>51.8</v>
      </c>
      <c r="J884" s="1">
        <v>51.8</v>
      </c>
      <c r="K884" s="1">
        <v>44.4</v>
      </c>
      <c r="L884" s="1">
        <v>81.400000000000006</v>
      </c>
      <c r="M884" s="1">
        <v>59.2</v>
      </c>
      <c r="N884" s="1">
        <v>74</v>
      </c>
      <c r="O884" s="5">
        <f t="shared" si="27"/>
        <v>74.61666666666666</v>
      </c>
      <c r="P884" s="5">
        <f t="shared" si="28"/>
        <v>71.533333333333346</v>
      </c>
    </row>
    <row r="885" spans="1:16" x14ac:dyDescent="0.2">
      <c r="A885">
        <v>906</v>
      </c>
      <c r="B885" t="s">
        <v>239</v>
      </c>
      <c r="C885" s="1">
        <v>207.9</v>
      </c>
      <c r="D885" s="1">
        <v>184.8</v>
      </c>
      <c r="E885" s="1">
        <v>300.3</v>
      </c>
      <c r="F885" s="1">
        <v>231</v>
      </c>
      <c r="G885" s="1">
        <v>207.9</v>
      </c>
      <c r="H885" s="1">
        <v>300.3</v>
      </c>
      <c r="I885" s="1">
        <v>161.69999999999999</v>
      </c>
      <c r="J885" s="1">
        <v>138.6</v>
      </c>
      <c r="K885" s="1">
        <v>184.8</v>
      </c>
      <c r="L885" s="1">
        <v>184.8</v>
      </c>
      <c r="M885" s="1">
        <v>207.9</v>
      </c>
      <c r="N885" s="1">
        <v>346.5</v>
      </c>
      <c r="O885" s="5">
        <f t="shared" si="27"/>
        <v>221.375</v>
      </c>
      <c r="P885" s="5">
        <f t="shared" si="28"/>
        <v>246.4</v>
      </c>
    </row>
    <row r="886" spans="1:16" x14ac:dyDescent="0.2">
      <c r="A886">
        <v>907</v>
      </c>
      <c r="B886" t="s">
        <v>893</v>
      </c>
      <c r="C886" s="1">
        <v>216.6</v>
      </c>
      <c r="D886" s="1">
        <v>433.2</v>
      </c>
      <c r="E886" s="1">
        <v>397.1</v>
      </c>
      <c r="F886" s="1">
        <v>469.3</v>
      </c>
      <c r="G886" s="1">
        <v>324.89999999999998</v>
      </c>
      <c r="H886" s="1">
        <v>216.6</v>
      </c>
      <c r="I886" s="1">
        <v>397.1</v>
      </c>
      <c r="J886" s="1">
        <v>288.8</v>
      </c>
      <c r="K886" s="1">
        <v>288.8</v>
      </c>
      <c r="L886" s="1">
        <v>469.3</v>
      </c>
      <c r="M886" s="1">
        <v>216.6</v>
      </c>
      <c r="N886" s="1">
        <v>469.3</v>
      </c>
      <c r="O886" s="5">
        <f t="shared" si="27"/>
        <v>348.9666666666667</v>
      </c>
      <c r="P886" s="5">
        <f t="shared" si="28"/>
        <v>385.06666666666666</v>
      </c>
    </row>
    <row r="887" spans="1:16" x14ac:dyDescent="0.2">
      <c r="A887">
        <v>908</v>
      </c>
      <c r="B887" t="s">
        <v>337</v>
      </c>
      <c r="C887" s="1">
        <v>2091</v>
      </c>
      <c r="D887" s="1">
        <v>1533.4</v>
      </c>
      <c r="E887" s="1">
        <v>1951.6</v>
      </c>
      <c r="F887" s="1">
        <v>1254.5999999999999</v>
      </c>
      <c r="G887" s="1">
        <v>975.8</v>
      </c>
      <c r="H887" s="1">
        <v>1115.2</v>
      </c>
      <c r="I887" s="1">
        <v>1394</v>
      </c>
      <c r="J887" s="1">
        <v>1812.2</v>
      </c>
      <c r="K887" s="1">
        <v>1812.2</v>
      </c>
      <c r="L887" s="1">
        <v>1394</v>
      </c>
      <c r="M887" s="1">
        <v>1812.2</v>
      </c>
      <c r="N887" s="1">
        <v>1394</v>
      </c>
      <c r="O887" s="5">
        <f t="shared" si="27"/>
        <v>1545.0166666666667</v>
      </c>
      <c r="P887" s="5">
        <f t="shared" si="28"/>
        <v>1533.3999999999999</v>
      </c>
    </row>
    <row r="888" spans="1:16" x14ac:dyDescent="0.2">
      <c r="A888">
        <v>909</v>
      </c>
      <c r="B888" t="s">
        <v>468</v>
      </c>
      <c r="C888" s="1">
        <v>2272</v>
      </c>
      <c r="D888" s="1">
        <v>1704</v>
      </c>
      <c r="E888" s="1">
        <v>1893.3333333333333</v>
      </c>
      <c r="F888" s="1">
        <v>1704</v>
      </c>
      <c r="G888" s="1">
        <v>2461.333333333333</v>
      </c>
      <c r="H888" s="1">
        <v>1325.3333333333333</v>
      </c>
      <c r="I888" s="1">
        <v>2840</v>
      </c>
      <c r="J888" s="1">
        <v>2082.6666666666665</v>
      </c>
      <c r="K888" s="1">
        <v>1704</v>
      </c>
      <c r="L888" s="1">
        <v>1325.3333333333333</v>
      </c>
      <c r="M888" s="1">
        <v>2272</v>
      </c>
      <c r="N888" s="1">
        <v>2840</v>
      </c>
      <c r="O888" s="5">
        <f t="shared" si="27"/>
        <v>2035.333333333333</v>
      </c>
      <c r="P888" s="5">
        <f t="shared" si="28"/>
        <v>2145.7777777777778</v>
      </c>
    </row>
    <row r="889" spans="1:16" x14ac:dyDescent="0.2">
      <c r="A889">
        <v>910</v>
      </c>
      <c r="B889" t="s">
        <v>372</v>
      </c>
      <c r="C889" s="1">
        <v>1956.35</v>
      </c>
      <c r="D889" s="1">
        <v>1600.65</v>
      </c>
      <c r="E889" s="1">
        <v>2312.0500000000002</v>
      </c>
      <c r="F889" s="1">
        <v>2667.75</v>
      </c>
      <c r="G889" s="1">
        <v>889.25</v>
      </c>
      <c r="H889" s="1">
        <v>1422.8</v>
      </c>
      <c r="I889" s="1">
        <v>2312.0500000000002</v>
      </c>
      <c r="J889" s="1">
        <v>2134.1999999999998</v>
      </c>
      <c r="K889" s="1">
        <v>1067.0999999999999</v>
      </c>
      <c r="L889" s="1">
        <v>2312.0500000000002</v>
      </c>
      <c r="M889" s="1">
        <v>1244.95</v>
      </c>
      <c r="N889" s="1">
        <v>889.25</v>
      </c>
      <c r="O889" s="5">
        <f t="shared" si="27"/>
        <v>1734.0375000000001</v>
      </c>
      <c r="P889" s="5">
        <f t="shared" si="28"/>
        <v>1482.0833333333333</v>
      </c>
    </row>
    <row r="890" spans="1:16" x14ac:dyDescent="0.2">
      <c r="A890">
        <v>911</v>
      </c>
      <c r="B890" t="s">
        <v>363</v>
      </c>
      <c r="C890" s="1">
        <v>1711.8</v>
      </c>
      <c r="D890" s="1">
        <v>1141.2</v>
      </c>
      <c r="E890" s="1">
        <v>2472.6</v>
      </c>
      <c r="F890" s="1">
        <v>2282.4</v>
      </c>
      <c r="G890" s="1">
        <v>2853</v>
      </c>
      <c r="H890" s="1">
        <v>1331.4</v>
      </c>
      <c r="I890" s="1">
        <v>1711.8</v>
      </c>
      <c r="J890" s="1">
        <v>1711.8</v>
      </c>
      <c r="K890" s="1">
        <v>1521.6</v>
      </c>
      <c r="L890" s="1">
        <v>1521.6</v>
      </c>
      <c r="M890" s="1">
        <v>951</v>
      </c>
      <c r="N890" s="1">
        <v>1141.2</v>
      </c>
      <c r="O890" s="5">
        <f t="shared" si="27"/>
        <v>1695.9499999999998</v>
      </c>
      <c r="P890" s="5">
        <f t="shared" si="28"/>
        <v>1204.6000000000001</v>
      </c>
    </row>
    <row r="891" spans="1:16" x14ac:dyDescent="0.2">
      <c r="A891">
        <v>912</v>
      </c>
      <c r="B891" t="s">
        <v>651</v>
      </c>
      <c r="C891" s="1">
        <v>636</v>
      </c>
      <c r="D891" s="1">
        <v>1144.8</v>
      </c>
      <c r="E891" s="1">
        <v>1272</v>
      </c>
      <c r="F891" s="1">
        <v>1526.4</v>
      </c>
      <c r="G891" s="1">
        <v>1272</v>
      </c>
      <c r="H891" s="1">
        <v>636</v>
      </c>
      <c r="I891" s="1">
        <v>1780.8</v>
      </c>
      <c r="J891" s="1">
        <v>763.2</v>
      </c>
      <c r="K891" s="1">
        <v>1908</v>
      </c>
      <c r="L891" s="1">
        <v>1144.8</v>
      </c>
      <c r="M891" s="1">
        <v>1272</v>
      </c>
      <c r="N891" s="1">
        <v>1017.6</v>
      </c>
      <c r="O891" s="5">
        <f t="shared" si="27"/>
        <v>1197.8</v>
      </c>
      <c r="P891" s="5">
        <f t="shared" si="28"/>
        <v>1144.8</v>
      </c>
    </row>
    <row r="892" spans="1:16" x14ac:dyDescent="0.2">
      <c r="A892">
        <v>913</v>
      </c>
      <c r="B892" t="s">
        <v>156</v>
      </c>
      <c r="C892" s="1">
        <v>3934.6666666666665</v>
      </c>
      <c r="D892" s="1">
        <v>4426.5</v>
      </c>
      <c r="E892" s="1">
        <v>7377.5</v>
      </c>
      <c r="F892" s="1">
        <v>3934.6666666666665</v>
      </c>
      <c r="G892" s="1">
        <v>3442.833333333333</v>
      </c>
      <c r="H892" s="1">
        <v>6885.6666666666661</v>
      </c>
      <c r="I892" s="1">
        <v>3442.833333333333</v>
      </c>
      <c r="J892" s="1">
        <v>6885.6666666666661</v>
      </c>
      <c r="K892" s="1">
        <v>3934.6666666666665</v>
      </c>
      <c r="L892" s="1">
        <v>2951</v>
      </c>
      <c r="M892" s="1">
        <v>5410.1666666666661</v>
      </c>
      <c r="N892" s="1">
        <v>6393.833333333333</v>
      </c>
      <c r="O892" s="5">
        <f t="shared" si="27"/>
        <v>4918.333333333333</v>
      </c>
      <c r="P892" s="5">
        <f t="shared" si="28"/>
        <v>4918.333333333333</v>
      </c>
    </row>
    <row r="893" spans="1:16" x14ac:dyDescent="0.2">
      <c r="A893">
        <v>914</v>
      </c>
      <c r="B893" t="s">
        <v>439</v>
      </c>
      <c r="C893" s="1">
        <v>121.8</v>
      </c>
      <c r="D893" s="1">
        <v>226.2</v>
      </c>
      <c r="E893" s="1">
        <v>156.6</v>
      </c>
      <c r="F893" s="1">
        <v>208.8</v>
      </c>
      <c r="G893" s="1">
        <v>139.19999999999999</v>
      </c>
      <c r="H893" s="1">
        <v>121.8</v>
      </c>
      <c r="I893" s="1">
        <v>139.19999999999999</v>
      </c>
      <c r="J893" s="1">
        <v>243.6</v>
      </c>
      <c r="K893" s="1">
        <v>243.6</v>
      </c>
      <c r="L893" s="1">
        <v>243.6</v>
      </c>
      <c r="M893" s="1">
        <v>208.8</v>
      </c>
      <c r="N893" s="1">
        <v>156.6</v>
      </c>
      <c r="O893" s="5">
        <f t="shared" si="27"/>
        <v>184.14999999999998</v>
      </c>
      <c r="P893" s="5">
        <f t="shared" si="28"/>
        <v>203</v>
      </c>
    </row>
    <row r="894" spans="1:16" x14ac:dyDescent="0.2">
      <c r="A894">
        <v>915</v>
      </c>
      <c r="B894" t="s">
        <v>696</v>
      </c>
      <c r="C894" s="1">
        <v>9721.6</v>
      </c>
      <c r="D894" s="1">
        <v>12638.08</v>
      </c>
      <c r="E894" s="1">
        <v>10693.76</v>
      </c>
      <c r="F894" s="1">
        <v>8749.44</v>
      </c>
      <c r="G894" s="1">
        <v>8749.44</v>
      </c>
      <c r="H894" s="1">
        <v>13610.24</v>
      </c>
      <c r="I894" s="1">
        <v>8749.44</v>
      </c>
      <c r="J894" s="1">
        <v>7777.2800000000007</v>
      </c>
      <c r="K894" s="1">
        <v>11665.920000000002</v>
      </c>
      <c r="L894" s="1">
        <v>14582.4</v>
      </c>
      <c r="M894" s="1">
        <v>4860.8</v>
      </c>
      <c r="N894" s="1">
        <v>6805.12</v>
      </c>
      <c r="O894" s="5">
        <f t="shared" si="27"/>
        <v>9883.6266666666652</v>
      </c>
      <c r="P894" s="5">
        <f t="shared" si="28"/>
        <v>8749.44</v>
      </c>
    </row>
    <row r="895" spans="1:16" x14ac:dyDescent="0.2">
      <c r="A895">
        <v>916</v>
      </c>
      <c r="B895" t="s">
        <v>194</v>
      </c>
      <c r="C895" s="1">
        <v>1325.1</v>
      </c>
      <c r="D895" s="1">
        <v>2271.6</v>
      </c>
      <c r="E895" s="1">
        <v>1893</v>
      </c>
      <c r="F895" s="1">
        <v>2839.5</v>
      </c>
      <c r="G895" s="1">
        <v>1325.1</v>
      </c>
      <c r="H895" s="1">
        <v>1135.8</v>
      </c>
      <c r="I895" s="1">
        <v>2839.5</v>
      </c>
      <c r="J895" s="1">
        <v>2839.5</v>
      </c>
      <c r="K895" s="1">
        <v>2650.2</v>
      </c>
      <c r="L895" s="1">
        <v>2650.2</v>
      </c>
      <c r="M895" s="1">
        <v>2082.3000000000002</v>
      </c>
      <c r="N895" s="1">
        <v>2650.2</v>
      </c>
      <c r="O895" s="5">
        <f t="shared" si="27"/>
        <v>2208.5</v>
      </c>
      <c r="P895" s="5">
        <f t="shared" si="28"/>
        <v>2460.9</v>
      </c>
    </row>
    <row r="896" spans="1:16" x14ac:dyDescent="0.2">
      <c r="A896">
        <v>917</v>
      </c>
      <c r="B896" t="s">
        <v>234</v>
      </c>
      <c r="C896" s="1">
        <v>800.8</v>
      </c>
      <c r="D896" s="1">
        <v>364</v>
      </c>
      <c r="E896" s="1">
        <v>728</v>
      </c>
      <c r="F896" s="1">
        <v>582.4</v>
      </c>
      <c r="G896" s="1">
        <v>436.8</v>
      </c>
      <c r="H896" s="1">
        <v>728</v>
      </c>
      <c r="I896" s="1">
        <v>873.6</v>
      </c>
      <c r="J896" s="1">
        <v>582.4</v>
      </c>
      <c r="K896" s="1">
        <v>1019.2</v>
      </c>
      <c r="L896" s="1">
        <v>509.6</v>
      </c>
      <c r="M896" s="1">
        <v>509.6</v>
      </c>
      <c r="N896" s="1">
        <v>436.8</v>
      </c>
      <c r="O896" s="5">
        <f t="shared" si="27"/>
        <v>630.93333333333339</v>
      </c>
      <c r="P896" s="5">
        <f t="shared" si="28"/>
        <v>485.33333333333331</v>
      </c>
    </row>
    <row r="897" spans="1:16" x14ac:dyDescent="0.2">
      <c r="A897">
        <v>918</v>
      </c>
      <c r="B897" t="s">
        <v>582</v>
      </c>
      <c r="C897" s="1">
        <v>487</v>
      </c>
      <c r="D897" s="1">
        <v>292.2</v>
      </c>
      <c r="E897" s="1">
        <v>487</v>
      </c>
      <c r="F897" s="1">
        <v>243.5</v>
      </c>
      <c r="G897" s="1">
        <v>730.5</v>
      </c>
      <c r="H897" s="1">
        <v>340.9</v>
      </c>
      <c r="I897" s="1">
        <v>292.2</v>
      </c>
      <c r="J897" s="1">
        <v>681.8</v>
      </c>
      <c r="K897" s="1">
        <v>584.4</v>
      </c>
      <c r="L897" s="1">
        <v>584.4</v>
      </c>
      <c r="M897" s="1">
        <v>584.4</v>
      </c>
      <c r="N897" s="1">
        <v>633.1</v>
      </c>
      <c r="O897" s="5">
        <f t="shared" si="27"/>
        <v>495.11666666666656</v>
      </c>
      <c r="P897" s="5">
        <f t="shared" si="28"/>
        <v>600.63333333333333</v>
      </c>
    </row>
    <row r="898" spans="1:16" x14ac:dyDescent="0.2">
      <c r="A898">
        <v>919</v>
      </c>
      <c r="B898" t="s">
        <v>311</v>
      </c>
      <c r="C898" s="1">
        <v>1154.4000000000001</v>
      </c>
      <c r="D898" s="1">
        <v>2020.2</v>
      </c>
      <c r="E898" s="1">
        <v>1443</v>
      </c>
      <c r="F898" s="1">
        <v>1443</v>
      </c>
      <c r="G898" s="1">
        <v>1587.3</v>
      </c>
      <c r="H898" s="1">
        <v>1443</v>
      </c>
      <c r="I898" s="1">
        <v>2020.2</v>
      </c>
      <c r="J898" s="1">
        <v>865.8</v>
      </c>
      <c r="K898" s="1">
        <v>721.5</v>
      </c>
      <c r="L898" s="1">
        <v>721.5</v>
      </c>
      <c r="M898" s="1">
        <v>1587.3</v>
      </c>
      <c r="N898" s="1">
        <v>2164.5</v>
      </c>
      <c r="O898" s="5">
        <f t="shared" si="27"/>
        <v>1430.9750000000001</v>
      </c>
      <c r="P898" s="5">
        <f t="shared" si="28"/>
        <v>1491.1000000000001</v>
      </c>
    </row>
    <row r="899" spans="1:16" x14ac:dyDescent="0.2">
      <c r="A899">
        <v>920</v>
      </c>
      <c r="B899" t="s">
        <v>140</v>
      </c>
      <c r="C899" s="1">
        <v>11639.333333333334</v>
      </c>
      <c r="D899" s="1">
        <v>8058</v>
      </c>
      <c r="E899" s="1">
        <v>8953.3333333333339</v>
      </c>
      <c r="F899" s="1">
        <v>6267.3333333333339</v>
      </c>
      <c r="G899" s="1">
        <v>9848.6666666666679</v>
      </c>
      <c r="H899" s="1">
        <v>5372</v>
      </c>
      <c r="I899" s="1">
        <v>10744</v>
      </c>
      <c r="J899" s="1">
        <v>11639.333333333334</v>
      </c>
      <c r="K899" s="1">
        <v>6267.3333333333339</v>
      </c>
      <c r="L899" s="1">
        <v>5372</v>
      </c>
      <c r="M899" s="1">
        <v>13430</v>
      </c>
      <c r="N899" s="1">
        <v>8058</v>
      </c>
      <c r="O899" s="5">
        <f t="shared" si="27"/>
        <v>8804.1111111111113</v>
      </c>
      <c r="P899" s="5">
        <f t="shared" si="28"/>
        <v>8953.3333333333339</v>
      </c>
    </row>
    <row r="900" spans="1:16" x14ac:dyDescent="0.2">
      <c r="A900">
        <v>921</v>
      </c>
      <c r="B900" t="s">
        <v>513</v>
      </c>
      <c r="C900" s="1">
        <v>884.8</v>
      </c>
      <c r="D900" s="1">
        <v>568.79999999999995</v>
      </c>
      <c r="E900" s="1">
        <v>442.4</v>
      </c>
      <c r="F900" s="1">
        <v>758.4</v>
      </c>
      <c r="G900" s="1">
        <v>379.2</v>
      </c>
      <c r="H900" s="1">
        <v>379.2</v>
      </c>
      <c r="I900" s="1">
        <v>442.4</v>
      </c>
      <c r="J900" s="1">
        <v>316</v>
      </c>
      <c r="K900" s="1">
        <v>695.2</v>
      </c>
      <c r="L900" s="1">
        <v>948</v>
      </c>
      <c r="M900" s="1">
        <v>758.4</v>
      </c>
      <c r="N900" s="1">
        <v>379.2</v>
      </c>
      <c r="O900" s="5">
        <f t="shared" si="27"/>
        <v>579.33333333333326</v>
      </c>
      <c r="P900" s="5">
        <f t="shared" si="28"/>
        <v>695.19999999999993</v>
      </c>
    </row>
    <row r="901" spans="1:16" x14ac:dyDescent="0.2">
      <c r="A901">
        <v>922</v>
      </c>
      <c r="B901" t="s">
        <v>799</v>
      </c>
      <c r="C901" s="1">
        <v>159.6</v>
      </c>
      <c r="D901" s="1">
        <v>292.60000000000002</v>
      </c>
      <c r="E901" s="1">
        <v>239.4</v>
      </c>
      <c r="F901" s="1">
        <v>159.6</v>
      </c>
      <c r="G901" s="1">
        <v>292.60000000000002</v>
      </c>
      <c r="H901" s="1">
        <v>319.2</v>
      </c>
      <c r="I901" s="1">
        <v>266</v>
      </c>
      <c r="J901" s="1">
        <v>372.4</v>
      </c>
      <c r="K901" s="1">
        <v>159.6</v>
      </c>
      <c r="L901" s="1">
        <v>239.4</v>
      </c>
      <c r="M901" s="1">
        <v>212.8</v>
      </c>
      <c r="N901" s="1">
        <v>133</v>
      </c>
      <c r="O901" s="5">
        <f t="shared" ref="O901:O949" si="29">AVERAGE(C901:N901)</f>
        <v>237.18333333333337</v>
      </c>
      <c r="P901" s="5">
        <f t="shared" ref="P901:P949" si="30">AVERAGE(L901:N901)</f>
        <v>195.06666666666669</v>
      </c>
    </row>
    <row r="902" spans="1:16" x14ac:dyDescent="0.2">
      <c r="A902">
        <v>923</v>
      </c>
      <c r="B902" t="s">
        <v>451</v>
      </c>
      <c r="C902" s="1">
        <v>6019.65</v>
      </c>
      <c r="D902" s="1">
        <v>6688.5</v>
      </c>
      <c r="E902" s="1">
        <v>6019.65</v>
      </c>
      <c r="F902" s="1">
        <v>10032.75</v>
      </c>
      <c r="G902" s="1">
        <v>4013.1</v>
      </c>
      <c r="H902" s="1">
        <v>8026.2</v>
      </c>
      <c r="I902" s="1">
        <v>5350.8</v>
      </c>
      <c r="J902" s="1">
        <v>6688.5</v>
      </c>
      <c r="K902" s="1">
        <v>8695.0499999999993</v>
      </c>
      <c r="L902" s="1">
        <v>5350.8</v>
      </c>
      <c r="M902" s="1">
        <v>4681.95</v>
      </c>
      <c r="N902" s="1">
        <v>4681.95</v>
      </c>
      <c r="O902" s="5">
        <f t="shared" si="29"/>
        <v>6354.0749999999998</v>
      </c>
      <c r="P902" s="5">
        <f t="shared" si="30"/>
        <v>4904.9000000000005</v>
      </c>
    </row>
    <row r="903" spans="1:16" x14ac:dyDescent="0.2">
      <c r="A903">
        <v>924</v>
      </c>
      <c r="B903" t="s">
        <v>25</v>
      </c>
      <c r="C903" s="1">
        <v>1799</v>
      </c>
      <c r="D903" s="1">
        <v>1619.1</v>
      </c>
      <c r="E903" s="1">
        <v>2158.8000000000002</v>
      </c>
      <c r="F903" s="1">
        <v>1079.4000000000001</v>
      </c>
      <c r="G903" s="1">
        <v>1799</v>
      </c>
      <c r="H903" s="1">
        <v>2338.6999999999998</v>
      </c>
      <c r="I903" s="1">
        <v>2158.8000000000002</v>
      </c>
      <c r="J903" s="1">
        <v>2158.8000000000002</v>
      </c>
      <c r="K903" s="1">
        <v>2158.8000000000002</v>
      </c>
      <c r="L903" s="1">
        <v>899.5</v>
      </c>
      <c r="M903" s="1">
        <v>1799</v>
      </c>
      <c r="N903" s="1">
        <v>2698.5</v>
      </c>
      <c r="O903" s="5">
        <f t="shared" si="29"/>
        <v>1888.9499999999998</v>
      </c>
      <c r="P903" s="5">
        <f t="shared" si="30"/>
        <v>1799</v>
      </c>
    </row>
    <row r="904" spans="1:16" x14ac:dyDescent="0.2">
      <c r="A904">
        <v>926</v>
      </c>
      <c r="B904" t="s">
        <v>761</v>
      </c>
      <c r="C904" s="1">
        <v>75.599999999999994</v>
      </c>
      <c r="D904" s="1">
        <v>129.6</v>
      </c>
      <c r="E904" s="1">
        <v>86.4</v>
      </c>
      <c r="F904" s="1">
        <v>108</v>
      </c>
      <c r="G904" s="1">
        <v>75.599999999999994</v>
      </c>
      <c r="H904" s="1">
        <v>97.2</v>
      </c>
      <c r="I904" s="1">
        <v>86.4</v>
      </c>
      <c r="J904" s="1">
        <v>129.6</v>
      </c>
      <c r="K904" s="1">
        <v>64.8</v>
      </c>
      <c r="L904" s="1">
        <v>108</v>
      </c>
      <c r="M904" s="1">
        <v>54</v>
      </c>
      <c r="N904" s="1">
        <v>118.8</v>
      </c>
      <c r="O904" s="5">
        <f t="shared" si="29"/>
        <v>94.5</v>
      </c>
      <c r="P904" s="5">
        <f t="shared" si="30"/>
        <v>93.600000000000009</v>
      </c>
    </row>
    <row r="905" spans="1:16" x14ac:dyDescent="0.2">
      <c r="A905">
        <v>927</v>
      </c>
      <c r="B905" t="s">
        <v>412</v>
      </c>
      <c r="C905" s="1">
        <v>1684</v>
      </c>
      <c r="D905" s="1">
        <v>1852.4</v>
      </c>
      <c r="E905" s="1">
        <v>842</v>
      </c>
      <c r="F905" s="1">
        <v>1178.8</v>
      </c>
      <c r="G905" s="1">
        <v>842</v>
      </c>
      <c r="H905" s="1">
        <v>1515.6</v>
      </c>
      <c r="I905" s="1">
        <v>1852.4</v>
      </c>
      <c r="J905" s="1">
        <v>2189.1999999999998</v>
      </c>
      <c r="K905" s="1">
        <v>2526</v>
      </c>
      <c r="L905" s="1">
        <v>2020.8</v>
      </c>
      <c r="M905" s="1">
        <v>2357.6</v>
      </c>
      <c r="N905" s="1">
        <v>2189.1999999999998</v>
      </c>
      <c r="O905" s="5">
        <f t="shared" si="29"/>
        <v>1754.1666666666663</v>
      </c>
      <c r="P905" s="5">
        <f t="shared" si="30"/>
        <v>2189.1999999999998</v>
      </c>
    </row>
    <row r="906" spans="1:16" x14ac:dyDescent="0.2">
      <c r="A906">
        <v>928</v>
      </c>
      <c r="B906" t="s">
        <v>271</v>
      </c>
      <c r="C906" s="1">
        <v>123.5</v>
      </c>
      <c r="D906" s="1">
        <v>66.5</v>
      </c>
      <c r="E906" s="1">
        <v>85.5</v>
      </c>
      <c r="F906" s="1">
        <v>123.5</v>
      </c>
      <c r="G906" s="1">
        <v>104.5</v>
      </c>
      <c r="H906" s="1">
        <v>47.5</v>
      </c>
      <c r="I906" s="1">
        <v>85.5</v>
      </c>
      <c r="J906" s="1">
        <v>123.5</v>
      </c>
      <c r="K906" s="1">
        <v>66.5</v>
      </c>
      <c r="L906" s="1">
        <v>104.5</v>
      </c>
      <c r="M906" s="1">
        <v>114</v>
      </c>
      <c r="N906" s="1">
        <v>133</v>
      </c>
      <c r="O906" s="5">
        <f t="shared" si="29"/>
        <v>98.166666666666671</v>
      </c>
      <c r="P906" s="5">
        <f t="shared" si="30"/>
        <v>117.16666666666667</v>
      </c>
    </row>
    <row r="907" spans="1:16" x14ac:dyDescent="0.2">
      <c r="A907">
        <v>929</v>
      </c>
      <c r="B907" t="s">
        <v>370</v>
      </c>
      <c r="C907" s="1">
        <v>1732.5</v>
      </c>
      <c r="D907" s="1">
        <v>1102.5</v>
      </c>
      <c r="E907" s="1">
        <v>1417.5</v>
      </c>
      <c r="F907" s="1">
        <v>2205</v>
      </c>
      <c r="G907" s="1">
        <v>1890</v>
      </c>
      <c r="H907" s="1">
        <v>945</v>
      </c>
      <c r="I907" s="1">
        <v>1102.5</v>
      </c>
      <c r="J907" s="1">
        <v>1732.5</v>
      </c>
      <c r="K907" s="1">
        <v>1732.5</v>
      </c>
      <c r="L907" s="1">
        <v>2205</v>
      </c>
      <c r="M907" s="1">
        <v>1575</v>
      </c>
      <c r="N907" s="1">
        <v>1732.5</v>
      </c>
      <c r="O907" s="5">
        <f t="shared" si="29"/>
        <v>1614.375</v>
      </c>
      <c r="P907" s="5">
        <f t="shared" si="30"/>
        <v>1837.5</v>
      </c>
    </row>
    <row r="908" spans="1:16" x14ac:dyDescent="0.2">
      <c r="A908">
        <v>930</v>
      </c>
      <c r="B908" t="s">
        <v>641</v>
      </c>
      <c r="C908" s="1">
        <v>1555.2</v>
      </c>
      <c r="D908" s="1">
        <v>1360.8</v>
      </c>
      <c r="E908" s="1">
        <v>2138.4</v>
      </c>
      <c r="F908" s="1">
        <v>2527.1999999999998</v>
      </c>
      <c r="G908" s="1">
        <v>2138.4</v>
      </c>
      <c r="H908" s="1">
        <v>1944</v>
      </c>
      <c r="I908" s="1">
        <v>2916</v>
      </c>
      <c r="J908" s="1">
        <v>2332.8000000000002</v>
      </c>
      <c r="K908" s="1">
        <v>1555.2</v>
      </c>
      <c r="L908" s="1">
        <v>1749.6</v>
      </c>
      <c r="M908" s="1">
        <v>2332.8000000000002</v>
      </c>
      <c r="N908" s="1">
        <v>972</v>
      </c>
      <c r="O908" s="5">
        <f t="shared" si="29"/>
        <v>1960.1999999999998</v>
      </c>
      <c r="P908" s="5">
        <f t="shared" si="30"/>
        <v>1684.8</v>
      </c>
    </row>
    <row r="909" spans="1:16" x14ac:dyDescent="0.2">
      <c r="A909">
        <v>931</v>
      </c>
      <c r="B909" t="s">
        <v>874</v>
      </c>
      <c r="C909" s="1">
        <v>656.6</v>
      </c>
      <c r="D909" s="1">
        <v>562.79999999999995</v>
      </c>
      <c r="E909" s="1">
        <v>281.39999999999998</v>
      </c>
      <c r="F909" s="1">
        <v>469</v>
      </c>
      <c r="G909" s="1">
        <v>656.6</v>
      </c>
      <c r="H909" s="1">
        <v>609.70000000000005</v>
      </c>
      <c r="I909" s="1">
        <v>281.39999999999998</v>
      </c>
      <c r="J909" s="1">
        <v>422.1</v>
      </c>
      <c r="K909" s="1">
        <v>562.79999999999995</v>
      </c>
      <c r="L909" s="1">
        <v>328.3</v>
      </c>
      <c r="M909" s="1">
        <v>656.6</v>
      </c>
      <c r="N909" s="1">
        <v>422.1</v>
      </c>
      <c r="O909" s="5">
        <f t="shared" si="29"/>
        <v>492.4500000000001</v>
      </c>
      <c r="P909" s="5">
        <f t="shared" si="30"/>
        <v>469</v>
      </c>
    </row>
    <row r="910" spans="1:16" x14ac:dyDescent="0.2">
      <c r="A910">
        <v>932</v>
      </c>
      <c r="B910" t="s">
        <v>353</v>
      </c>
      <c r="C910" s="1">
        <v>662.2</v>
      </c>
      <c r="D910" s="1">
        <v>425.7</v>
      </c>
      <c r="E910" s="1">
        <v>614.9</v>
      </c>
      <c r="F910" s="1">
        <v>473</v>
      </c>
      <c r="G910" s="1">
        <v>236.5</v>
      </c>
      <c r="H910" s="1">
        <v>709.5</v>
      </c>
      <c r="I910" s="1">
        <v>567.6</v>
      </c>
      <c r="J910" s="1">
        <v>283.8</v>
      </c>
      <c r="K910" s="1">
        <v>709.5</v>
      </c>
      <c r="L910" s="1">
        <v>236.5</v>
      </c>
      <c r="M910" s="1">
        <v>520.29999999999995</v>
      </c>
      <c r="N910" s="1">
        <v>662.2</v>
      </c>
      <c r="O910" s="5">
        <f t="shared" si="29"/>
        <v>508.47500000000008</v>
      </c>
      <c r="P910" s="5">
        <f t="shared" si="30"/>
        <v>473</v>
      </c>
    </row>
    <row r="911" spans="1:16" x14ac:dyDescent="0.2">
      <c r="A911">
        <v>933</v>
      </c>
      <c r="B911" t="s">
        <v>400</v>
      </c>
      <c r="C911" s="1">
        <v>175</v>
      </c>
      <c r="D911" s="1">
        <v>350</v>
      </c>
      <c r="E911" s="1">
        <v>280</v>
      </c>
      <c r="F911" s="1">
        <v>420</v>
      </c>
      <c r="G911" s="1">
        <v>280</v>
      </c>
      <c r="H911" s="1">
        <v>280</v>
      </c>
      <c r="I911" s="1">
        <v>245</v>
      </c>
      <c r="J911" s="1">
        <v>280</v>
      </c>
      <c r="K911" s="1">
        <v>385</v>
      </c>
      <c r="L911" s="1">
        <v>175</v>
      </c>
      <c r="M911" s="1">
        <v>385</v>
      </c>
      <c r="N911" s="1">
        <v>280</v>
      </c>
      <c r="O911" s="5">
        <f t="shared" si="29"/>
        <v>294.58333333333331</v>
      </c>
      <c r="P911" s="5">
        <f t="shared" si="30"/>
        <v>280</v>
      </c>
    </row>
    <row r="912" spans="1:16" x14ac:dyDescent="0.2">
      <c r="A912">
        <v>934</v>
      </c>
      <c r="B912" t="s">
        <v>132</v>
      </c>
      <c r="C912" s="1">
        <v>1225</v>
      </c>
      <c r="D912" s="1">
        <v>2275</v>
      </c>
      <c r="E912" s="1">
        <v>1750</v>
      </c>
      <c r="F912" s="1">
        <v>2100</v>
      </c>
      <c r="G912" s="1">
        <v>1575</v>
      </c>
      <c r="H912" s="1">
        <v>1050</v>
      </c>
      <c r="I912" s="1">
        <v>1575</v>
      </c>
      <c r="J912" s="1">
        <v>2625</v>
      </c>
      <c r="K912" s="1">
        <v>1925</v>
      </c>
      <c r="L912" s="1">
        <v>1925</v>
      </c>
      <c r="M912" s="1">
        <v>1750</v>
      </c>
      <c r="N912" s="1">
        <v>1225</v>
      </c>
      <c r="O912" s="5">
        <f t="shared" si="29"/>
        <v>1750</v>
      </c>
      <c r="P912" s="5">
        <f t="shared" si="30"/>
        <v>1633.3333333333333</v>
      </c>
    </row>
    <row r="913" spans="1:16" x14ac:dyDescent="0.2">
      <c r="A913">
        <v>935</v>
      </c>
      <c r="B913" t="s">
        <v>22</v>
      </c>
      <c r="C913" s="1">
        <v>271.7</v>
      </c>
      <c r="D913" s="1">
        <v>345.8</v>
      </c>
      <c r="E913" s="1">
        <v>172.9</v>
      </c>
      <c r="F913" s="1">
        <v>172.9</v>
      </c>
      <c r="G913" s="1">
        <v>247</v>
      </c>
      <c r="H913" s="1">
        <v>247</v>
      </c>
      <c r="I913" s="1">
        <v>148.19999999999999</v>
      </c>
      <c r="J913" s="1">
        <v>370.5</v>
      </c>
      <c r="K913" s="1">
        <v>370.5</v>
      </c>
      <c r="L913" s="1">
        <v>370.5</v>
      </c>
      <c r="M913" s="1">
        <v>197.6</v>
      </c>
      <c r="N913" s="1">
        <v>370.5</v>
      </c>
      <c r="O913" s="5">
        <f t="shared" si="29"/>
        <v>273.75833333333333</v>
      </c>
      <c r="P913" s="5">
        <f t="shared" si="30"/>
        <v>312.86666666666667</v>
      </c>
    </row>
    <row r="914" spans="1:16" x14ac:dyDescent="0.2">
      <c r="A914">
        <v>936</v>
      </c>
      <c r="B914" t="s">
        <v>227</v>
      </c>
      <c r="C914" s="1">
        <v>2267.4666666666667</v>
      </c>
      <c r="D914" s="1">
        <v>2473.6</v>
      </c>
      <c r="E914" s="1">
        <v>1030.6666666666667</v>
      </c>
      <c r="F914" s="1">
        <v>2061.3333333333335</v>
      </c>
      <c r="G914" s="1">
        <v>1442.9333333333334</v>
      </c>
      <c r="H914" s="1">
        <v>1855.2</v>
      </c>
      <c r="I914" s="1">
        <v>2267.4666666666667</v>
      </c>
      <c r="J914" s="1">
        <v>3092.0000000000005</v>
      </c>
      <c r="K914" s="1">
        <v>1236.8</v>
      </c>
      <c r="L914" s="1">
        <v>1236.8</v>
      </c>
      <c r="M914" s="1">
        <v>3092.0000000000005</v>
      </c>
      <c r="N914" s="1">
        <v>1442.9333333333334</v>
      </c>
      <c r="O914" s="5">
        <f t="shared" si="29"/>
        <v>1958.2666666666667</v>
      </c>
      <c r="P914" s="5">
        <f t="shared" si="30"/>
        <v>1923.9111111111113</v>
      </c>
    </row>
    <row r="915" spans="1:16" x14ac:dyDescent="0.2">
      <c r="A915">
        <v>937</v>
      </c>
      <c r="B915" t="s">
        <v>278</v>
      </c>
      <c r="C915" s="1">
        <v>6640</v>
      </c>
      <c r="D915" s="1">
        <v>3320</v>
      </c>
      <c r="E915" s="1">
        <v>4648</v>
      </c>
      <c r="F915" s="1">
        <v>5312</v>
      </c>
      <c r="G915" s="1">
        <v>8632</v>
      </c>
      <c r="H915" s="1">
        <v>7968</v>
      </c>
      <c r="I915" s="1">
        <v>7968</v>
      </c>
      <c r="J915" s="1">
        <v>6640</v>
      </c>
      <c r="K915" s="1">
        <v>7304</v>
      </c>
      <c r="L915" s="1">
        <v>6640</v>
      </c>
      <c r="M915" s="1">
        <v>3984</v>
      </c>
      <c r="N915" s="1">
        <v>5312</v>
      </c>
      <c r="O915" s="5">
        <f t="shared" si="29"/>
        <v>6197.333333333333</v>
      </c>
      <c r="P915" s="5">
        <f t="shared" si="30"/>
        <v>5312</v>
      </c>
    </row>
    <row r="916" spans="1:16" x14ac:dyDescent="0.2">
      <c r="A916">
        <v>938</v>
      </c>
      <c r="B916" t="s">
        <v>131</v>
      </c>
      <c r="C916" s="1">
        <v>67.2</v>
      </c>
      <c r="D916" s="1">
        <v>57.6</v>
      </c>
      <c r="E916" s="1">
        <v>105.6</v>
      </c>
      <c r="F916" s="1">
        <v>48</v>
      </c>
      <c r="G916" s="1">
        <v>144</v>
      </c>
      <c r="H916" s="1">
        <v>48</v>
      </c>
      <c r="I916" s="1">
        <v>105.6</v>
      </c>
      <c r="J916" s="1">
        <v>105.6</v>
      </c>
      <c r="K916" s="1">
        <v>124.8</v>
      </c>
      <c r="L916" s="1">
        <v>105.6</v>
      </c>
      <c r="M916" s="1">
        <v>134.4</v>
      </c>
      <c r="N916" s="1">
        <v>134.4</v>
      </c>
      <c r="O916" s="5">
        <f t="shared" si="29"/>
        <v>98.40000000000002</v>
      </c>
      <c r="P916" s="5">
        <f t="shared" si="30"/>
        <v>124.8</v>
      </c>
    </row>
    <row r="917" spans="1:16" x14ac:dyDescent="0.2">
      <c r="A917">
        <v>939</v>
      </c>
      <c r="B917" t="s">
        <v>490</v>
      </c>
      <c r="C917" s="1">
        <v>212.4</v>
      </c>
      <c r="D917" s="1">
        <v>141.6</v>
      </c>
      <c r="E917" s="1">
        <v>123.9</v>
      </c>
      <c r="F917" s="1">
        <v>194.7</v>
      </c>
      <c r="G917" s="1">
        <v>88.5</v>
      </c>
      <c r="H917" s="1">
        <v>159.30000000000001</v>
      </c>
      <c r="I917" s="1">
        <v>141.6</v>
      </c>
      <c r="J917" s="1">
        <v>194.7</v>
      </c>
      <c r="K917" s="1">
        <v>212.4</v>
      </c>
      <c r="L917" s="1">
        <v>123.9</v>
      </c>
      <c r="M917" s="1">
        <v>123.9</v>
      </c>
      <c r="N917" s="1">
        <v>230.1</v>
      </c>
      <c r="O917" s="5">
        <f t="shared" si="29"/>
        <v>162.25</v>
      </c>
      <c r="P917" s="5">
        <f t="shared" si="30"/>
        <v>159.29999999999998</v>
      </c>
    </row>
    <row r="918" spans="1:16" x14ac:dyDescent="0.2">
      <c r="A918">
        <v>940</v>
      </c>
      <c r="B918" t="s">
        <v>671</v>
      </c>
      <c r="C918" s="1">
        <v>604</v>
      </c>
      <c r="D918" s="1">
        <v>1449.6</v>
      </c>
      <c r="E918" s="1">
        <v>1691.2</v>
      </c>
      <c r="F918" s="1">
        <v>845.6</v>
      </c>
      <c r="G918" s="1">
        <v>604</v>
      </c>
      <c r="H918" s="1">
        <v>724.8</v>
      </c>
      <c r="I918" s="1">
        <v>1087.2</v>
      </c>
      <c r="J918" s="1">
        <v>1087.2</v>
      </c>
      <c r="K918" s="1">
        <v>1208</v>
      </c>
      <c r="L918" s="1">
        <v>1691.2</v>
      </c>
      <c r="M918" s="1">
        <v>1087.2</v>
      </c>
      <c r="N918" s="1">
        <v>1812</v>
      </c>
      <c r="O918" s="5">
        <f t="shared" si="29"/>
        <v>1157.6666666666667</v>
      </c>
      <c r="P918" s="5">
        <f t="shared" si="30"/>
        <v>1530.1333333333332</v>
      </c>
    </row>
    <row r="919" spans="1:16" x14ac:dyDescent="0.2">
      <c r="A919">
        <v>941</v>
      </c>
      <c r="B919" t="s">
        <v>828</v>
      </c>
      <c r="C919" s="1">
        <v>547.4</v>
      </c>
      <c r="D919" s="1">
        <v>234.6</v>
      </c>
      <c r="E919" s="1">
        <v>351.9</v>
      </c>
      <c r="F919" s="1">
        <v>430.1</v>
      </c>
      <c r="G919" s="1">
        <v>469.2</v>
      </c>
      <c r="H919" s="1">
        <v>508.3</v>
      </c>
      <c r="I919" s="1">
        <v>273.7</v>
      </c>
      <c r="J919" s="1">
        <v>273.7</v>
      </c>
      <c r="K919" s="1">
        <v>312.8</v>
      </c>
      <c r="L919" s="1">
        <v>195.5</v>
      </c>
      <c r="M919" s="1">
        <v>391</v>
      </c>
      <c r="N919" s="1">
        <v>234.6</v>
      </c>
      <c r="O919" s="5">
        <f t="shared" si="29"/>
        <v>351.90000000000003</v>
      </c>
      <c r="P919" s="5">
        <f t="shared" si="30"/>
        <v>273.7</v>
      </c>
    </row>
    <row r="920" spans="1:16" x14ac:dyDescent="0.2">
      <c r="A920">
        <v>942</v>
      </c>
      <c r="B920" t="s">
        <v>810</v>
      </c>
      <c r="C920" s="1">
        <v>1566.9</v>
      </c>
      <c r="D920" s="1">
        <v>1741</v>
      </c>
      <c r="E920" s="1">
        <v>1566.9</v>
      </c>
      <c r="F920" s="1">
        <v>2263.3000000000002</v>
      </c>
      <c r="G920" s="1">
        <v>2611.5</v>
      </c>
      <c r="H920" s="1">
        <v>1566.9</v>
      </c>
      <c r="I920" s="1">
        <v>2437.4</v>
      </c>
      <c r="J920" s="1">
        <v>2611.5</v>
      </c>
      <c r="K920" s="1">
        <v>2089.1999999999998</v>
      </c>
      <c r="L920" s="1">
        <v>1915.1</v>
      </c>
      <c r="M920" s="1">
        <v>2263.3000000000002</v>
      </c>
      <c r="N920" s="1">
        <v>1741</v>
      </c>
      <c r="O920" s="5">
        <f t="shared" si="29"/>
        <v>2031.1666666666663</v>
      </c>
      <c r="P920" s="5">
        <f t="shared" si="30"/>
        <v>1973.1333333333332</v>
      </c>
    </row>
    <row r="921" spans="1:16" x14ac:dyDescent="0.2">
      <c r="A921">
        <v>943</v>
      </c>
      <c r="B921" t="s">
        <v>645</v>
      </c>
      <c r="C921" s="1">
        <v>6692.75</v>
      </c>
      <c r="D921" s="1">
        <v>8700.5750000000007</v>
      </c>
      <c r="E921" s="1">
        <v>7362.0249999999996</v>
      </c>
      <c r="F921" s="1">
        <v>8031.3</v>
      </c>
      <c r="G921" s="1">
        <v>10039.125</v>
      </c>
      <c r="H921" s="1">
        <v>7362.0249999999996</v>
      </c>
      <c r="I921" s="1">
        <v>4684.9250000000002</v>
      </c>
      <c r="J921" s="1">
        <v>10039.125</v>
      </c>
      <c r="K921" s="1">
        <v>4684.9250000000002</v>
      </c>
      <c r="L921" s="1">
        <v>9369.85</v>
      </c>
      <c r="M921" s="1">
        <v>5354.2</v>
      </c>
      <c r="N921" s="1">
        <v>5354.2</v>
      </c>
      <c r="O921" s="5">
        <f t="shared" si="29"/>
        <v>7306.2520833333328</v>
      </c>
      <c r="P921" s="5">
        <f t="shared" si="30"/>
        <v>6692.75</v>
      </c>
    </row>
    <row r="922" spans="1:16" x14ac:dyDescent="0.2">
      <c r="A922">
        <v>944</v>
      </c>
      <c r="B922" t="s">
        <v>88</v>
      </c>
      <c r="C922" s="1">
        <v>865.7</v>
      </c>
      <c r="D922" s="1">
        <v>865.7</v>
      </c>
      <c r="E922" s="1">
        <v>1023.1</v>
      </c>
      <c r="F922" s="1">
        <v>550.9</v>
      </c>
      <c r="G922" s="1">
        <v>393.5</v>
      </c>
      <c r="H922" s="1">
        <v>787</v>
      </c>
      <c r="I922" s="1">
        <v>472.2</v>
      </c>
      <c r="J922" s="1">
        <v>1180.5</v>
      </c>
      <c r="K922" s="1">
        <v>787</v>
      </c>
      <c r="L922" s="1">
        <v>944.4</v>
      </c>
      <c r="M922" s="1">
        <v>472.2</v>
      </c>
      <c r="N922" s="1">
        <v>1180.5</v>
      </c>
      <c r="O922" s="5">
        <f t="shared" si="29"/>
        <v>793.55833333333328</v>
      </c>
      <c r="P922" s="5">
        <f t="shared" si="30"/>
        <v>865.69999999999993</v>
      </c>
    </row>
    <row r="923" spans="1:16" x14ac:dyDescent="0.2">
      <c r="A923">
        <v>945</v>
      </c>
      <c r="B923" t="s">
        <v>730</v>
      </c>
      <c r="C923" s="1">
        <v>298.8</v>
      </c>
      <c r="D923" s="1">
        <v>199.2</v>
      </c>
      <c r="E923" s="1">
        <v>265.60000000000002</v>
      </c>
      <c r="F923" s="1">
        <v>232.4</v>
      </c>
      <c r="G923" s="1">
        <v>464.8</v>
      </c>
      <c r="H923" s="1">
        <v>332</v>
      </c>
      <c r="I923" s="1">
        <v>431.6</v>
      </c>
      <c r="J923" s="1">
        <v>298.8</v>
      </c>
      <c r="K923" s="1">
        <v>199.2</v>
      </c>
      <c r="L923" s="1">
        <v>232.4</v>
      </c>
      <c r="M923" s="1">
        <v>398.4</v>
      </c>
      <c r="N923" s="1">
        <v>464.8</v>
      </c>
      <c r="O923" s="5">
        <f t="shared" si="29"/>
        <v>318.16666666666669</v>
      </c>
      <c r="P923" s="5">
        <f t="shared" si="30"/>
        <v>365.2</v>
      </c>
    </row>
    <row r="924" spans="1:16" x14ac:dyDescent="0.2">
      <c r="A924">
        <v>946</v>
      </c>
      <c r="B924" t="s">
        <v>840</v>
      </c>
      <c r="C924" s="1">
        <v>141.6</v>
      </c>
      <c r="D924" s="1">
        <v>230.1</v>
      </c>
      <c r="E924" s="1">
        <v>230.1</v>
      </c>
      <c r="F924" s="1">
        <v>212.4</v>
      </c>
      <c r="G924" s="1">
        <v>247.8</v>
      </c>
      <c r="H924" s="1">
        <v>106.2</v>
      </c>
      <c r="I924" s="1">
        <v>177</v>
      </c>
      <c r="J924" s="1">
        <v>247.8</v>
      </c>
      <c r="K924" s="1">
        <v>212.4</v>
      </c>
      <c r="L924" s="1">
        <v>212.4</v>
      </c>
      <c r="M924" s="1">
        <v>141.6</v>
      </c>
      <c r="N924" s="1">
        <v>123.9</v>
      </c>
      <c r="O924" s="5">
        <f t="shared" si="29"/>
        <v>190.27500000000001</v>
      </c>
      <c r="P924" s="5">
        <f t="shared" si="30"/>
        <v>159.29999999999998</v>
      </c>
    </row>
    <row r="925" spans="1:16" x14ac:dyDescent="0.2">
      <c r="A925">
        <v>978</v>
      </c>
      <c r="B925" t="s">
        <v>2</v>
      </c>
      <c r="C925" s="1">
        <v>1671</v>
      </c>
      <c r="D925" s="1">
        <v>1004</v>
      </c>
      <c r="E925" s="1">
        <v>482</v>
      </c>
      <c r="F925" s="1">
        <v>1873</v>
      </c>
      <c r="G925" s="1">
        <v>2145</v>
      </c>
      <c r="H925" s="1">
        <v>1758</v>
      </c>
      <c r="I925" s="1">
        <v>563</v>
      </c>
      <c r="J925" s="1">
        <v>2123</v>
      </c>
      <c r="K925" s="1">
        <v>496</v>
      </c>
      <c r="L925" s="1">
        <v>876</v>
      </c>
      <c r="M925" s="1">
        <v>305</v>
      </c>
      <c r="N925" s="1">
        <v>2213</v>
      </c>
      <c r="O925" s="5">
        <f t="shared" si="29"/>
        <v>1292.4166666666667</v>
      </c>
      <c r="P925" s="5">
        <f t="shared" si="30"/>
        <v>1131.3333333333333</v>
      </c>
    </row>
    <row r="926" spans="1:16" x14ac:dyDescent="0.2">
      <c r="A926">
        <v>980</v>
      </c>
      <c r="B926" t="s">
        <v>53</v>
      </c>
      <c r="C926" s="1">
        <v>586</v>
      </c>
      <c r="D926" s="1">
        <v>2092</v>
      </c>
      <c r="E926" s="1">
        <v>923</v>
      </c>
      <c r="F926" s="1">
        <v>2906</v>
      </c>
      <c r="G926" s="1">
        <v>300</v>
      </c>
      <c r="H926" s="1">
        <v>2345</v>
      </c>
      <c r="I926" s="1">
        <v>735</v>
      </c>
      <c r="J926" s="1">
        <v>2922</v>
      </c>
      <c r="K926" s="1">
        <v>1433</v>
      </c>
      <c r="L926" s="1">
        <v>320</v>
      </c>
      <c r="M926" s="1">
        <v>2443</v>
      </c>
      <c r="N926" s="1">
        <v>1807</v>
      </c>
      <c r="O926" s="5">
        <f t="shared" si="29"/>
        <v>1567.6666666666667</v>
      </c>
      <c r="P926" s="5">
        <f t="shared" si="30"/>
        <v>1523.3333333333333</v>
      </c>
    </row>
    <row r="927" spans="1:16" x14ac:dyDescent="0.2">
      <c r="A927">
        <v>981</v>
      </c>
      <c r="B927" t="s">
        <v>106</v>
      </c>
      <c r="C927" s="1">
        <v>1789</v>
      </c>
      <c r="D927" s="1">
        <v>1207</v>
      </c>
      <c r="E927" s="1">
        <v>736</v>
      </c>
      <c r="F927" s="1">
        <v>1497</v>
      </c>
      <c r="G927" s="1">
        <v>1031</v>
      </c>
      <c r="H927" s="1">
        <v>2397</v>
      </c>
      <c r="I927" s="1">
        <v>1931</v>
      </c>
      <c r="J927" s="1">
        <v>1398</v>
      </c>
      <c r="K927" s="1">
        <v>1631</v>
      </c>
      <c r="L927" s="1">
        <v>2345</v>
      </c>
      <c r="M927" s="1">
        <v>657</v>
      </c>
      <c r="N927" s="1">
        <v>2349</v>
      </c>
      <c r="O927" s="5">
        <f t="shared" si="29"/>
        <v>1580.6666666666667</v>
      </c>
      <c r="P927" s="5">
        <f t="shared" si="30"/>
        <v>1783.6666666666667</v>
      </c>
    </row>
    <row r="928" spans="1:16" x14ac:dyDescent="0.2">
      <c r="A928">
        <v>982</v>
      </c>
      <c r="B928" t="s">
        <v>114</v>
      </c>
      <c r="C928" s="1">
        <v>1570</v>
      </c>
      <c r="D928" s="1">
        <v>300</v>
      </c>
      <c r="E928" s="1">
        <v>632</v>
      </c>
      <c r="F928" s="1">
        <v>1403</v>
      </c>
      <c r="G928" s="1">
        <v>1506</v>
      </c>
      <c r="H928" s="1">
        <v>1106</v>
      </c>
      <c r="I928" s="1">
        <v>1854</v>
      </c>
      <c r="J928" s="1">
        <v>1387</v>
      </c>
      <c r="K928" s="1">
        <v>2033</v>
      </c>
      <c r="L928" s="1">
        <v>1132</v>
      </c>
      <c r="M928" s="1">
        <v>2250</v>
      </c>
      <c r="N928" s="1">
        <v>405</v>
      </c>
      <c r="O928" s="5">
        <f t="shared" si="29"/>
        <v>1298.1666666666667</v>
      </c>
      <c r="P928" s="5">
        <f t="shared" si="30"/>
        <v>1262.3333333333333</v>
      </c>
    </row>
    <row r="929" spans="1:16" x14ac:dyDescent="0.2">
      <c r="A929">
        <v>983</v>
      </c>
      <c r="B929" t="s">
        <v>118</v>
      </c>
      <c r="C929" s="1">
        <v>2660</v>
      </c>
      <c r="D929" s="1">
        <v>641</v>
      </c>
      <c r="E929" s="1">
        <v>2180</v>
      </c>
      <c r="F929" s="1">
        <v>2667</v>
      </c>
      <c r="G929" s="1">
        <v>1847</v>
      </c>
      <c r="H929" s="1">
        <v>377</v>
      </c>
      <c r="I929" s="1">
        <v>2067</v>
      </c>
      <c r="J929" s="1">
        <v>2627</v>
      </c>
      <c r="K929" s="1">
        <v>1767</v>
      </c>
      <c r="L929" s="1">
        <v>2560</v>
      </c>
      <c r="M929" s="1">
        <v>2256</v>
      </c>
      <c r="N929" s="1">
        <v>776</v>
      </c>
      <c r="O929" s="5">
        <f t="shared" si="29"/>
        <v>1868.75</v>
      </c>
      <c r="P929" s="5">
        <f t="shared" si="30"/>
        <v>1864</v>
      </c>
    </row>
    <row r="930" spans="1:16" x14ac:dyDescent="0.2">
      <c r="A930">
        <v>984</v>
      </c>
      <c r="B930" t="s">
        <v>128</v>
      </c>
      <c r="C930" s="1">
        <v>2818</v>
      </c>
      <c r="D930" s="1">
        <v>1599</v>
      </c>
      <c r="E930" s="1">
        <v>819</v>
      </c>
      <c r="F930" s="1">
        <v>1091</v>
      </c>
      <c r="G930" s="1">
        <v>1882</v>
      </c>
      <c r="H930" s="1">
        <v>2414</v>
      </c>
      <c r="I930" s="1">
        <v>861</v>
      </c>
      <c r="J930" s="1">
        <v>2997</v>
      </c>
      <c r="K930" s="1">
        <v>1288</v>
      </c>
      <c r="L930" s="1">
        <v>1583</v>
      </c>
      <c r="M930" s="1">
        <v>2946</v>
      </c>
      <c r="N930" s="1">
        <v>1189</v>
      </c>
      <c r="O930" s="5">
        <f t="shared" si="29"/>
        <v>1790.5833333333333</v>
      </c>
      <c r="P930" s="5">
        <f t="shared" si="30"/>
        <v>1906</v>
      </c>
    </row>
    <row r="931" spans="1:16" x14ac:dyDescent="0.2">
      <c r="A931">
        <v>985</v>
      </c>
      <c r="B931" t="s">
        <v>133</v>
      </c>
      <c r="C931" s="1">
        <v>1716</v>
      </c>
      <c r="D931" s="1">
        <v>917</v>
      </c>
      <c r="E931" s="1">
        <v>1840</v>
      </c>
      <c r="F931" s="1">
        <v>2504</v>
      </c>
      <c r="G931" s="1">
        <v>860</v>
      </c>
      <c r="H931" s="1">
        <v>2119</v>
      </c>
      <c r="I931" s="1">
        <v>1428</v>
      </c>
      <c r="J931" s="1">
        <v>2348</v>
      </c>
      <c r="K931" s="1">
        <v>2126</v>
      </c>
      <c r="L931" s="1">
        <v>2822</v>
      </c>
      <c r="M931" s="1">
        <v>387</v>
      </c>
      <c r="N931" s="1">
        <v>2787</v>
      </c>
      <c r="O931" s="5">
        <f t="shared" si="29"/>
        <v>1821.1666666666667</v>
      </c>
      <c r="P931" s="5">
        <f t="shared" si="30"/>
        <v>1998.6666666666667</v>
      </c>
    </row>
    <row r="932" spans="1:16" x14ac:dyDescent="0.2">
      <c r="A932">
        <v>986</v>
      </c>
      <c r="B932" t="s">
        <v>237</v>
      </c>
      <c r="C932" s="1">
        <v>536</v>
      </c>
      <c r="D932" s="1">
        <v>1018</v>
      </c>
      <c r="E932" s="1">
        <v>1062</v>
      </c>
      <c r="F932" s="1">
        <v>1906</v>
      </c>
      <c r="G932" s="1">
        <v>668</v>
      </c>
      <c r="H932" s="1">
        <v>303</v>
      </c>
      <c r="I932" s="1">
        <v>866</v>
      </c>
      <c r="J932" s="1">
        <v>935</v>
      </c>
      <c r="K932" s="1">
        <v>1827</v>
      </c>
      <c r="L932" s="1">
        <v>1206</v>
      </c>
      <c r="M932" s="1">
        <v>1773</v>
      </c>
      <c r="N932" s="1">
        <v>641</v>
      </c>
      <c r="O932" s="5">
        <f t="shared" si="29"/>
        <v>1061.75</v>
      </c>
      <c r="P932" s="5">
        <f t="shared" si="30"/>
        <v>1206.6666666666667</v>
      </c>
    </row>
    <row r="933" spans="1:16" x14ac:dyDescent="0.2">
      <c r="A933">
        <v>987</v>
      </c>
      <c r="B933" t="s">
        <v>244</v>
      </c>
      <c r="C933" s="1">
        <v>1433</v>
      </c>
      <c r="D933" s="1">
        <v>1990</v>
      </c>
      <c r="E933" s="1">
        <v>1461</v>
      </c>
      <c r="F933" s="1">
        <v>540</v>
      </c>
      <c r="G933" s="1">
        <v>2271</v>
      </c>
      <c r="H933" s="1">
        <v>2958</v>
      </c>
      <c r="I933" s="1">
        <v>2595</v>
      </c>
      <c r="J933" s="1">
        <v>2127</v>
      </c>
      <c r="K933" s="1">
        <v>1953</v>
      </c>
      <c r="L933" s="1">
        <v>1603</v>
      </c>
      <c r="M933" s="1">
        <v>643</v>
      </c>
      <c r="N933" s="1">
        <v>489</v>
      </c>
      <c r="O933" s="5">
        <f t="shared" si="29"/>
        <v>1671.9166666666667</v>
      </c>
      <c r="P933" s="5">
        <f t="shared" si="30"/>
        <v>911.66666666666663</v>
      </c>
    </row>
    <row r="934" spans="1:16" x14ac:dyDescent="0.2">
      <c r="A934">
        <v>988</v>
      </c>
      <c r="B934" t="s">
        <v>248</v>
      </c>
      <c r="C934" s="1">
        <v>2204</v>
      </c>
      <c r="D934" s="1">
        <v>487</v>
      </c>
      <c r="E934" s="1">
        <v>1827</v>
      </c>
      <c r="F934" s="1">
        <v>1540</v>
      </c>
      <c r="G934" s="1">
        <v>2317</v>
      </c>
      <c r="H934" s="1">
        <v>1401</v>
      </c>
      <c r="I934" s="1">
        <v>1174</v>
      </c>
      <c r="J934" s="1">
        <v>371</v>
      </c>
      <c r="K934" s="1">
        <v>2084</v>
      </c>
      <c r="L934" s="1">
        <v>1670</v>
      </c>
      <c r="M934" s="1">
        <v>2147</v>
      </c>
      <c r="N934" s="1">
        <v>2145</v>
      </c>
      <c r="O934" s="5">
        <f t="shared" si="29"/>
        <v>1613.9166666666667</v>
      </c>
      <c r="P934" s="5">
        <f t="shared" si="30"/>
        <v>1987.3333333333333</v>
      </c>
    </row>
    <row r="935" spans="1:16" x14ac:dyDescent="0.2">
      <c r="A935">
        <v>989</v>
      </c>
      <c r="B935" t="s">
        <v>281</v>
      </c>
      <c r="C935" s="1">
        <v>630</v>
      </c>
      <c r="D935" s="1">
        <v>2511</v>
      </c>
      <c r="E935" s="1">
        <v>533</v>
      </c>
      <c r="F935" s="1">
        <v>1192</v>
      </c>
      <c r="G935" s="1">
        <v>2528</v>
      </c>
      <c r="H935" s="1">
        <v>1852</v>
      </c>
      <c r="I935" s="1">
        <v>2005</v>
      </c>
      <c r="J935" s="1">
        <v>2963</v>
      </c>
      <c r="K935" s="1">
        <v>2398</v>
      </c>
      <c r="L935" s="1">
        <v>562</v>
      </c>
      <c r="M935" s="1">
        <v>1915</v>
      </c>
      <c r="N935" s="1">
        <v>534</v>
      </c>
      <c r="O935" s="5">
        <f t="shared" si="29"/>
        <v>1635.25</v>
      </c>
      <c r="P935" s="5">
        <f t="shared" si="30"/>
        <v>1003.6666666666666</v>
      </c>
    </row>
    <row r="936" spans="1:16" x14ac:dyDescent="0.2">
      <c r="A936">
        <v>990</v>
      </c>
      <c r="B936" t="s">
        <v>395</v>
      </c>
      <c r="C936" s="1">
        <v>2620</v>
      </c>
      <c r="D936" s="1">
        <v>948</v>
      </c>
      <c r="E936" s="1">
        <v>883</v>
      </c>
      <c r="F936" s="1">
        <v>552</v>
      </c>
      <c r="G936" s="1">
        <v>2787</v>
      </c>
      <c r="H936" s="1">
        <v>2139</v>
      </c>
      <c r="I936" s="1">
        <v>512</v>
      </c>
      <c r="J936" s="1">
        <v>2377</v>
      </c>
      <c r="K936" s="1">
        <v>857</v>
      </c>
      <c r="L936" s="1">
        <v>2516</v>
      </c>
      <c r="M936" s="1">
        <v>1769</v>
      </c>
      <c r="N936" s="1">
        <v>2554</v>
      </c>
      <c r="O936" s="5">
        <f t="shared" si="29"/>
        <v>1709.5</v>
      </c>
      <c r="P936" s="5">
        <f t="shared" si="30"/>
        <v>2279.6666666666665</v>
      </c>
    </row>
    <row r="937" spans="1:16" x14ac:dyDescent="0.2">
      <c r="A937">
        <v>991</v>
      </c>
      <c r="B937" t="s">
        <v>401</v>
      </c>
      <c r="C937" s="1">
        <v>2315</v>
      </c>
      <c r="D937" s="1">
        <v>2269</v>
      </c>
      <c r="E937" s="1">
        <v>2849</v>
      </c>
      <c r="F937" s="1">
        <v>1605</v>
      </c>
      <c r="G937" s="1">
        <v>1878</v>
      </c>
      <c r="H937" s="1">
        <v>1901</v>
      </c>
      <c r="I937" s="1">
        <v>2043</v>
      </c>
      <c r="J937" s="1">
        <v>555</v>
      </c>
      <c r="K937" s="1">
        <v>2206</v>
      </c>
      <c r="L937" s="1">
        <v>545</v>
      </c>
      <c r="M937" s="1">
        <v>1728</v>
      </c>
      <c r="N937" s="1">
        <v>2084</v>
      </c>
      <c r="O937" s="5">
        <f t="shared" si="29"/>
        <v>1831.5</v>
      </c>
      <c r="P937" s="5">
        <f t="shared" si="30"/>
        <v>1452.3333333333333</v>
      </c>
    </row>
    <row r="938" spans="1:16" x14ac:dyDescent="0.2">
      <c r="A938">
        <v>992</v>
      </c>
      <c r="B938" t="s">
        <v>407</v>
      </c>
      <c r="C938" s="1">
        <v>1112</v>
      </c>
      <c r="D938" s="1">
        <v>2703</v>
      </c>
      <c r="E938" s="1">
        <v>1859</v>
      </c>
      <c r="F938" s="1">
        <v>2426</v>
      </c>
      <c r="G938" s="1">
        <v>459</v>
      </c>
      <c r="H938" s="1">
        <v>2263</v>
      </c>
      <c r="I938" s="1">
        <v>2457</v>
      </c>
      <c r="J938" s="1">
        <v>680</v>
      </c>
      <c r="K938" s="1">
        <v>1105</v>
      </c>
      <c r="L938" s="1">
        <v>400</v>
      </c>
      <c r="M938" s="1">
        <v>1973</v>
      </c>
      <c r="N938" s="1">
        <v>558</v>
      </c>
      <c r="O938" s="5">
        <f t="shared" si="29"/>
        <v>1499.5833333333333</v>
      </c>
      <c r="P938" s="5">
        <f t="shared" si="30"/>
        <v>977</v>
      </c>
    </row>
    <row r="939" spans="1:16" x14ac:dyDescent="0.2">
      <c r="A939">
        <v>993</v>
      </c>
      <c r="B939" t="s">
        <v>487</v>
      </c>
      <c r="C939" s="1">
        <v>610</v>
      </c>
      <c r="D939" s="1">
        <v>1400</v>
      </c>
      <c r="E939" s="1">
        <v>2170</v>
      </c>
      <c r="F939" s="1">
        <v>1173</v>
      </c>
      <c r="G939" s="1">
        <v>343</v>
      </c>
      <c r="H939" s="1">
        <v>2383</v>
      </c>
      <c r="I939" s="1">
        <v>884</v>
      </c>
      <c r="J939" s="1">
        <v>2455</v>
      </c>
      <c r="K939" s="1">
        <v>601</v>
      </c>
      <c r="L939" s="1">
        <v>1016</v>
      </c>
      <c r="M939" s="1">
        <v>344</v>
      </c>
      <c r="N939" s="1">
        <v>2930</v>
      </c>
      <c r="O939" s="5">
        <f t="shared" si="29"/>
        <v>1359.0833333333333</v>
      </c>
      <c r="P939" s="5">
        <f t="shared" si="30"/>
        <v>1430</v>
      </c>
    </row>
    <row r="940" spans="1:16" x14ac:dyDescent="0.2">
      <c r="A940">
        <v>994</v>
      </c>
      <c r="B940" t="s">
        <v>497</v>
      </c>
      <c r="C940" s="1">
        <v>2490</v>
      </c>
      <c r="D940" s="1">
        <v>743</v>
      </c>
      <c r="E940" s="1">
        <v>2396</v>
      </c>
      <c r="F940" s="1">
        <v>1957</v>
      </c>
      <c r="G940" s="1">
        <v>2637</v>
      </c>
      <c r="H940" s="1">
        <v>637</v>
      </c>
      <c r="I940" s="1">
        <v>1151</v>
      </c>
      <c r="J940" s="1">
        <v>2575</v>
      </c>
      <c r="K940" s="1">
        <v>1292</v>
      </c>
      <c r="L940" s="1">
        <v>795</v>
      </c>
      <c r="M940" s="1">
        <v>2519</v>
      </c>
      <c r="N940" s="1">
        <v>689</v>
      </c>
      <c r="O940" s="5">
        <f t="shared" si="29"/>
        <v>1656.75</v>
      </c>
      <c r="P940" s="5">
        <f t="shared" si="30"/>
        <v>1334.3333333333333</v>
      </c>
    </row>
    <row r="941" spans="1:16" x14ac:dyDescent="0.2">
      <c r="A941">
        <v>995</v>
      </c>
      <c r="B941" t="s">
        <v>533</v>
      </c>
      <c r="C941" s="1">
        <v>1024</v>
      </c>
      <c r="D941" s="1">
        <v>715</v>
      </c>
      <c r="E941" s="1">
        <v>2525</v>
      </c>
      <c r="F941" s="1">
        <v>1631</v>
      </c>
      <c r="G941" s="1">
        <v>1223</v>
      </c>
      <c r="H941" s="1">
        <v>923</v>
      </c>
      <c r="I941" s="1">
        <v>2288</v>
      </c>
      <c r="J941" s="1">
        <v>1575</v>
      </c>
      <c r="K941" s="1">
        <v>1408</v>
      </c>
      <c r="L941" s="1">
        <v>2743</v>
      </c>
      <c r="M941" s="1">
        <v>988</v>
      </c>
      <c r="N941" s="1">
        <v>1170</v>
      </c>
      <c r="O941" s="5">
        <f t="shared" si="29"/>
        <v>1517.75</v>
      </c>
      <c r="P941" s="5">
        <f t="shared" si="30"/>
        <v>1633.6666666666667</v>
      </c>
    </row>
    <row r="942" spans="1:16" x14ac:dyDescent="0.2">
      <c r="A942">
        <v>996</v>
      </c>
      <c r="B942" t="s">
        <v>620</v>
      </c>
      <c r="C942" s="1">
        <v>2683</v>
      </c>
      <c r="D942" s="1">
        <v>1321</v>
      </c>
      <c r="E942" s="1">
        <v>781</v>
      </c>
      <c r="F942" s="1">
        <v>1028</v>
      </c>
      <c r="G942" s="1">
        <v>855</v>
      </c>
      <c r="H942" s="1">
        <v>2027</v>
      </c>
      <c r="I942" s="1">
        <v>2142</v>
      </c>
      <c r="J942" s="1">
        <v>1927</v>
      </c>
      <c r="K942" s="1">
        <v>1148</v>
      </c>
      <c r="L942" s="1">
        <v>2284</v>
      </c>
      <c r="M942" s="1">
        <v>2298</v>
      </c>
      <c r="N942" s="1">
        <v>2096</v>
      </c>
      <c r="O942" s="5">
        <f t="shared" si="29"/>
        <v>1715.8333333333333</v>
      </c>
      <c r="P942" s="5">
        <f t="shared" si="30"/>
        <v>2226</v>
      </c>
    </row>
    <row r="943" spans="1:16" x14ac:dyDescent="0.2">
      <c r="A943">
        <v>997</v>
      </c>
      <c r="B943" t="s">
        <v>640</v>
      </c>
      <c r="C943" s="1">
        <v>1844</v>
      </c>
      <c r="D943" s="1">
        <v>2306</v>
      </c>
      <c r="E943" s="1">
        <v>2452</v>
      </c>
      <c r="F943" s="1">
        <v>2458</v>
      </c>
      <c r="G943" s="1">
        <v>1253</v>
      </c>
      <c r="H943" s="1">
        <v>392</v>
      </c>
      <c r="I943" s="1">
        <v>1852</v>
      </c>
      <c r="J943" s="1">
        <v>1659</v>
      </c>
      <c r="K943" s="1">
        <v>1748</v>
      </c>
      <c r="L943" s="1">
        <v>1004</v>
      </c>
      <c r="M943" s="1">
        <v>2991</v>
      </c>
      <c r="N943" s="1">
        <v>1606</v>
      </c>
      <c r="O943" s="5">
        <f t="shared" si="29"/>
        <v>1797.0833333333333</v>
      </c>
      <c r="P943" s="5">
        <f t="shared" si="30"/>
        <v>1867</v>
      </c>
    </row>
    <row r="944" spans="1:16" x14ac:dyDescent="0.2">
      <c r="A944">
        <v>998</v>
      </c>
      <c r="B944" t="s">
        <v>676</v>
      </c>
      <c r="C944" s="1">
        <v>2803</v>
      </c>
      <c r="D944" s="1">
        <v>2923</v>
      </c>
      <c r="E944" s="1">
        <v>420</v>
      </c>
      <c r="F944" s="1">
        <v>1533</v>
      </c>
      <c r="G944" s="1">
        <v>2141</v>
      </c>
      <c r="H944" s="1">
        <v>466</v>
      </c>
      <c r="I944" s="1">
        <v>1557</v>
      </c>
      <c r="J944" s="1">
        <v>634</v>
      </c>
      <c r="K944" s="1">
        <v>2168</v>
      </c>
      <c r="L944" s="1">
        <v>1869</v>
      </c>
      <c r="M944" s="1">
        <v>2279</v>
      </c>
      <c r="N944" s="1">
        <v>1332</v>
      </c>
      <c r="O944" s="5">
        <f t="shared" si="29"/>
        <v>1677.0833333333333</v>
      </c>
      <c r="P944" s="5">
        <f t="shared" si="30"/>
        <v>1826.6666666666667</v>
      </c>
    </row>
    <row r="945" spans="1:16" x14ac:dyDescent="0.2">
      <c r="A945">
        <v>999</v>
      </c>
      <c r="B945" t="s">
        <v>731</v>
      </c>
      <c r="C945" s="1">
        <v>2386</v>
      </c>
      <c r="D945" s="1">
        <v>2733</v>
      </c>
      <c r="E945" s="1">
        <v>2729</v>
      </c>
      <c r="F945" s="1">
        <v>2396</v>
      </c>
      <c r="G945" s="1">
        <v>2128</v>
      </c>
      <c r="H945" s="1">
        <v>1536</v>
      </c>
      <c r="I945" s="1">
        <v>1632</v>
      </c>
      <c r="J945" s="1">
        <v>1790</v>
      </c>
      <c r="K945" s="1">
        <v>619</v>
      </c>
      <c r="L945" s="1">
        <v>2314</v>
      </c>
      <c r="M945" s="1">
        <v>2495</v>
      </c>
      <c r="N945" s="1">
        <v>2714</v>
      </c>
      <c r="O945" s="5">
        <f t="shared" si="29"/>
        <v>2122.6666666666665</v>
      </c>
      <c r="P945" s="5">
        <f t="shared" si="30"/>
        <v>2507.6666666666665</v>
      </c>
    </row>
    <row r="946" spans="1:16" x14ac:dyDescent="0.2">
      <c r="A946">
        <v>1000</v>
      </c>
      <c r="B946" t="s">
        <v>769</v>
      </c>
      <c r="C946" s="1">
        <v>2449</v>
      </c>
      <c r="D946" s="1">
        <v>2914</v>
      </c>
      <c r="E946" s="1">
        <v>2055</v>
      </c>
      <c r="F946" s="1">
        <v>1914</v>
      </c>
      <c r="G946" s="1">
        <v>1422</v>
      </c>
      <c r="H946" s="1">
        <v>1587</v>
      </c>
      <c r="I946" s="1">
        <v>460</v>
      </c>
      <c r="J946" s="1">
        <v>1982</v>
      </c>
      <c r="K946" s="1">
        <v>2438</v>
      </c>
      <c r="L946" s="1">
        <v>1400</v>
      </c>
      <c r="M946" s="1">
        <v>1691</v>
      </c>
      <c r="N946" s="1">
        <v>520</v>
      </c>
      <c r="O946" s="5">
        <f t="shared" si="29"/>
        <v>1736</v>
      </c>
      <c r="P946" s="5">
        <f t="shared" si="30"/>
        <v>1203.6666666666667</v>
      </c>
    </row>
    <row r="947" spans="1:16" x14ac:dyDescent="0.2">
      <c r="A947">
        <v>1001</v>
      </c>
      <c r="B947" t="s">
        <v>801</v>
      </c>
      <c r="C947" s="1">
        <v>2261</v>
      </c>
      <c r="D947" s="1">
        <v>401</v>
      </c>
      <c r="E947" s="1">
        <v>740</v>
      </c>
      <c r="F947" s="1">
        <v>511</v>
      </c>
      <c r="G947" s="1">
        <v>2058</v>
      </c>
      <c r="H947" s="1">
        <v>2398</v>
      </c>
      <c r="I947" s="1">
        <v>2189</v>
      </c>
      <c r="J947" s="1">
        <v>1438</v>
      </c>
      <c r="K947" s="1">
        <v>498</v>
      </c>
      <c r="L947" s="1">
        <v>2238</v>
      </c>
      <c r="M947" s="1">
        <v>863</v>
      </c>
      <c r="N947" s="1">
        <v>683</v>
      </c>
      <c r="O947" s="5">
        <f t="shared" si="29"/>
        <v>1356.5</v>
      </c>
      <c r="P947" s="5">
        <f t="shared" si="30"/>
        <v>1261.3333333333333</v>
      </c>
    </row>
    <row r="948" spans="1:16" x14ac:dyDescent="0.2">
      <c r="A948">
        <v>1002</v>
      </c>
      <c r="B948" t="s">
        <v>860</v>
      </c>
      <c r="C948" s="1">
        <v>1116</v>
      </c>
      <c r="D948" s="1">
        <v>2114</v>
      </c>
      <c r="E948" s="1">
        <v>1746</v>
      </c>
      <c r="F948" s="1">
        <v>426</v>
      </c>
      <c r="G948" s="1">
        <v>2413</v>
      </c>
      <c r="H948" s="1">
        <v>1939</v>
      </c>
      <c r="I948" s="1">
        <v>1104</v>
      </c>
      <c r="J948" s="1">
        <v>2483</v>
      </c>
      <c r="K948" s="1">
        <v>1528</v>
      </c>
      <c r="L948" s="1">
        <v>2201</v>
      </c>
      <c r="M948" s="1">
        <v>1179</v>
      </c>
      <c r="N948" s="1">
        <v>1650</v>
      </c>
      <c r="O948" s="5">
        <f t="shared" si="29"/>
        <v>1658.25</v>
      </c>
      <c r="P948" s="5">
        <f t="shared" si="30"/>
        <v>1676.6666666666667</v>
      </c>
    </row>
    <row r="949" spans="1:16" x14ac:dyDescent="0.2">
      <c r="A949">
        <v>1003</v>
      </c>
      <c r="B949" t="s">
        <v>908</v>
      </c>
      <c r="C949" s="1">
        <v>2730</v>
      </c>
      <c r="D949" s="1">
        <v>1511</v>
      </c>
      <c r="E949" s="1">
        <v>428</v>
      </c>
      <c r="F949" s="1">
        <v>2210</v>
      </c>
      <c r="G949" s="1">
        <v>2204</v>
      </c>
      <c r="H949" s="1">
        <v>573</v>
      </c>
      <c r="I949" s="1">
        <v>434</v>
      </c>
      <c r="J949" s="1">
        <v>1374</v>
      </c>
      <c r="K949" s="1">
        <v>455</v>
      </c>
      <c r="L949" s="1">
        <v>1731</v>
      </c>
      <c r="M949" s="1">
        <v>1917</v>
      </c>
      <c r="N949" s="1">
        <v>2976</v>
      </c>
      <c r="O949" s="5">
        <f t="shared" si="29"/>
        <v>1545.25</v>
      </c>
      <c r="P949" s="5">
        <f t="shared" si="30"/>
        <v>2208</v>
      </c>
    </row>
  </sheetData>
  <sortState xmlns:xlrd2="http://schemas.microsoft.com/office/spreadsheetml/2017/richdata2" ref="A3:N948">
    <sortCondition ref="A3:A948"/>
  </sortState>
  <conditionalFormatting sqref="A3:B949">
    <cfRule type="expression" dxfId="1" priority="1">
      <formula>$R4="SILVER"</formula>
    </cfRule>
    <cfRule type="expression" dxfId="0" priority="2">
      <formula>$R4="GOLD"</formula>
    </cfRule>
  </conditionalFormatting>
  <pageMargins left="0.7" right="0.7" top="0.75" bottom="0.75" header="0.3" footer="0.3"/>
  <pageSetup orientation="portrait" horizontalDpi="0" verticalDpi="0" r:id="rId1"/>
  <ignoredErrors>
    <ignoredError sqref="P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 Aging</vt:lpstr>
      <vt:lpstr>Monthly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 780</dc:creator>
  <cp:lastModifiedBy>Mthabisi Munyariri</cp:lastModifiedBy>
  <dcterms:created xsi:type="dcterms:W3CDTF">2015-10-30T22:56:58Z</dcterms:created>
  <dcterms:modified xsi:type="dcterms:W3CDTF">2023-08-30T14:40:16Z</dcterms:modified>
</cp:coreProperties>
</file>