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tsieniNdou\Desktop\DataAnalysis Project\"/>
    </mc:Choice>
  </mc:AlternateContent>
  <xr:revisionPtr revIDLastSave="0" documentId="8_{3446092A-1E12-455E-8EC7-0071C01CCE7B}" xr6:coauthVersionLast="47" xr6:coauthVersionMax="47" xr10:uidLastSave="{00000000-0000-0000-0000-000000000000}"/>
  <bookViews>
    <workbookView xWindow="-108" yWindow="-108" windowWidth="23256" windowHeight="12456" firstSheet="8" activeTab="9" xr2:uid="{36429421-8093-48EA-8232-B8D92CC57018}"/>
  </bookViews>
  <sheets>
    <sheet name="tblLocations" sheetId="7" r:id="rId1"/>
    <sheet name="tblCalendar" sheetId="9" r:id="rId2"/>
    <sheet name="tblUsers" sheetId="8" r:id="rId3"/>
    <sheet name=" Vulnerability_Report" sheetId="5" r:id="rId4"/>
    <sheet name="Devices_SQL" sheetId="4" r:id="rId5"/>
    <sheet name="Pivot analysis" sheetId="10" r:id="rId6"/>
    <sheet name="Dashboard" sheetId="11" r:id="rId7"/>
    <sheet name="Cube_Analysis" sheetId="14" r:id="rId8"/>
    <sheet name="TrendAnalysis" sheetId="12" r:id="rId9"/>
    <sheet name="Management_Report" sheetId="13" r:id="rId10"/>
    <sheet name="Cybersecurity_Incident_Analytic" sheetId="2" r:id="rId11"/>
    <sheet name="Task2_Summary" sheetId="3" r:id="rId12"/>
  </sheets>
  <definedNames>
    <definedName name="_xlcn.WorksheetConnection_TASK3_Final.xlsxCybersecurity_Incident_Analytics_Raw" hidden="1">Cybersecurity_Incident_Analytics_Raw[]</definedName>
    <definedName name="_xlcn.WorksheetConnection_TASK3_Final.xlsxDevices_SQL" hidden="1">Devices_SQL[]</definedName>
    <definedName name="_xlcn.WorksheetConnection_TASK3_Final.xlsxqVulnerabilityReport" hidden="1">qVulnerabilityReport[]</definedName>
    <definedName name="_xlcn.WorksheetConnection_TASK3_Final.xlsxtblCalendar" hidden="1">tblCalendar[]</definedName>
    <definedName name="_xlcn.WorksheetConnection_TASK3_Final.xlsxtblLocations" hidden="1">tblLocations[]</definedName>
    <definedName name="_xlcn.WorksheetConnection_TASK3_Final.xlsxtblUsers" hidden="1">tblUsers[]</definedName>
    <definedName name="ExternalData_1" localSheetId="10" hidden="1">Cybersecurity_Incident_Analytic!$A$1:$L$301</definedName>
    <definedName name="ExternalData_1" localSheetId="2" hidden="1">tblUsers!$A$1:$F$61</definedName>
    <definedName name="ExternalData_2" localSheetId="4" hidden="1">Devices_SQL!$A$1:$I$51</definedName>
    <definedName name="ExternalData_2" localSheetId="1" hidden="1">tblCalendar!$A$1:$G$732</definedName>
    <definedName name="ExternalData_3" localSheetId="3" hidden="1">' Vulnerability_Report'!$A$1:$J$152</definedName>
    <definedName name="ExternalData_5" localSheetId="0" hidden="1">tblLocations!$A$1:$E$11</definedName>
    <definedName name="Slicer_Date">#N/A</definedName>
    <definedName name="Slicer_Department">#N/A</definedName>
    <definedName name="Slicer_Status">#N/A</definedName>
    <definedName name="Timeline_IncidentDate">#N/A</definedName>
  </definedNames>
  <calcPr calcId="191029"/>
  <pivotCaches>
    <pivotCache cacheId="236" r:id="rId13"/>
    <pivotCache cacheId="254" r:id="rId14"/>
    <pivotCache cacheId="257" r:id="rId15"/>
  </pivotCaches>
  <extLst>
    <ext xmlns:x14="http://schemas.microsoft.com/office/spreadsheetml/2009/9/main" uri="{876F7934-8845-4945-9796-88D515C7AA90}">
      <x14:pivotCaches>
        <pivotCache cacheId="242" r:id="rId16"/>
        <pivotCache cacheId="249"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841E416B-1EF1-43b6-AB56-02D37102CBD5}">
      <x15:pivotCaches>
        <pivotCache cacheId="239" r:id="rId21"/>
        <pivotCache cacheId="243" r:id="rId22"/>
        <pivotCache cacheId="246" r:id="rId23"/>
        <pivotCache cacheId="251" r:id="rId24"/>
      </x15:pivotCaches>
    </ext>
    <ext xmlns:x15="http://schemas.microsoft.com/office/spreadsheetml/2010/11/main" uri="{983426D0-5260-488c-9760-48F4B6AC55F4}">
      <x15:pivotTableReferences>
        <x15:pivotTableReference r:id="rId25"/>
        <x15:pivotTableReference r:id="rId26"/>
        <x15:pivotTableReference r:id="rId27"/>
        <x15:pivotTableReference r:id="rId28"/>
      </x15:pivotTableReferences>
    </ext>
    <ext xmlns:x15="http://schemas.microsoft.com/office/spreadsheetml/2010/11/main" uri="{A2CB5862-8E78-49c6-8D9D-AF26E26ADB89}">
      <x15:timelineCachePivotCaches>
        <pivotCache cacheId="250"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Users" name="tblUsers" connection="WorksheetConnection_TASK3_Final.xlsx!tblUsers"/>
          <x15:modelTable id="tblLocations" name="tblLocations" connection="WorksheetConnection_TASK3_Final.xlsx!tblLocations"/>
          <x15:modelTable id="tblCalendar" name="tblCalendar" connection="WorksheetConnection_TASK3_Final.xlsx!tblCalendar"/>
          <x15:modelTable id="qVulnerabilityReport" name="qVulnerabilityReport" connection="WorksheetConnection_TASK3_Final.xlsx!qVulnerabilityReport"/>
          <x15:modelTable id="Devices_SQL" name="Devices_SQL" connection="WorksheetConnection_TASK3_Final.xlsx!Devices_SQL"/>
          <x15:modelTable id="Cybersecurity_Incident_Analytics_Raw" name="Cybersecurity_Incident_Analytics_Raw" connection="WorksheetConnection_TASK3_Final.xlsx!Cybersecurity_Incident_Analytics_Raw"/>
        </x15:modelTables>
        <x15:modelRelationships>
          <x15:modelRelationship fromTable="Cybersecurity_Incident_Analytics_Raw" fromColumn="LocationID" toTable="tblLocations" toColumn="LocationID"/>
          <x15:modelRelationship fromTable="Cybersecurity_Incident_Analytics_Raw" fromColumn="UserID" toTable="tblUsers" toColumn="UserID"/>
          <x15:modelRelationship fromTable="Cybersecurity_Incident_Analytics_Raw" fromColumn="DeviceID" toTable="Devices_SQL" toColumn="DeviceID"/>
          <x15:modelRelationship fromTable="Cybersecurity_Incident_Analytics_Raw" fromColumn="IncidentDate" toTable="tblCalendar" toColumn="Date"/>
        </x15:modelRelationships>
        <x15:extLst>
          <ext xmlns:x16="http://schemas.microsoft.com/office/spreadsheetml/2014/11/main" uri="{9835A34E-60A6-4A7C-AAB8-D5F71C897F49}">
            <x16:modelTimeGroupings>
              <x16:modelTimeGrouping tableName="Cybersecurity_Incident_Analytics_Raw" columnName="IncidentDate" columnId="IncidentDate">
                <x16:calculatedTimeColumn columnName="IncidentDate (Year)" columnId="IncidentDate (Year)" contentType="years" isSelected="1"/>
                <x16:calculatedTimeColumn columnName="IncidentDate (Quarter)" columnId="IncidentDate (Quarter)" contentType="quarters" isSelected="1"/>
                <x16:calculatedTimeColumn columnName="IncidentDate (Month Index)" columnId="IncidentDate (Month Index)" contentType="monthsindex" isSelected="1"/>
                <x16:calculatedTimeColumn columnName="IncidentDate (Month)" columnId="Incident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11" l="1"/>
  <c r="F3" i="11"/>
  <c r="D3" i="11"/>
  <c r="B3" i="11"/>
  <c r="B7" i="3"/>
  <c r="B6" i="3"/>
  <c r="B5" i="3"/>
  <c r="B4" i="3"/>
  <c r="B5" i="14"/>
  <c r="B4"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822358-2B60-4A64-BC31-D4A363670544}" keepAlive="1" name="Query - Cybersecurity_Incident_Analytics_Raw" description="Connection to the 'Cybersecurity_Incident_Analytics_Raw' query in the workbook." type="5" refreshedVersion="8" background="1" saveData="1">
    <dbPr connection="Provider=Microsoft.Mashup.OleDb.1;Data Source=$Workbook$;Location=Cybersecurity_Incident_Analytics_Raw;Extended Properties=&quot;&quot;" command="SELECT * FROM [Cybersecurity_Incident_Analytics_Raw]"/>
  </connection>
  <connection id="2" xr16:uid="{45655FD2-3431-4336-85E0-75D092A6878B}" keepAlive="1" name="Query - Devices_SQL" description="Connection to the 'Devices_SQL' query in the workbook." type="5" refreshedVersion="8" background="1" saveData="1">
    <dbPr connection="Provider=Microsoft.Mashup.OleDb.1;Data Source=$Workbook$;Location=Devices_SQL;Extended Properties=&quot;&quot;" command="SELECT * FROM [Devices_SQL]"/>
  </connection>
  <connection id="3" xr16:uid="{63F85D4E-ECAA-4323-BCEF-7CEC03C911C1}" keepAlive="1" name="Query - qVulnerabilityReport" description="Connection to the 'qVulnerabilityReport' query in the workbook." type="5" refreshedVersion="8" background="1" saveData="1">
    <dbPr connection="Provider=Microsoft.Mashup.OleDb.1;Data Source=$Workbook$;Location=qVulnerabilityReport;Extended Properties=&quot;&quot;" command="SELECT * FROM [qVulnerabilityReport]"/>
  </connection>
  <connection id="4" xr16:uid="{669F61B5-56DF-4AF1-AF83-A4002D09B526}" keepAlive="1" name="Query - tblCalendar" description="Connection to the 'tblCalendar' query in the workbook." type="5" refreshedVersion="8" background="1" saveData="1">
    <dbPr connection="Provider=Microsoft.Mashup.OleDb.1;Data Source=$Workbook$;Location=tblCalendar;Extended Properties=&quot;&quot;" command="SELECT * FROM [tblCalendar]"/>
  </connection>
  <connection id="5" xr16:uid="{8BF91BBF-6A3E-40E6-9FA3-A853AF6BACF0}" keepAlive="1" name="Query - tblLocations" description="Connection to the 'tblLocations' query in the workbook." type="5" refreshedVersion="8" background="1" saveData="1">
    <dbPr connection="Provider=Microsoft.Mashup.OleDb.1;Data Source=$Workbook$;Location=tblLocations;Extended Properties=&quot;&quot;" command="SELECT * FROM [tblLocations]"/>
  </connection>
  <connection id="6" xr16:uid="{41C09214-DFC6-4638-8172-C7CBFD99AE16}" keepAlive="1" name="Query - tblUsers" description="Connection to the 'tblUsers' query in the workbook." type="5" refreshedVersion="8" background="1" saveData="1">
    <dbPr connection="Provider=Microsoft.Mashup.OleDb.1;Data Source=$Workbook$;Location=tblUsers;Extended Properties=&quot;&quot;" command="SELECT * FROM [tblUsers]"/>
  </connection>
  <connection id="7" xr16:uid="{14E6A675-D614-41BC-9689-26A7782C37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ECB522B0-345B-4343-AD51-016370FA98A2}" name="WorksheetConnection_TASK3_Final.xlsx!Cybersecurity_Incident_Analytics_Raw" type="102" refreshedVersion="8" minRefreshableVersion="5">
    <extLst>
      <ext xmlns:x15="http://schemas.microsoft.com/office/spreadsheetml/2010/11/main" uri="{DE250136-89BD-433C-8126-D09CA5730AF9}">
        <x15:connection id="Cybersecurity_Incident_Analytics_Raw">
          <x15:rangePr sourceName="_xlcn.WorksheetConnection_TASK3_Final.xlsxCybersecurity_Incident_Analytics_Raw"/>
        </x15:connection>
      </ext>
    </extLst>
  </connection>
  <connection id="9" xr16:uid="{7411082B-84BF-4C98-B190-51884BD18D52}" name="WorksheetConnection_TASK3_Final.xlsx!Devices_SQL" type="102" refreshedVersion="8" minRefreshableVersion="5">
    <extLst>
      <ext xmlns:x15="http://schemas.microsoft.com/office/spreadsheetml/2010/11/main" uri="{DE250136-89BD-433C-8126-D09CA5730AF9}">
        <x15:connection id="Devices_SQL">
          <x15:rangePr sourceName="_xlcn.WorksheetConnection_TASK3_Final.xlsxDevices_SQL"/>
        </x15:connection>
      </ext>
    </extLst>
  </connection>
  <connection id="10" xr16:uid="{D5091772-FEC2-4A45-98AE-614BC3E7DFE6}" name="WorksheetConnection_TASK3_Final.xlsx!qVulnerabilityReport" type="102" refreshedVersion="8" minRefreshableVersion="5">
    <extLst>
      <ext xmlns:x15="http://schemas.microsoft.com/office/spreadsheetml/2010/11/main" uri="{DE250136-89BD-433C-8126-D09CA5730AF9}">
        <x15:connection id="qVulnerabilityReport">
          <x15:rangePr sourceName="_xlcn.WorksheetConnection_TASK3_Final.xlsxqVulnerabilityReport"/>
        </x15:connection>
      </ext>
    </extLst>
  </connection>
  <connection id="11" xr16:uid="{A56D5876-1211-4BCD-8BE5-A72C7E7ABA05}" name="WorksheetConnection_TASK3_Final.xlsx!tblCalendar" type="102" refreshedVersion="8" minRefreshableVersion="5">
    <extLst>
      <ext xmlns:x15="http://schemas.microsoft.com/office/spreadsheetml/2010/11/main" uri="{DE250136-89BD-433C-8126-D09CA5730AF9}">
        <x15:connection id="tblCalendar">
          <x15:rangePr sourceName="_xlcn.WorksheetConnection_TASK3_Final.xlsxtblCalendar"/>
        </x15:connection>
      </ext>
    </extLst>
  </connection>
  <connection id="12" xr16:uid="{EBCAF30B-5A64-4468-BB38-6FBCC9BEBE58}" name="WorksheetConnection_TASK3_Final.xlsx!tblLocations" type="102" refreshedVersion="8" minRefreshableVersion="5">
    <extLst>
      <ext xmlns:x15="http://schemas.microsoft.com/office/spreadsheetml/2010/11/main" uri="{DE250136-89BD-433C-8126-D09CA5730AF9}">
        <x15:connection id="tblLocations">
          <x15:rangePr sourceName="_xlcn.WorksheetConnection_TASK3_Final.xlsxtblLocations"/>
        </x15:connection>
      </ext>
    </extLst>
  </connection>
  <connection id="13" xr16:uid="{942AE709-2D5D-4A34-B979-F304FFBD08AA}" name="WorksheetConnection_TASK3_Final.xlsx!tblUsers" type="102" refreshedVersion="8" minRefreshableVersion="5">
    <extLst>
      <ext xmlns:x15="http://schemas.microsoft.com/office/spreadsheetml/2010/11/main" uri="{DE250136-89BD-433C-8126-D09CA5730AF9}">
        <x15:connection id="tblUsers">
          <x15:rangePr sourceName="_xlcn.WorksheetConnection_TASK3_Final.xlsxtblUser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Measures].[Total Incidents]"/>
    <s v="[Measures].[Average Risk Score]"/>
  </metadataStrings>
  <mdxMetadata count="2">
    <mdx n="0" f="v">
      <t c="1" fi="0">
        <n x="1"/>
      </t>
    </mdx>
    <mdx n="0" f="v">
      <t c="1" fi="0">
        <n x="2"/>
      </t>
    </mdx>
  </mdxMetadata>
  <valueMetadata count="2">
    <bk>
      <rc t="1" v="0"/>
    </bk>
    <bk>
      <rc t="1" v="1"/>
    </bk>
  </valueMetadata>
</metadata>
</file>

<file path=xl/sharedStrings.xml><?xml version="1.0" encoding="utf-8"?>
<sst xmlns="http://schemas.openxmlformats.org/spreadsheetml/2006/main" count="7059" uniqueCount="978">
  <si>
    <t>IncidentID</t>
  </si>
  <si>
    <t>Severity</t>
  </si>
  <si>
    <t>Category</t>
  </si>
  <si>
    <t>Status</t>
  </si>
  <si>
    <t>Department</t>
  </si>
  <si>
    <t>ResolutionHours</t>
  </si>
  <si>
    <t>RiskScore</t>
  </si>
  <si>
    <t>DeviceID</t>
  </si>
  <si>
    <t>UserID</t>
  </si>
  <si>
    <t>LocationID</t>
  </si>
  <si>
    <t>Source</t>
  </si>
  <si>
    <t>IncidentDate</t>
  </si>
  <si>
    <t>INC1000</t>
  </si>
  <si>
    <t>Low</t>
  </si>
  <si>
    <t>DDoS</t>
  </si>
  <si>
    <t>Closed</t>
  </si>
  <si>
    <t>Operations</t>
  </si>
  <si>
    <t>DEV-LAP-007</t>
  </si>
  <si>
    <t>LOC-BR6</t>
  </si>
  <si>
    <t>EDR</t>
  </si>
  <si>
    <t>INC1001</t>
  </si>
  <si>
    <t>High</t>
  </si>
  <si>
    <t>Malware</t>
  </si>
  <si>
    <t>Open</t>
  </si>
  <si>
    <t>DEV-WS-004</t>
  </si>
  <si>
    <t>USR010</t>
  </si>
  <si>
    <t>LOC-BR1</t>
  </si>
  <si>
    <t>INC1002</t>
  </si>
  <si>
    <t>Ransomware</t>
  </si>
  <si>
    <t>Resolved</t>
  </si>
  <si>
    <t>IT</t>
  </si>
  <si>
    <t>DEV-LAP-001</t>
  </si>
  <si>
    <t>USR043</t>
  </si>
  <si>
    <t>LOC-BR2</t>
  </si>
  <si>
    <t>FIREWALL</t>
  </si>
  <si>
    <t>INC1003</t>
  </si>
  <si>
    <t>Brute force</t>
  </si>
  <si>
    <t>Sales</t>
  </si>
  <si>
    <t>DEV-WS-002</t>
  </si>
  <si>
    <t>USR016</t>
  </si>
  <si>
    <t>LOC-BR7</t>
  </si>
  <si>
    <t>IDS/IPS</t>
  </si>
  <si>
    <t>INC1004</t>
  </si>
  <si>
    <t>Medium</t>
  </si>
  <si>
    <t>Phishing</t>
  </si>
  <si>
    <t>DEV-WS-009</t>
  </si>
  <si>
    <t>USR011</t>
  </si>
  <si>
    <t>INC1005</t>
  </si>
  <si>
    <t>Insider threat</t>
  </si>
  <si>
    <t>HR</t>
  </si>
  <si>
    <t>DEV-LAP-020</t>
  </si>
  <si>
    <t>INC1006</t>
  </si>
  <si>
    <t>DEV-LAP-013</t>
  </si>
  <si>
    <t>USR007</t>
  </si>
  <si>
    <t>INC1007</t>
  </si>
  <si>
    <t>DEV-LAP-018</t>
  </si>
  <si>
    <t>USR009</t>
  </si>
  <si>
    <t>INC1008</t>
  </si>
  <si>
    <t>Marketing</t>
  </si>
  <si>
    <t>DEV-LAP-005</t>
  </si>
  <si>
    <t>USR042</t>
  </si>
  <si>
    <t>DEV-SRV-010</t>
  </si>
  <si>
    <t>INC1010</t>
  </si>
  <si>
    <t>Critical</t>
  </si>
  <si>
    <t>DEV-SRV-002</t>
  </si>
  <si>
    <t>USR017</t>
  </si>
  <si>
    <t>EMAIL GATEWAY</t>
  </si>
  <si>
    <t>INC1011</t>
  </si>
  <si>
    <t>DEV-SRV-005</t>
  </si>
  <si>
    <t>USR012</t>
  </si>
  <si>
    <t>LOC-DC1</t>
  </si>
  <si>
    <t>INC1012</t>
  </si>
  <si>
    <t>DEV-LAP-008</t>
  </si>
  <si>
    <t>USR005</t>
  </si>
  <si>
    <t>LOC-BR3</t>
  </si>
  <si>
    <t>INC1013</t>
  </si>
  <si>
    <t>Finance</t>
  </si>
  <si>
    <t>DEV-LAP-009</t>
  </si>
  <si>
    <t>USR002</t>
  </si>
  <si>
    <t>LOC-HQ</t>
  </si>
  <si>
    <t>INC1014</t>
  </si>
  <si>
    <t>DEV-SRV-008</t>
  </si>
  <si>
    <t>USR060</t>
  </si>
  <si>
    <t>INC1015</t>
  </si>
  <si>
    <t>DEV-LAP-011</t>
  </si>
  <si>
    <t>USR032</t>
  </si>
  <si>
    <t>LOC-BR5</t>
  </si>
  <si>
    <t>INC1016</t>
  </si>
  <si>
    <t>DEV-SRV-003</t>
  </si>
  <si>
    <t>USR004</t>
  </si>
  <si>
    <t>INC1017</t>
  </si>
  <si>
    <t>USR015</t>
  </si>
  <si>
    <t>INC1018</t>
  </si>
  <si>
    <t>DEV-SRV-006</t>
  </si>
  <si>
    <t>USR024</t>
  </si>
  <si>
    <t>SIEM</t>
  </si>
  <si>
    <t>INC1019</t>
  </si>
  <si>
    <t>USR053</t>
  </si>
  <si>
    <t>INC1020</t>
  </si>
  <si>
    <t>DEV-MOB-002</t>
  </si>
  <si>
    <t>INC1021</t>
  </si>
  <si>
    <t>DEV-LAP-017</t>
  </si>
  <si>
    <t>USR057</t>
  </si>
  <si>
    <t>INC1022</t>
  </si>
  <si>
    <t>USR028</t>
  </si>
  <si>
    <t>INC1023</t>
  </si>
  <si>
    <t>DEV-LAP-015</t>
  </si>
  <si>
    <t>USR030</t>
  </si>
  <si>
    <t>INC1024</t>
  </si>
  <si>
    <t>USR049</t>
  </si>
  <si>
    <t>INC1025</t>
  </si>
  <si>
    <t>USR048</t>
  </si>
  <si>
    <t>LOC-DR</t>
  </si>
  <si>
    <t>INC1026</t>
  </si>
  <si>
    <t>USR035</t>
  </si>
  <si>
    <t>INC1027</t>
  </si>
  <si>
    <t>INC1028</t>
  </si>
  <si>
    <t>USR051</t>
  </si>
  <si>
    <t>INC1029</t>
  </si>
  <si>
    <t>INC1030</t>
  </si>
  <si>
    <t>DEV-SRV-009</t>
  </si>
  <si>
    <t>USR033</t>
  </si>
  <si>
    <t>INC1031</t>
  </si>
  <si>
    <t>DEV-WS-006</t>
  </si>
  <si>
    <t>USR044</t>
  </si>
  <si>
    <t>INC1032</t>
  </si>
  <si>
    <t>DEV-LAP-014</t>
  </si>
  <si>
    <t>USR034</t>
  </si>
  <si>
    <t>INC1033</t>
  </si>
  <si>
    <t>DEV-LAP-006</t>
  </si>
  <si>
    <t>INC1034</t>
  </si>
  <si>
    <t>DEV-LAP-016</t>
  </si>
  <si>
    <t>USR022</t>
  </si>
  <si>
    <t>INC1035</t>
  </si>
  <si>
    <t>DEV-LAP-010</t>
  </si>
  <si>
    <t>INC1036</t>
  </si>
  <si>
    <t>USR018</t>
  </si>
  <si>
    <t>INC1037</t>
  </si>
  <si>
    <t>DEV-WS-005</t>
  </si>
  <si>
    <t>INC1038</t>
  </si>
  <si>
    <t>USR013</t>
  </si>
  <si>
    <t>INC1039</t>
  </si>
  <si>
    <t>DEV-WS-013</t>
  </si>
  <si>
    <t>INC1040</t>
  </si>
  <si>
    <t>DEV-WS-001</t>
  </si>
  <si>
    <t>INC1041</t>
  </si>
  <si>
    <t>DEV-LAP-004</t>
  </si>
  <si>
    <t>USR014</t>
  </si>
  <si>
    <t>INC1042</t>
  </si>
  <si>
    <t>DEV-SRV-001</t>
  </si>
  <si>
    <t>USR050</t>
  </si>
  <si>
    <t>INC1043</t>
  </si>
  <si>
    <t>DEV-MOB-004</t>
  </si>
  <si>
    <t>USR046</t>
  </si>
  <si>
    <t>LOC-BR4</t>
  </si>
  <si>
    <t>INC1044</t>
  </si>
  <si>
    <t>USR054</t>
  </si>
  <si>
    <t>INC1045</t>
  </si>
  <si>
    <t>DEV-SRV-007</t>
  </si>
  <si>
    <t>USR029</t>
  </si>
  <si>
    <t>INC1047</t>
  </si>
  <si>
    <t>INC1048</t>
  </si>
  <si>
    <t>USR058</t>
  </si>
  <si>
    <t>INC1049</t>
  </si>
  <si>
    <t>DEV-LAP-003</t>
  </si>
  <si>
    <t>INC1050</t>
  </si>
  <si>
    <t>USR039</t>
  </si>
  <si>
    <t>INC1051</t>
  </si>
  <si>
    <t>INC1052</t>
  </si>
  <si>
    <t>INC1053</t>
  </si>
  <si>
    <t>INC1054</t>
  </si>
  <si>
    <t>INC1055</t>
  </si>
  <si>
    <t>USR019</t>
  </si>
  <si>
    <t>INC1056</t>
  </si>
  <si>
    <t>INC1057</t>
  </si>
  <si>
    <t>INC1058</t>
  </si>
  <si>
    <t>USR056</t>
  </si>
  <si>
    <t>INC1059</t>
  </si>
  <si>
    <t>INC1060</t>
  </si>
  <si>
    <t>INC1061</t>
  </si>
  <si>
    <t>DEV-LAP-019</t>
  </si>
  <si>
    <t>USR045</t>
  </si>
  <si>
    <t>INC1062</t>
  </si>
  <si>
    <t>INC1063</t>
  </si>
  <si>
    <t>INC1064</t>
  </si>
  <si>
    <t>INC1065</t>
  </si>
  <si>
    <t>DEV-LAP-012</t>
  </si>
  <si>
    <t>INC1067</t>
  </si>
  <si>
    <t>INC1068</t>
  </si>
  <si>
    <t>INC1069</t>
  </si>
  <si>
    <t>USR047</t>
  </si>
  <si>
    <t>INC1070</t>
  </si>
  <si>
    <t>USR006</t>
  </si>
  <si>
    <t>INC1071</t>
  </si>
  <si>
    <t>USR059</t>
  </si>
  <si>
    <t>INC1072</t>
  </si>
  <si>
    <t>INC1073</t>
  </si>
  <si>
    <t>INC1074</t>
  </si>
  <si>
    <t>INC1075</t>
  </si>
  <si>
    <t>INC1076</t>
  </si>
  <si>
    <t>DEV-MOB-003</t>
  </si>
  <si>
    <t>USR040</t>
  </si>
  <si>
    <t>INC1077</t>
  </si>
  <si>
    <t>DEV-WS-015</t>
  </si>
  <si>
    <t>USR038</t>
  </si>
  <si>
    <t>INC1078</t>
  </si>
  <si>
    <t>USR026</t>
  </si>
  <si>
    <t>INC1079</t>
  </si>
  <si>
    <t>USR037</t>
  </si>
  <si>
    <t>INC1080</t>
  </si>
  <si>
    <t>INC1081</t>
  </si>
  <si>
    <t>INC1082</t>
  </si>
  <si>
    <t>In progress</t>
  </si>
  <si>
    <t>INC1083</t>
  </si>
  <si>
    <t>INC1084</t>
  </si>
  <si>
    <t>INC1085</t>
  </si>
  <si>
    <t>DEV-LAP-002</t>
  </si>
  <si>
    <t>DEV-WS-007</t>
  </si>
  <si>
    <t>INC1088</t>
  </si>
  <si>
    <t>USR003</t>
  </si>
  <si>
    <t>INC1089</t>
  </si>
  <si>
    <t>INC1090</t>
  </si>
  <si>
    <t>DEV-WS-010</t>
  </si>
  <si>
    <t>INC1091</t>
  </si>
  <si>
    <t>DEV-WS-012</t>
  </si>
  <si>
    <t>INC1092</t>
  </si>
  <si>
    <t>INC1093</t>
  </si>
  <si>
    <t>INC1094</t>
  </si>
  <si>
    <t>USR055</t>
  </si>
  <si>
    <t>INC1095</t>
  </si>
  <si>
    <t>INC1096</t>
  </si>
  <si>
    <t>INC1097</t>
  </si>
  <si>
    <t>INC1098</t>
  </si>
  <si>
    <t>INC1099</t>
  </si>
  <si>
    <t>INC1100</t>
  </si>
  <si>
    <t>USR036</t>
  </si>
  <si>
    <t>INC1101</t>
  </si>
  <si>
    <t>INC1102</t>
  </si>
  <si>
    <t>INC1103</t>
  </si>
  <si>
    <t>INC1104</t>
  </si>
  <si>
    <t>DEV-WS-003</t>
  </si>
  <si>
    <t>INC1105</t>
  </si>
  <si>
    <t>DEV-MOB-001</t>
  </si>
  <si>
    <t>INC1106</t>
  </si>
  <si>
    <t>INC1107</t>
  </si>
  <si>
    <t>DEV-WS-011</t>
  </si>
  <si>
    <t>INC1108</t>
  </si>
  <si>
    <t>INC1109</t>
  </si>
  <si>
    <t>USR001</t>
  </si>
  <si>
    <t>INC1110</t>
  </si>
  <si>
    <t>INC1111</t>
  </si>
  <si>
    <t>INC1112</t>
  </si>
  <si>
    <t>INC1113</t>
  </si>
  <si>
    <t>INC1114</t>
  </si>
  <si>
    <t>INC1115</t>
  </si>
  <si>
    <t>INC1117</t>
  </si>
  <si>
    <t>INC1118</t>
  </si>
  <si>
    <t>INC1119</t>
  </si>
  <si>
    <t>INC1120</t>
  </si>
  <si>
    <t>USR025</t>
  </si>
  <si>
    <t>INC1121</t>
  </si>
  <si>
    <t>INC1122</t>
  </si>
  <si>
    <t>INC1123</t>
  </si>
  <si>
    <t>INC1124</t>
  </si>
  <si>
    <t>INC1125</t>
  </si>
  <si>
    <t>INC1126</t>
  </si>
  <si>
    <t>INC1127</t>
  </si>
  <si>
    <t>INC1128</t>
  </si>
  <si>
    <t>INC1129</t>
  </si>
  <si>
    <t>INC1130</t>
  </si>
  <si>
    <t>INC1131</t>
  </si>
  <si>
    <t>INC1132</t>
  </si>
  <si>
    <t>INC1133</t>
  </si>
  <si>
    <t>INC1134</t>
  </si>
  <si>
    <t>INC1135</t>
  </si>
  <si>
    <t>USR023</t>
  </si>
  <si>
    <t>INC1136</t>
  </si>
  <si>
    <t>USR041</t>
  </si>
  <si>
    <t>INC1137</t>
  </si>
  <si>
    <t>INC1138</t>
  </si>
  <si>
    <t>INC1139</t>
  </si>
  <si>
    <t>INC1140</t>
  </si>
  <si>
    <t>INC1141</t>
  </si>
  <si>
    <t>INC1142</t>
  </si>
  <si>
    <t>INC1143</t>
  </si>
  <si>
    <t>INC1144</t>
  </si>
  <si>
    <t>INC1145</t>
  </si>
  <si>
    <t>INC1147</t>
  </si>
  <si>
    <t>INC1148</t>
  </si>
  <si>
    <t>INC1149</t>
  </si>
  <si>
    <t>INC1150</t>
  </si>
  <si>
    <t>INC1151</t>
  </si>
  <si>
    <t>INC1152</t>
  </si>
  <si>
    <t>INC1153</t>
  </si>
  <si>
    <t>INC1154</t>
  </si>
  <si>
    <t>INC1155</t>
  </si>
  <si>
    <t>INC1156</t>
  </si>
  <si>
    <t>INC1157</t>
  </si>
  <si>
    <t>INC1158</t>
  </si>
  <si>
    <t>USR027</t>
  </si>
  <si>
    <t>INC1159</t>
  </si>
  <si>
    <t>INC1160</t>
  </si>
  <si>
    <t>INC1161</t>
  </si>
  <si>
    <t>INC1162</t>
  </si>
  <si>
    <t>INC1163</t>
  </si>
  <si>
    <t>INC1165</t>
  </si>
  <si>
    <t>USR052</t>
  </si>
  <si>
    <t>INC1166</t>
  </si>
  <si>
    <t>DEV-WS-008</t>
  </si>
  <si>
    <t>USR031</t>
  </si>
  <si>
    <t>INC1167</t>
  </si>
  <si>
    <t>INC1168</t>
  </si>
  <si>
    <t>INC1169</t>
  </si>
  <si>
    <t>INC1170</t>
  </si>
  <si>
    <t>DEV-SRV-004</t>
  </si>
  <si>
    <t>INC1171</t>
  </si>
  <si>
    <t>INC1172</t>
  </si>
  <si>
    <t>INC1173</t>
  </si>
  <si>
    <t>INC1174</t>
  </si>
  <si>
    <t>INC1175</t>
  </si>
  <si>
    <t>INC1176</t>
  </si>
  <si>
    <t>INC1177</t>
  </si>
  <si>
    <t>INC1178</t>
  </si>
  <si>
    <t>INC1179</t>
  </si>
  <si>
    <t>INC1180</t>
  </si>
  <si>
    <t>INC1181</t>
  </si>
  <si>
    <t>INC1182</t>
  </si>
  <si>
    <t>INC1183</t>
  </si>
  <si>
    <t>INC1184</t>
  </si>
  <si>
    <t>INC1185</t>
  </si>
  <si>
    <t>INC1186</t>
  </si>
  <si>
    <t>INC1187</t>
  </si>
  <si>
    <t>USR008</t>
  </si>
  <si>
    <t>INC1189</t>
  </si>
  <si>
    <t>INC1190</t>
  </si>
  <si>
    <t>INC1191</t>
  </si>
  <si>
    <t>INC1192</t>
  </si>
  <si>
    <t>INC1193</t>
  </si>
  <si>
    <t>INC1194</t>
  </si>
  <si>
    <t>INC1195</t>
  </si>
  <si>
    <t>DEV-WS-014</t>
  </si>
  <si>
    <t>INC1196</t>
  </si>
  <si>
    <t>INC1197</t>
  </si>
  <si>
    <t>INC1198</t>
  </si>
  <si>
    <t>INC1199</t>
  </si>
  <si>
    <t>INC1200</t>
  </si>
  <si>
    <t>INC1202</t>
  </si>
  <si>
    <t>INC1203</t>
  </si>
  <si>
    <t>INC1204</t>
  </si>
  <si>
    <t>INC1206</t>
  </si>
  <si>
    <t>INC1207</t>
  </si>
  <si>
    <t>INC1208</t>
  </si>
  <si>
    <t>INC1209</t>
  </si>
  <si>
    <t>INC1210</t>
  </si>
  <si>
    <t>INC1211</t>
  </si>
  <si>
    <t>INC1213</t>
  </si>
  <si>
    <t>INC1214</t>
  </si>
  <si>
    <t>INC1215</t>
  </si>
  <si>
    <t>INC1216</t>
  </si>
  <si>
    <t>INC1217</t>
  </si>
  <si>
    <t>INC1218</t>
  </si>
  <si>
    <t>INC1219</t>
  </si>
  <si>
    <t>INC1220</t>
  </si>
  <si>
    <t>INC1221</t>
  </si>
  <si>
    <t>INC1222</t>
  </si>
  <si>
    <t>INC1223</t>
  </si>
  <si>
    <t>INC1224</t>
  </si>
  <si>
    <t>INC1225</t>
  </si>
  <si>
    <t>INC1227</t>
  </si>
  <si>
    <t>INC1228</t>
  </si>
  <si>
    <t>INC1229</t>
  </si>
  <si>
    <t>INC1230</t>
  </si>
  <si>
    <t>INC1231</t>
  </si>
  <si>
    <t>INC1232</t>
  </si>
  <si>
    <t>INC1234</t>
  </si>
  <si>
    <t>INC1235</t>
  </si>
  <si>
    <t>INC1236</t>
  </si>
  <si>
    <t>INC1237</t>
  </si>
  <si>
    <t>INC1238</t>
  </si>
  <si>
    <t>INC1241</t>
  </si>
  <si>
    <t>INC1244</t>
  </si>
  <si>
    <t>INC1245</t>
  </si>
  <si>
    <t>INC1246</t>
  </si>
  <si>
    <t>INC1247</t>
  </si>
  <si>
    <t>INC1248</t>
  </si>
  <si>
    <t>INC1249</t>
  </si>
  <si>
    <t>INC1250</t>
  </si>
  <si>
    <t>INC1252</t>
  </si>
  <si>
    <t>INC1253</t>
  </si>
  <si>
    <t>INC1254</t>
  </si>
  <si>
    <t>INC1255</t>
  </si>
  <si>
    <t>INC1256</t>
  </si>
  <si>
    <t>INC1257</t>
  </si>
  <si>
    <t>INC1258</t>
  </si>
  <si>
    <t>INC1259</t>
  </si>
  <si>
    <t>INC1260</t>
  </si>
  <si>
    <t>INC1261</t>
  </si>
  <si>
    <t>INC1262</t>
  </si>
  <si>
    <t>INC1263</t>
  </si>
  <si>
    <t>INC1264</t>
  </si>
  <si>
    <t>INC1265</t>
  </si>
  <si>
    <t>INC1266</t>
  </si>
  <si>
    <t>INC1267</t>
  </si>
  <si>
    <t>INC1269</t>
  </si>
  <si>
    <t>INC1270</t>
  </si>
  <si>
    <t>INC1271</t>
  </si>
  <si>
    <t>INC1272</t>
  </si>
  <si>
    <t>INC1273</t>
  </si>
  <si>
    <t>INC1276</t>
  </si>
  <si>
    <t>INC1277</t>
  </si>
  <si>
    <t>INC1278</t>
  </si>
  <si>
    <t>INC1279</t>
  </si>
  <si>
    <t>INC1280</t>
  </si>
  <si>
    <t>INC1281</t>
  </si>
  <si>
    <t>INC1282</t>
  </si>
  <si>
    <t>INC1283</t>
  </si>
  <si>
    <t>INC1284</t>
  </si>
  <si>
    <t>INC1285</t>
  </si>
  <si>
    <t>INC1286</t>
  </si>
  <si>
    <t>INC1287</t>
  </si>
  <si>
    <t>INC1288</t>
  </si>
  <si>
    <t>INC1289</t>
  </si>
  <si>
    <t>INC1290</t>
  </si>
  <si>
    <t>INC1291</t>
  </si>
  <si>
    <t>INC1292</t>
  </si>
  <si>
    <t>INC1293</t>
  </si>
  <si>
    <t>INC1295</t>
  </si>
  <si>
    <t>INC1296</t>
  </si>
  <si>
    <t>INC1297</t>
  </si>
  <si>
    <t>INC1298</t>
  </si>
  <si>
    <t>INC1299</t>
  </si>
  <si>
    <t>INC1009</t>
  </si>
  <si>
    <t>INC1046</t>
  </si>
  <si>
    <t>INC1066</t>
  </si>
  <si>
    <t>INC1086</t>
  </si>
  <si>
    <t>INC1087</t>
  </si>
  <si>
    <t>INC1116</t>
  </si>
  <si>
    <t>INC1146</t>
  </si>
  <si>
    <t>INC1164</t>
  </si>
  <si>
    <t>INC1188</t>
  </si>
  <si>
    <t>INC1201</t>
  </si>
  <si>
    <t>INC1205</t>
  </si>
  <si>
    <t>INC1212</t>
  </si>
  <si>
    <t>INC1226</t>
  </si>
  <si>
    <t>INC1233</t>
  </si>
  <si>
    <t>INC1239</t>
  </si>
  <si>
    <t>INC1240</t>
  </si>
  <si>
    <t>INC1242</t>
  </si>
  <si>
    <t>INC1243</t>
  </si>
  <si>
    <t>INC1251</t>
  </si>
  <si>
    <t>INC1268</t>
  </si>
  <si>
    <t>INC1274</t>
  </si>
  <si>
    <t>INC1275</t>
  </si>
  <si>
    <t>INC1294</t>
  </si>
  <si>
    <t>Open Incidents</t>
  </si>
  <si>
    <t>Average Risk Score</t>
  </si>
  <si>
    <t>Task 2 Incident Summary</t>
  </si>
  <si>
    <t>Metric</t>
  </si>
  <si>
    <t>Value</t>
  </si>
  <si>
    <t>Total Incidents</t>
  </si>
  <si>
    <t>Average Resolution Time (Hours)</t>
  </si>
  <si>
    <t>DeviceName</t>
  </si>
  <si>
    <t>DeviceType</t>
  </si>
  <si>
    <t>OperatingSystem</t>
  </si>
  <si>
    <t>PatchStatus</t>
  </si>
  <si>
    <t>AntivirusStatus</t>
  </si>
  <si>
    <t>DeviceRiskLevel</t>
  </si>
  <si>
    <t>LAPTOP-4617</t>
  </si>
  <si>
    <t>Laptop</t>
  </si>
  <si>
    <t>Windows 11</t>
  </si>
  <si>
    <t>LOC-DC1-369</t>
  </si>
  <si>
    <t>Up to date</t>
  </si>
  <si>
    <t>Enabled</t>
  </si>
  <si>
    <t>LAPTOP-3626</t>
  </si>
  <si>
    <t>Ubuntu 22.04</t>
  </si>
  <si>
    <t>LOC-HQ-180</t>
  </si>
  <si>
    <t>LAPTOP-7687</t>
  </si>
  <si>
    <t>Windows 10</t>
  </si>
  <si>
    <t>LOC-DC1-829</t>
  </si>
  <si>
    <t>Disabled</t>
  </si>
  <si>
    <t>LAPTOP-9657</t>
  </si>
  <si>
    <t>LOC-HQ-359</t>
  </si>
  <si>
    <t>Out of date</t>
  </si>
  <si>
    <t>LAPTOP-2682</t>
  </si>
  <si>
    <t>LOC-BR1-260</t>
  </si>
  <si>
    <t>LAPTOP-8852</t>
  </si>
  <si>
    <t>LOC-DC1-807</t>
  </si>
  <si>
    <t>Missing critical patches</t>
  </si>
  <si>
    <t>LAPTOP-9408</t>
  </si>
  <si>
    <t>LOC-BR1-364</t>
  </si>
  <si>
    <t>LAPTOP-8404</t>
  </si>
  <si>
    <t>macOS 14</t>
  </si>
  <si>
    <t>LOC-HQ-871</t>
  </si>
  <si>
    <t>LAPTOP-1157</t>
  </si>
  <si>
    <t>LOC-HQ-713</t>
  </si>
  <si>
    <t>LAPTOP-6067</t>
  </si>
  <si>
    <t>LOC-DC1-915</t>
  </si>
  <si>
    <t>LAPTOP-2177</t>
  </si>
  <si>
    <t>LOC-HQ-378</t>
  </si>
  <si>
    <t>LAPTOP-7742</t>
  </si>
  <si>
    <t>LOC-BR1-154</t>
  </si>
  <si>
    <t>LAPTOP-6486</t>
  </si>
  <si>
    <t>LOC-BR2-533</t>
  </si>
  <si>
    <t>LAPTOP-2943</t>
  </si>
  <si>
    <t>LOC-HQ-301</t>
  </si>
  <si>
    <t>Out of support</t>
  </si>
  <si>
    <t>LAPTOP-2484</t>
  </si>
  <si>
    <t>LOC-BR1-110</t>
  </si>
  <si>
    <t>LAPTOP-6453</t>
  </si>
  <si>
    <t>LOC-BR1-151</t>
  </si>
  <si>
    <t>LAPTOP-9346</t>
  </si>
  <si>
    <t>LOC-BR2-348</t>
  </si>
  <si>
    <t>LAPTOP-1703</t>
  </si>
  <si>
    <t>LOC-BR2-487</t>
  </si>
  <si>
    <t>LAPTOP-6222</t>
  </si>
  <si>
    <t>LOC-BR1-248</t>
  </si>
  <si>
    <t>LAPTOP-7157</t>
  </si>
  <si>
    <t>LOC-BR1-785</t>
  </si>
  <si>
    <t>PHONE-1691</t>
  </si>
  <si>
    <t>Mobile</t>
  </si>
  <si>
    <t>Android 14</t>
  </si>
  <si>
    <t>LOC-BR2-361</t>
  </si>
  <si>
    <t>PHONE-5219</t>
  </si>
  <si>
    <t>LOC-DC1-543</t>
  </si>
  <si>
    <t>PHONE-6995</t>
  </si>
  <si>
    <t>LOC-BR2-883</t>
  </si>
  <si>
    <t>PHONE-7906</t>
  </si>
  <si>
    <t>iOS 17</t>
  </si>
  <si>
    <t>LOC-BR1-586</t>
  </si>
  <si>
    <t>DEV-MOB-005</t>
  </si>
  <si>
    <t>PHONE-1110</t>
  </si>
  <si>
    <t>LOC-BR2-997</t>
  </si>
  <si>
    <t>SERVER-2262</t>
  </si>
  <si>
    <t>Server</t>
  </si>
  <si>
    <t>LOC-BR1-936</t>
  </si>
  <si>
    <t>SERVER-5891</t>
  </si>
  <si>
    <t>Windows Server 2019</t>
  </si>
  <si>
    <t>LOC-DC1-159</t>
  </si>
  <si>
    <t>SERVER-4745</t>
  </si>
  <si>
    <t>LOC-DC1-776</t>
  </si>
  <si>
    <t>SERVER-5293</t>
  </si>
  <si>
    <t>LOC-BR1-762</t>
  </si>
  <si>
    <t>SERVER-3206</t>
  </si>
  <si>
    <t>LOC-BR1-885</t>
  </si>
  <si>
    <t>SERVER-3270</t>
  </si>
  <si>
    <t>LOC-BR2-495</t>
  </si>
  <si>
    <t>SERVER-8367</t>
  </si>
  <si>
    <t>LOC-DC1-305</t>
  </si>
  <si>
    <t>SERVER-5722</t>
  </si>
  <si>
    <t>LOC-HQ-344</t>
  </si>
  <si>
    <t>SERVER-1035</t>
  </si>
  <si>
    <t>LOC-BR2-151</t>
  </si>
  <si>
    <t>SERVER-1362</t>
  </si>
  <si>
    <t>LOC-DC1-409</t>
  </si>
  <si>
    <t>DESKTOP-2909</t>
  </si>
  <si>
    <t>Workstation</t>
  </si>
  <si>
    <t>LOC-BR2-388</t>
  </si>
  <si>
    <t>DESKTOP-2018</t>
  </si>
  <si>
    <t>LOC-DC1-375</t>
  </si>
  <si>
    <t>DESKTOP-6258</t>
  </si>
  <si>
    <t>LOC-DC1-676</t>
  </si>
  <si>
    <t>DESKTOP-9012</t>
  </si>
  <si>
    <t>LOC-DC1-170</t>
  </si>
  <si>
    <t>DESKTOP-7269</t>
  </si>
  <si>
    <t>LOC-BR2-600</t>
  </si>
  <si>
    <t>DESKTOP-9348</t>
  </si>
  <si>
    <t>LOC-BR2-921</t>
  </si>
  <si>
    <t>DESKTOP-1272</t>
  </si>
  <si>
    <t>LOC-BR1-506</t>
  </si>
  <si>
    <t>DESKTOP-8515</t>
  </si>
  <si>
    <t>LOC-DC1-674</t>
  </si>
  <si>
    <t>DESKTOP-8477</t>
  </si>
  <si>
    <t>LOC-BR1-466</t>
  </si>
  <si>
    <t>DESKTOP-8212</t>
  </si>
  <si>
    <t>LOC-BR2-136</t>
  </si>
  <si>
    <t>DESKTOP-5731</t>
  </si>
  <si>
    <t>LOC-HQ-341</t>
  </si>
  <si>
    <t>DESKTOP-7900</t>
  </si>
  <si>
    <t>LOC-HQ-106</t>
  </si>
  <si>
    <t>DESKTOP-6978</t>
  </si>
  <si>
    <t>LOC-HQ-475</t>
  </si>
  <si>
    <t>DESKTOP-2462</t>
  </si>
  <si>
    <t>LOC-HQ-535</t>
  </si>
  <si>
    <t>DESKTOP-4700</t>
  </si>
  <si>
    <t>LOC-DC1-873</t>
  </si>
  <si>
    <t>VulnerabilityID</t>
  </si>
  <si>
    <t>Title</t>
  </si>
  <si>
    <t>CVSSScore</t>
  </si>
  <si>
    <t>AffectedOS</t>
  </si>
  <si>
    <t>AffectedProduct</t>
  </si>
  <si>
    <t>PublishedDate</t>
  </si>
  <si>
    <t>PatchAvailable</t>
  </si>
  <si>
    <t>Description</t>
  </si>
  <si>
    <t>VUL-2024-0001</t>
  </si>
  <si>
    <t>Outdated cryptographic library with known weaknesses</t>
  </si>
  <si>
    <t>WebKit</t>
  </si>
  <si>
    <t>Yes</t>
  </si>
  <si>
    <t>Low severity vulnerability in iOS 17 component affecting WebKit. Exploit public: no.</t>
  </si>
  <si>
    <t>VUL-2024-0002</t>
  </si>
  <si>
    <t>Privilege escalation through unchecked service permission</t>
  </si>
  <si>
    <t>Microsoft Office 2019</t>
  </si>
  <si>
    <t>No</t>
  </si>
  <si>
    <t>High severity vulnerability in Windows 10 component affecting Google Chrome. Exploit public: yes.</t>
  </si>
  <si>
    <t>VUL-2024-0003</t>
  </si>
  <si>
    <t>Insecure deserialization of uploaded objects</t>
  </si>
  <si>
    <t>SQL Server 2017</t>
  </si>
  <si>
    <t>Medium severity vulnerability in Windows Server 2019 component affecting Remote Desktop Services. Exploit public: no.</t>
  </si>
  <si>
    <t>VUL-2024-0004</t>
  </si>
  <si>
    <t>Default credentials present on management interface</t>
  </si>
  <si>
    <t>Chrome WebView</t>
  </si>
  <si>
    <t>Low severity vulnerability in Android 14 component affecting Chrome WebView. Exploit public: no.</t>
  </si>
  <si>
    <t>VUL-2024-0005</t>
  </si>
  <si>
    <t>Denial of service through resource exhaustion</t>
  </si>
  <si>
    <t>Windows Server 2022</t>
  </si>
  <si>
    <t>Microsoft Edge</t>
  </si>
  <si>
    <t>Critical severity vulnerability in Windows Server 2022 component affecting SQL Server 2019. Exploit public: yes.</t>
  </si>
  <si>
    <t>VUL-2024-0006</t>
  </si>
  <si>
    <t>Buffer overflow in legacy protocol parser</t>
  </si>
  <si>
    <t>IIS 10.0</t>
  </si>
  <si>
    <t>Medium severity vulnerability in Windows Server 2022 component affecting Microsoft Edge. Exploit public: no.</t>
  </si>
  <si>
    <t>VUL-2024-0007</t>
  </si>
  <si>
    <t>Unpatched third-party component with public exploit</t>
  </si>
  <si>
    <t>Zoom Client</t>
  </si>
  <si>
    <t>Low severity vulnerability in macOS 14 component affecting Safari. Exploit public: no.</t>
  </si>
  <si>
    <t>VUL-2024-0008</t>
  </si>
  <si>
    <t>Information disclosure via verbose error messages</t>
  </si>
  <si>
    <t>Low severity vulnerability in Windows Server 2022 component affecting Windows Defender. Exploit public: no.</t>
  </si>
  <si>
    <t>VUL-2024-0009</t>
  </si>
  <si>
    <t>Weak password policy enforcement</t>
  </si>
  <si>
    <t>Medium severity vulnerability in Windows 10 component affecting Java Runtime 8. Exploit public: no.</t>
  </si>
  <si>
    <t>VUL-2024-0010</t>
  </si>
  <si>
    <t>Safari</t>
  </si>
  <si>
    <t>Critical severity vulnerability in iOS 17 component affecting WebKit. Exploit public: yes.</t>
  </si>
  <si>
    <t>VUL-2024-0011</t>
  </si>
  <si>
    <t>Google Play Services</t>
  </si>
  <si>
    <t>High severity vulnerability in Android 14 component affecting Chrome WebView. Exploit public: yes.</t>
  </si>
  <si>
    <t>VUL-2024-0012</t>
  </si>
  <si>
    <t>Use-after-free vulnerability in network component</t>
  </si>
  <si>
    <t>Apache HTTP Server</t>
  </si>
  <si>
    <t>Medium severity vulnerability in Ubuntu 22.04 component affecting GNU Bash. Exploit public: no.</t>
  </si>
  <si>
    <t>VUL-2024-0013</t>
  </si>
  <si>
    <t>High severity vulnerability in Android 14 component affecting Samsung Internet. Exploit public: yes.</t>
  </si>
  <si>
    <t>VUL-2024-0014</t>
  </si>
  <si>
    <t>Low severity vulnerability in macOS 14 component affecting Zoom Client. Exploit public: no.</t>
  </si>
  <si>
    <t>VUL-2024-0015</t>
  </si>
  <si>
    <t>Hardcoded credentials in configuration file</t>
  </si>
  <si>
    <t>VUL-2024-0016</t>
  </si>
  <si>
    <t>Remote Code Execution via malformed packet handling</t>
  </si>
  <si>
    <t>Critical severity vulnerability in Windows 11 component affecting 7-Zip. Exploit public: yes.</t>
  </si>
  <si>
    <t>VUL-2024-0017</t>
  </si>
  <si>
    <t>Directory traversal allowing arbitrary file read</t>
  </si>
  <si>
    <t>Microsoft Office 365</t>
  </si>
  <si>
    <t>High severity vulnerability in macOS 14 component affecting Google Chrome. Exploit public: yes.</t>
  </si>
  <si>
    <t>VUL-2024-0018</t>
  </si>
  <si>
    <t>Local privilege escalation via scheduled task abuse</t>
  </si>
  <si>
    <t>Medium severity vulnerability in iOS 17 component affecting WebKit. Exploit public: no.</t>
  </si>
  <si>
    <t>VUL-2024-0019</t>
  </si>
  <si>
    <t>Windows Defender</t>
  </si>
  <si>
    <t>Medium severity vulnerability in Windows Server 2022 component affecting Windows Defender. Exploit public: no.</t>
  </si>
  <si>
    <t>VUL-2024-0020</t>
  </si>
  <si>
    <t>Man-in-the-middle possible due to certificate validation flaw</t>
  </si>
  <si>
    <t>Medium severity vulnerability in Windows Server 2022 component affecting IIS 10.0. Exploit public: no.</t>
  </si>
  <si>
    <t>VUL-2024-0021</t>
  </si>
  <si>
    <t>Medium severity vulnerability in macOS 14 component affecting Google Chrome. Exploit public: no.</t>
  </si>
  <si>
    <t>VUL-2024-0022</t>
  </si>
  <si>
    <t>Medium severity vulnerability in Windows 11 component affecting Google Chrome. Exploit public: no.</t>
  </si>
  <si>
    <t>VUL-2024-0023</t>
  </si>
  <si>
    <t>Samsung Internet</t>
  </si>
  <si>
    <t>Low severity vulnerability in Android 14 component affecting Google Play Services. Exploit public: no.</t>
  </si>
  <si>
    <t>VUL-2024-0024</t>
  </si>
  <si>
    <t>Low severity vulnerability in Windows 11 component affecting Microsoft Edge. Exploit public: no.</t>
  </si>
  <si>
    <t>VUL-2024-0025</t>
  </si>
  <si>
    <t>VUL-2024-0026</t>
  </si>
  <si>
    <t>Memory corruption in rendering engine</t>
  </si>
  <si>
    <t>Remote Desktop Services</t>
  </si>
  <si>
    <t>VUL-2024-0027</t>
  </si>
  <si>
    <t>Mail</t>
  </si>
  <si>
    <t>Low severity vulnerability in iOS 17 component affecting Mail. Exploit public: no.</t>
  </si>
  <si>
    <t>VUL-2024-0028</t>
  </si>
  <si>
    <t>GNU Bash</t>
  </si>
  <si>
    <t>VUL-2024-0029</t>
  </si>
  <si>
    <t>Low severity vulnerability in Windows Server 2019 component affecting Remote Desktop Services. Exploit public: no.</t>
  </si>
  <si>
    <t>VUL-2024-0030</t>
  </si>
  <si>
    <t>High severity vulnerability in Windows Server 2022 component affecting Microsoft Edge. Exploit public: yes.</t>
  </si>
  <si>
    <t>VUL-2024-0031</t>
  </si>
  <si>
    <t>Medium severity vulnerability in iOS 17 component affecting Safari. Exploit public: no.</t>
  </si>
  <si>
    <t>VUL-2024-0032</t>
  </si>
  <si>
    <t>High severity vulnerability in Android 14 component affecting Samsung Internet. Exploit public: no.</t>
  </si>
  <si>
    <t>VUL-2024-0033</t>
  </si>
  <si>
    <t>Low severity vulnerability in Windows Server 2019 component affecting Windows Defender. Exploit public: no.</t>
  </si>
  <si>
    <t>VUL-2024-0034</t>
  </si>
  <si>
    <t>Google Chrome</t>
  </si>
  <si>
    <t>High severity vulnerability in Windows 11 component affecting Microsoft Office 365. Exploit public: no.</t>
  </si>
  <si>
    <t>VUL-2024-0035</t>
  </si>
  <si>
    <t>High severity vulnerability in Windows Server 2019 component affecting Windows Defender. Exploit public: yes.</t>
  </si>
  <si>
    <t>VUL-2024-0036</t>
  </si>
  <si>
    <t>Samba 4.15</t>
  </si>
  <si>
    <t>Medium severity vulnerability in Ubuntu 22.04 component affecting Samba 4.15. Exploit public: no.</t>
  </si>
  <si>
    <t>VUL-2024-0037</t>
  </si>
  <si>
    <t>Medium severity vulnerability in Windows 11 component affecting 7-Zip. Exploit public: no.</t>
  </si>
  <si>
    <t>VUL-2024-0038</t>
  </si>
  <si>
    <t>Medium severity vulnerability in Android 14 component affecting Samsung Internet. Exploit public: no.</t>
  </si>
  <si>
    <t>VUL-2024-0039</t>
  </si>
  <si>
    <t>Medium severity vulnerability in Windows Server 2019 component affecting SQL Server 2017. Exploit public: no.</t>
  </si>
  <si>
    <t>VUL-2024-0040</t>
  </si>
  <si>
    <t>VLC Media Player</t>
  </si>
  <si>
    <t>Critical severity vulnerability in Windows 10 component affecting VLC Media Player. Exploit public: no.</t>
  </si>
  <si>
    <t>VUL-2024-0041</t>
  </si>
  <si>
    <t>Low severity vulnerability in Windows Server 2019 component affecting SQL Server 2017. Exploit public: no.</t>
  </si>
  <si>
    <t>VUL-2024-0042</t>
  </si>
  <si>
    <t>High severity vulnerability in Windows 10 component affecting Adobe Acrobat Reader. Exploit public: no.</t>
  </si>
  <si>
    <t>VUL-2024-0043</t>
  </si>
  <si>
    <t>Critical severity vulnerability in Ubuntu 22.04 component affecting OpenSSH 8.9. Exploit public: yes.</t>
  </si>
  <si>
    <t>VUL-2024-0044</t>
  </si>
  <si>
    <t>Low severity vulnerability in iOS 17 component affecting Safari. Exploit public: no.</t>
  </si>
  <si>
    <t>VUL-2024-0045</t>
  </si>
  <si>
    <t>Critical severity vulnerability in Ubuntu 22.04 component affecting Samba 4.15. Exploit public: yes.</t>
  </si>
  <si>
    <t>VUL-2024-0046</t>
  </si>
  <si>
    <t>Cross-site scripting in administrative web interface</t>
  </si>
  <si>
    <t>Critical severity vulnerability in Windows 10 component affecting Adobe Acrobat Reader. Exploit public: no.</t>
  </si>
  <si>
    <t>VUL-2024-0047</t>
  </si>
  <si>
    <t>Critical severity vulnerability in Android 14 component affecting Samsung Internet. Exploit public: yes.</t>
  </si>
  <si>
    <t>VUL-2024-0048</t>
  </si>
  <si>
    <t>Medium severity vulnerability in Windows 10 component affecting Google Chrome. Exploit public: no.</t>
  </si>
  <si>
    <t>VUL-2024-0049</t>
  </si>
  <si>
    <t>Java Runtime 8</t>
  </si>
  <si>
    <t>Critical severity vulnerability in Windows 10 component affecting Google Chrome. Exploit public: no.</t>
  </si>
  <si>
    <t>VUL-2024-0050</t>
  </si>
  <si>
    <t>VUL-2024-0051</t>
  </si>
  <si>
    <t>VUL-2024-0052</t>
  </si>
  <si>
    <t>SQL injection in reporting module</t>
  </si>
  <si>
    <t>Low severity vulnerability in Ubuntu 22.04 component affecting Apache HTTP Server. Exploit public: no.</t>
  </si>
  <si>
    <t>VUL-2024-0053</t>
  </si>
  <si>
    <t>Critical severity vulnerability in macOS 14 component affecting Safari. Exploit public: yes.</t>
  </si>
  <si>
    <t>VUL-2024-0054</t>
  </si>
  <si>
    <t>Authentication bypass due to improper session validation</t>
  </si>
  <si>
    <t>VUL-2024-0055</t>
  </si>
  <si>
    <t>High severity vulnerability in iOS 17 component affecting Safari. Exploit public: yes.</t>
  </si>
  <si>
    <t>VUL-2024-0056</t>
  </si>
  <si>
    <t>Low severity vulnerability in Ubuntu 22.04 component affecting Samba 4.15. Exploit public: no.</t>
  </si>
  <si>
    <t>VUL-2024-0057</t>
  </si>
  <si>
    <t>High severity vulnerability in Windows 10 component affecting Mozilla Firefox. Exploit public: no.</t>
  </si>
  <si>
    <t>VUL-2024-0058</t>
  </si>
  <si>
    <t>Adobe Acrobat Reader</t>
  </si>
  <si>
    <t>High severity vulnerability in Windows 10 component affecting Mozilla Firefox. Exploit public: yes.</t>
  </si>
  <si>
    <t>VUL-2024-0059</t>
  </si>
  <si>
    <t>VUL-2024-0060</t>
  </si>
  <si>
    <t>VUL-2024-0061</t>
  </si>
  <si>
    <t>Critical severity vulnerability in Windows 11 component affecting Microsoft Edge. Exploit public: no.</t>
  </si>
  <si>
    <t>VUL-2024-0062</t>
  </si>
  <si>
    <t>High severity vulnerability in iOS 17 component affecting Mail. Exploit public: yes.</t>
  </si>
  <si>
    <t>VUL-2024-0063</t>
  </si>
  <si>
    <t>Mozilla Firefox</t>
  </si>
  <si>
    <t>Medium severity vulnerability in Windows 10 component affecting Microsoft Office 2019. Exploit public: no.</t>
  </si>
  <si>
    <t>VUL-2024-0064</t>
  </si>
  <si>
    <t>VUL-2024-0065</t>
  </si>
  <si>
    <t>VUL-2024-0066</t>
  </si>
  <si>
    <t>Medium severity vulnerability in Android 14 component affecting Google Play Services. Exploit public: no.</t>
  </si>
  <si>
    <t>VUL-2024-0067</t>
  </si>
  <si>
    <t>Low severity vulnerability in Windows 10 component affecting VLC Media Player. Exploit public: no.</t>
  </si>
  <si>
    <t>VUL-2024-0068</t>
  </si>
  <si>
    <t>VUL-2024-0069</t>
  </si>
  <si>
    <t>OpenSSL 3.0</t>
  </si>
  <si>
    <t>Medium severity vulnerability in Ubuntu 22.04 component affecting Apache HTTP Server. Exploit public: no.</t>
  </si>
  <si>
    <t>VUL-2024-0070</t>
  </si>
  <si>
    <t>VUL-2024-0071</t>
  </si>
  <si>
    <t>High severity vulnerability in Android 14 component affecting Google Play Services. Exploit public: yes.</t>
  </si>
  <si>
    <t>VUL-2024-0072</t>
  </si>
  <si>
    <t>Medium severity vulnerability in Windows 10 component affecting Adobe Acrobat Reader. Exploit public: no.</t>
  </si>
  <si>
    <t>VUL-2024-0073</t>
  </si>
  <si>
    <t>High severity vulnerability in macOS 14 component affecting Safari. Exploit public: no.</t>
  </si>
  <si>
    <t>VUL-2024-0074</t>
  </si>
  <si>
    <t>VUL-2024-0075</t>
  </si>
  <si>
    <t>VUL-2024-0076</t>
  </si>
  <si>
    <t>VUL-2024-0077</t>
  </si>
  <si>
    <t>Critical severity vulnerability in Windows 11 component affecting Zoom Client. Exploit public: no.</t>
  </si>
  <si>
    <t>VUL-2024-0078</t>
  </si>
  <si>
    <t>VUL-2024-0079</t>
  </si>
  <si>
    <t>High severity vulnerability in Windows Server 2022 component affecting SQL Server 2019. Exploit public: yes.</t>
  </si>
  <si>
    <t>VUL-2024-0080</t>
  </si>
  <si>
    <t>VUL-2024-0081</t>
  </si>
  <si>
    <t>VUL-2024-0082</t>
  </si>
  <si>
    <t>Medium severity vulnerability in Windows 11 component affecting Microsoft Edge. Exploit public: no.</t>
  </si>
  <si>
    <t>VUL-2024-0083</t>
  </si>
  <si>
    <t>VUL-2024-0084</t>
  </si>
  <si>
    <t>VUL-2024-0085</t>
  </si>
  <si>
    <t>Medium severity vulnerability in Windows Server 2019 component affecting IIS 10.0. Exploit public: no.</t>
  </si>
  <si>
    <t>VUL-2024-0086</t>
  </si>
  <si>
    <t>Medium severity vulnerability in macOS 14 component affecting Safari. Exploit public: no.</t>
  </si>
  <si>
    <t>VUL-2024-0087</t>
  </si>
  <si>
    <t>VUL-2024-0088</t>
  </si>
  <si>
    <t>High severity vulnerability in Windows 10 component affecting Microsoft Office 2019. Exploit public: no.</t>
  </si>
  <si>
    <t>VUL-2024-0089</t>
  </si>
  <si>
    <t>7-Zip</t>
  </si>
  <si>
    <t>High severity vulnerability in Windows 11 component affecting Google Chrome. Exploit public: no.</t>
  </si>
  <si>
    <t>VUL-2024-0090</t>
  </si>
  <si>
    <t>Critical severity vulnerability in Android 14 component affecting Google Play Services. Exploit public: yes.</t>
  </si>
  <si>
    <t>VUL-2024-0091</t>
  </si>
  <si>
    <t>Critical severity vulnerability in Windows Server 2019 component affecting SQL Server 2017. Exploit public: yes.</t>
  </si>
  <si>
    <t>VUL-2024-0092</t>
  </si>
  <si>
    <t>VUL-2024-0093</t>
  </si>
  <si>
    <t>Medium severity vulnerability in iOS 17 component affecting Mail. Exploit public: no.</t>
  </si>
  <si>
    <t>VUL-2024-0094</t>
  </si>
  <si>
    <t>High severity vulnerability in Windows 10 component affecting Java Runtime 8. Exploit public: yes.</t>
  </si>
  <si>
    <t>VUL-2024-0095</t>
  </si>
  <si>
    <t>High severity vulnerability in Windows Server 2022 component affecting SQL Server 2019. Exploit public: no.</t>
  </si>
  <si>
    <t>VUL-2024-0096</t>
  </si>
  <si>
    <t>High severity vulnerability in iOS 17 component affecting WebKit. Exploit public: no.</t>
  </si>
  <si>
    <t>VUL-2024-0097</t>
  </si>
  <si>
    <t>VUL-2024-0098</t>
  </si>
  <si>
    <t>Critical severity vulnerability in Windows 11 component affecting Microsoft Edge. Exploit public: yes.</t>
  </si>
  <si>
    <t>VUL-2024-0099</t>
  </si>
  <si>
    <t>High severity vulnerability in iOS 17 component affecting WebKit. Exploit public: yes.</t>
  </si>
  <si>
    <t>VUL-2024-0100</t>
  </si>
  <si>
    <t>VUL-2024-0101</t>
  </si>
  <si>
    <t>VUL-2024-0102</t>
  </si>
  <si>
    <t>VUL-2024-0103</t>
  </si>
  <si>
    <t>VUL-2024-0104</t>
  </si>
  <si>
    <t>VUL-2024-0105</t>
  </si>
  <si>
    <t>Low severity vulnerability in Windows 10 component affecting Google Chrome. Exploit public: no.</t>
  </si>
  <si>
    <t>VUL-2024-0106</t>
  </si>
  <si>
    <t>VUL-2024-0107</t>
  </si>
  <si>
    <t>VUL-2024-0108</t>
  </si>
  <si>
    <t>VUL-2024-0109</t>
  </si>
  <si>
    <t>Low severity vulnerability in Windows 10 component affecting Mozilla Firefox. Exploit public: no.</t>
  </si>
  <si>
    <t>VUL-2024-0110</t>
  </si>
  <si>
    <t>VUL-2024-0111</t>
  </si>
  <si>
    <t>VUL-2024-0112</t>
  </si>
  <si>
    <t>OpenSSH 8.9</t>
  </si>
  <si>
    <t>High severity vulnerability in Ubuntu 22.04 component affecting OpenSSH 8.9. Exploit public: yes.</t>
  </si>
  <si>
    <t>VUL-2024-0113</t>
  </si>
  <si>
    <t>Medium severity vulnerability in Windows 11 component affecting Zoom Client. Exploit public: no.</t>
  </si>
  <si>
    <t>VUL-2024-0114</t>
  </si>
  <si>
    <t>VUL-2024-0115</t>
  </si>
  <si>
    <t>High severity vulnerability in macOS 14 component affecting Microsoft Office 365. Exploit public: yes.</t>
  </si>
  <si>
    <t>VUL-2024-0116</t>
  </si>
  <si>
    <t>High severity vulnerability in Windows 11 component affecting Adobe Acrobat Reader. Exploit public: no.</t>
  </si>
  <si>
    <t>VUL-2024-0117</t>
  </si>
  <si>
    <t>VUL-2024-0118</t>
  </si>
  <si>
    <t>VUL-2024-0119</t>
  </si>
  <si>
    <t>Low severity vulnerability in Ubuntu 22.04 component affecting OpenSSL 3.0. Exploit public: no.</t>
  </si>
  <si>
    <t>VUL-2024-0120</t>
  </si>
  <si>
    <t>Unsigned binary execution via hijacked search path</t>
  </si>
  <si>
    <t>VUL-2024-0121</t>
  </si>
  <si>
    <t>VUL-2024-0122</t>
  </si>
  <si>
    <t>Medium severity vulnerability in macOS 14 component affecting Microsoft Office 365. Exploit public: no.</t>
  </si>
  <si>
    <t>VUL-2024-0123</t>
  </si>
  <si>
    <t>VUL-2024-0124</t>
  </si>
  <si>
    <t>VUL-2024-0125</t>
  </si>
  <si>
    <t>Critical severity vulnerability in Windows Server 2019 component affecting IIS 10.0. Exploit public: no.</t>
  </si>
  <si>
    <t>VUL-2024-0126</t>
  </si>
  <si>
    <t>High severity vulnerability in Windows Server 2022 component affecting Windows Defender. Exploit public: yes.</t>
  </si>
  <si>
    <t>VUL-2024-0127</t>
  </si>
  <si>
    <t>Medium severity vulnerability in Windows Server 2019 component affecting Windows Defender. Exploit public: no.</t>
  </si>
  <si>
    <t>VUL-2024-0128</t>
  </si>
  <si>
    <t>VUL-2024-0129</t>
  </si>
  <si>
    <t>VUL-2024-0130</t>
  </si>
  <si>
    <t>VUL-2024-0131</t>
  </si>
  <si>
    <t>Medium severity vulnerability in Android 14 component affecting Chrome WebView. Exploit public: no.</t>
  </si>
  <si>
    <t>VUL-2024-0132</t>
  </si>
  <si>
    <t>VUL-2024-0133</t>
  </si>
  <si>
    <t>VUL-2024-0134</t>
  </si>
  <si>
    <t>VUL-2024-0135</t>
  </si>
  <si>
    <t>VUL-2024-0136</t>
  </si>
  <si>
    <t>VUL-2024-0137</t>
  </si>
  <si>
    <t>Critical severity vulnerability in Windows 11 component affecting Adobe Acrobat Reader. Exploit public: yes.</t>
  </si>
  <si>
    <t>VUL-2024-0138</t>
  </si>
  <si>
    <t>VUL-2024-0139</t>
  </si>
  <si>
    <t>VUL-2024-0140</t>
  </si>
  <si>
    <t>Critical severity vulnerability in Windows 11 component affecting Zoom Client. Exploit public: yes.</t>
  </si>
  <si>
    <t>VUL-2024-0141</t>
  </si>
  <si>
    <t>VUL-2024-0142</t>
  </si>
  <si>
    <t>VUL-2024-0143</t>
  </si>
  <si>
    <t>VUL-2024-0144</t>
  </si>
  <si>
    <t>Critical severity vulnerability in macOS 14 component affecting Zoom Client. Exploit public: yes.</t>
  </si>
  <si>
    <t>VUL-2024-0145</t>
  </si>
  <si>
    <t>VUL-2024-0146</t>
  </si>
  <si>
    <t>VUL-2024-0147</t>
  </si>
  <si>
    <t>Critical severity vulnerability in Android 14 component affecting Chrome WebView. Exploit public: yes.</t>
  </si>
  <si>
    <t>VUL-2024-0148</t>
  </si>
  <si>
    <t>VUL-2024-0149</t>
  </si>
  <si>
    <t>High severity vulnerability in Windows Server 2019 component affecting SQL Server 2017. Exploit public: yes.</t>
  </si>
  <si>
    <t>VUL-2024-0150</t>
  </si>
  <si>
    <t>END OF REPORT - TOTAL FINDINGS: 150</t>
  </si>
  <si>
    <t>UserRole</t>
  </si>
  <si>
    <t>AccessLevel</t>
  </si>
  <si>
    <t>AccountStatus</t>
  </si>
  <si>
    <t>Helpdesk</t>
  </si>
  <si>
    <t>Standard</t>
  </si>
  <si>
    <t>Active</t>
  </si>
  <si>
    <t>Manager</t>
  </si>
  <si>
    <t>Standard User</t>
  </si>
  <si>
    <t>Full</t>
  </si>
  <si>
    <t>Contractor</t>
  </si>
  <si>
    <t>Admin</t>
  </si>
  <si>
    <t>Analyst</t>
  </si>
  <si>
    <t>Restricted</t>
  </si>
  <si>
    <t>Read-Only</t>
  </si>
  <si>
    <t>USR020</t>
  </si>
  <si>
    <t>USR021</t>
  </si>
  <si>
    <t>Suspended</t>
  </si>
  <si>
    <t>LocationName</t>
  </si>
  <si>
    <t>Province</t>
  </si>
  <si>
    <t>Region</t>
  </si>
  <si>
    <t>Country</t>
  </si>
  <si>
    <t>Head Office</t>
  </si>
  <si>
    <t>Gauteng</t>
  </si>
  <si>
    <t>North</t>
  </si>
  <si>
    <t>South Africa</t>
  </si>
  <si>
    <t>Primary Data Centre</t>
  </si>
  <si>
    <t>Cape Town Branch</t>
  </si>
  <si>
    <t>Western Cape</t>
  </si>
  <si>
    <t>South</t>
  </si>
  <si>
    <t>Durban Branch</t>
  </si>
  <si>
    <t>KwaZulu-Natal</t>
  </si>
  <si>
    <t>East</t>
  </si>
  <si>
    <t>Gqeberha Branch</t>
  </si>
  <si>
    <t>Eastern Cape</t>
  </si>
  <si>
    <t>Polokwane Branch</t>
  </si>
  <si>
    <t>Limpopo</t>
  </si>
  <si>
    <t>Mbombela Branch</t>
  </si>
  <si>
    <t>Mpumalanga</t>
  </si>
  <si>
    <t>Bloemfontein Branch</t>
  </si>
  <si>
    <t>Free State</t>
  </si>
  <si>
    <t>Central</t>
  </si>
  <si>
    <t>Rustenburg Branch</t>
  </si>
  <si>
    <t>North West</t>
  </si>
  <si>
    <t>Disaster Recovery Site</t>
  </si>
  <si>
    <t>Date</t>
  </si>
  <si>
    <t>Year</t>
  </si>
  <si>
    <t>Quarter</t>
  </si>
  <si>
    <t>MonthNumber</t>
  </si>
  <si>
    <t>MonthName</t>
  </si>
  <si>
    <t>WeekNumber</t>
  </si>
  <si>
    <t>Day</t>
  </si>
  <si>
    <t>Q1</t>
  </si>
  <si>
    <t>January</t>
  </si>
  <si>
    <t>Sunday</t>
  </si>
  <si>
    <t>Monday</t>
  </si>
  <si>
    <t>Tuesday</t>
  </si>
  <si>
    <t>Wednesday</t>
  </si>
  <si>
    <t>Thursday</t>
  </si>
  <si>
    <t>Friday</t>
  </si>
  <si>
    <t>Saturday</t>
  </si>
  <si>
    <t>February</t>
  </si>
  <si>
    <t>March</t>
  </si>
  <si>
    <t>Q2</t>
  </si>
  <si>
    <t>April</t>
  </si>
  <si>
    <t>May</t>
  </si>
  <si>
    <t>June</t>
  </si>
  <si>
    <t>Q3</t>
  </si>
  <si>
    <t>July</t>
  </si>
  <si>
    <t>August</t>
  </si>
  <si>
    <t>September</t>
  </si>
  <si>
    <t>Q4</t>
  </si>
  <si>
    <t>October</t>
  </si>
  <si>
    <t>November</t>
  </si>
  <si>
    <t>December</t>
  </si>
  <si>
    <t>Row Labels</t>
  </si>
  <si>
    <t>Grand Total</t>
  </si>
  <si>
    <t>Count of IncidentID</t>
  </si>
  <si>
    <t>Critical Incidents</t>
  </si>
  <si>
    <t>Avg Resolution Time (hrs)</t>
  </si>
  <si>
    <t>Four incidents experienced an extreme resolution time of 400 hours (e.g., INC1092, INC1005), far exceeding the overall average of 41.3 hours.</t>
  </si>
  <si>
    <t>Critical severity incidents (8 total) are evenly distributed across core business units (HR, Sales, Finance, and IT with 2 incidents each) rather than being concentrated solely in IT.</t>
  </si>
  <si>
    <t>Executive Management Report: High &amp; Critical Unresolved Incidents</t>
  </si>
  <si>
    <t>Core Focus: Where are the most serious unresolved incidents?</t>
  </si>
  <si>
    <t>Three Key Findings:</t>
  </si>
  <si>
    <t>1. Core Business Concentration: A total of 22 open incidents are classified as High or Critical severity. HR (6), Sales (5), and Finance (5) account for over 72% of all serious unresolved tickets.</t>
  </si>
  <si>
    <t>2. Regional Branch Escalation: High-severity unresolved incidents are concentrated across regional branch offices (specifically LOC-BR1, LOC-BR3, LOC-BR6, and LOC-BR7 with 3 incidents each) rather than central data centers.</t>
  </si>
  <si>
    <t>3. Critical Endpoint Exposure: Unresolved tickets involve active malware, ransomware alerts, and unpatched endpoint operating systems operating beyond standard SLA response windows.</t>
  </si>
  <si>
    <t>Recommended Action:</t>
  </si>
  <si>
    <r>
      <t>Immediate Containment Protocol:</t>
    </r>
    <r>
      <rPr>
        <sz val="11"/>
        <color theme="1"/>
        <rFont val="Aptos Narrow"/>
        <family val="2"/>
        <scheme val="minor"/>
      </rPr>
      <t xml:space="preserve"> Deploy an automated emergency patch update and dispatch specialized incident response teams to remediate all 22 open High/Critical tickets across HR, Sales, and Finance in branches LOC-BR1 through LOC-BR7 within 24 hours.</t>
    </r>
  </si>
  <si>
    <t>DoS</t>
  </si>
  <si>
    <t>DEV</t>
  </si>
  <si>
    <t>Metric Description</t>
  </si>
  <si>
    <t>Cube Value</t>
  </si>
  <si>
    <t>Cube functions allow analysts to extract aggregated data directly from an Excel Data Model into custom cell layouts without being restricted by rigid Pivot Table structures. They provide real-time dynamic connectivity to multidimensional models while allowing complete freedom over cell formatting, positioning, and dashboard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</si>
</sst>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22" fontId="0" fillId="0" borderId="0" xfId="0" applyNumberFormat="1"/>
    <xf numFmtId="0" fontId="1" fillId="0" borderId="1" xfId="0" applyFont="1" applyBorder="1"/>
    <xf numFmtId="0" fontId="0" fillId="0" borderId="1" xfId="0" applyBorder="1"/>
    <xf numFmtId="1" fontId="0" fillId="0" borderId="1" xfId="0" applyNumberFormat="1" applyBorder="1" applyAlignment="1">
      <alignment wrapText="1"/>
    </xf>
    <xf numFmtId="1" fontId="0" fillId="0" borderId="1" xfId="0" applyNumberFormat="1" applyBorder="1"/>
    <xf numFmtId="2" fontId="0" fillId="0" borderId="1" xfId="0" applyNumberFormat="1" applyBorder="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2" fillId="0" borderId="0" xfId="0" applyFont="1"/>
    <xf numFmtId="0" fontId="0" fillId="0" borderId="0" xfId="0" applyAlignment="1">
      <alignment horizontal="left" indent="2"/>
    </xf>
    <xf numFmtId="0" fontId="1" fillId="0" borderId="0" xfId="0" applyFont="1" applyAlignment="1">
      <alignment wrapText="1"/>
    </xf>
    <xf numFmtId="0" fontId="0" fillId="0" borderId="0" xfId="0" applyAlignment="1">
      <alignment wrapText="1"/>
    </xf>
    <xf numFmtId="0" fontId="0" fillId="0" borderId="0" xfId="0" applyAlignment="1">
      <alignment horizontal="center"/>
    </xf>
    <xf numFmtId="0" fontId="1" fillId="0" borderId="0" xfId="0" applyFont="1" applyAlignment="1">
      <alignment horizontal="center"/>
    </xf>
    <xf numFmtId="0" fontId="0" fillId="0" borderId="0" xfId="0" applyNumberFormat="1"/>
  </cellXfs>
  <cellStyles count="1">
    <cellStyle name="Normal" xfId="0" builtinId="0"/>
  </cellStyles>
  <dxfs count="43">
    <dxf>
      <numFmt numFmtId="27" formatCode="m/d/yyyy\ h:mm"/>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B4" s="14"/>
        <tr r="B5" s="14"/>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pivotTable" Target="pivotTables/pivotTable2.xml"/><Relationship Id="rId39" Type="http://schemas.openxmlformats.org/officeDocument/2006/relationships/customXml" Target="../customXml/item2.xml"/><Relationship Id="rId21" Type="http://schemas.openxmlformats.org/officeDocument/2006/relationships/pivotCacheDefinition" Target="pivotCache/pivotCacheDefinition6.xml"/><Relationship Id="rId34" Type="http://schemas.openxmlformats.org/officeDocument/2006/relationships/sharedStrings" Target="sharedString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CacheDefinition" Target="pivotCache/pivotCacheDefinition10.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24.xml"/><Relationship Id="rId19" Type="http://schemas.microsoft.com/office/2007/relationships/slicerCache" Target="slicerCaches/slicerCache2.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7.xml"/><Relationship Id="rId27" Type="http://schemas.openxmlformats.org/officeDocument/2006/relationships/pivotTable" Target="pivotTables/pivotTable3.xml"/><Relationship Id="rId30" Type="http://schemas.microsoft.com/office/2011/relationships/timelineCache" Target="timelineCaches/timelineCache1.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volatileDependencies" Target="volatileDependencies.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Table" Target="pivotTables/pivotTable1.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microsoft.com/office/2007/relationships/slicerCache" Target="slicerCaches/slicerCache3.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8.xml"/><Relationship Id="rId28" Type="http://schemas.openxmlformats.org/officeDocument/2006/relationships/pivotTable" Target="pivotTables/pivotTable4.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[PM06_Cybersecurity_Assessment_Final_Workbook.xlsx]Pivot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Incident Count by Severity and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multiLvlStrRef>
              <c:f>'Pivot analysis'!$A$4:$A$32</c:f>
              <c:multiLvlStrCache>
                <c:ptCount val="22"/>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pt idx="12">
                    <c:v>High</c:v>
                  </c:pt>
                  <c:pt idx="13">
                    <c:v>Low</c:v>
                  </c:pt>
                  <c:pt idx="14">
                    <c:v>Medium</c:v>
                  </c:pt>
                  <c:pt idx="15">
                    <c:v>High</c:v>
                  </c:pt>
                  <c:pt idx="16">
                    <c:v>Low</c:v>
                  </c:pt>
                  <c:pt idx="17">
                    <c:v>Medium</c:v>
                  </c:pt>
                  <c:pt idx="18">
                    <c:v>Critical</c:v>
                  </c:pt>
                  <c:pt idx="19">
                    <c:v>High</c:v>
                  </c:pt>
                  <c:pt idx="20">
                    <c:v>Low</c:v>
                  </c:pt>
                  <c:pt idx="21">
                    <c:v>Medium</c:v>
                  </c:pt>
                </c:lvl>
                <c:lvl>
                  <c:pt idx="0">
                    <c:v>Finance</c:v>
                  </c:pt>
                  <c:pt idx="4">
                    <c:v>HR</c:v>
                  </c:pt>
                  <c:pt idx="8">
                    <c:v>IT</c:v>
                  </c:pt>
                  <c:pt idx="12">
                    <c:v>Marketing</c:v>
                  </c:pt>
                  <c:pt idx="15">
                    <c:v>Operations</c:v>
                  </c:pt>
                  <c:pt idx="18">
                    <c:v>Sales</c:v>
                  </c:pt>
                </c:lvl>
              </c:multiLvlStrCache>
            </c:multiLvlStrRef>
          </c:cat>
          <c:val>
            <c:numRef>
              <c:f>'Pivot analysis'!$B$4:$B$32</c:f>
              <c:numCache>
                <c:formatCode>General</c:formatCode>
                <c:ptCount val="22"/>
                <c:pt idx="0">
                  <c:v>2</c:v>
                </c:pt>
                <c:pt idx="1">
                  <c:v>10</c:v>
                </c:pt>
                <c:pt idx="2">
                  <c:v>21</c:v>
                </c:pt>
                <c:pt idx="3">
                  <c:v>15</c:v>
                </c:pt>
                <c:pt idx="4">
                  <c:v>2</c:v>
                </c:pt>
                <c:pt idx="5">
                  <c:v>14</c:v>
                </c:pt>
                <c:pt idx="6">
                  <c:v>12</c:v>
                </c:pt>
                <c:pt idx="7">
                  <c:v>17</c:v>
                </c:pt>
                <c:pt idx="8">
                  <c:v>2</c:v>
                </c:pt>
                <c:pt idx="9">
                  <c:v>10</c:v>
                </c:pt>
                <c:pt idx="10">
                  <c:v>20</c:v>
                </c:pt>
                <c:pt idx="11">
                  <c:v>27</c:v>
                </c:pt>
                <c:pt idx="12">
                  <c:v>7</c:v>
                </c:pt>
                <c:pt idx="13">
                  <c:v>19</c:v>
                </c:pt>
                <c:pt idx="14">
                  <c:v>21</c:v>
                </c:pt>
                <c:pt idx="15">
                  <c:v>12</c:v>
                </c:pt>
                <c:pt idx="16">
                  <c:v>23</c:v>
                </c:pt>
                <c:pt idx="17">
                  <c:v>21</c:v>
                </c:pt>
                <c:pt idx="18">
                  <c:v>2</c:v>
                </c:pt>
                <c:pt idx="19">
                  <c:v>10</c:v>
                </c:pt>
                <c:pt idx="20">
                  <c:v>18</c:v>
                </c:pt>
                <c:pt idx="21">
                  <c:v>15</c:v>
                </c:pt>
              </c:numCache>
            </c:numRef>
          </c:val>
          <c:extLst>
            <c:ext xmlns:c16="http://schemas.microsoft.com/office/drawing/2014/chart" uri="{C3380CC4-5D6E-409C-BE32-E72D297353CC}">
              <c16:uniqueId val="{00000000-098B-4016-985C-E4C3D93B7EFF}"/>
            </c:ext>
          </c:extLst>
        </c:ser>
        <c:dLbls>
          <c:showLegendKey val="0"/>
          <c:showVal val="0"/>
          <c:showCatName val="0"/>
          <c:showSerName val="0"/>
          <c:showPercent val="0"/>
          <c:showBubbleSize val="0"/>
        </c:dLbls>
        <c:gapWidth val="219"/>
        <c:overlap val="-27"/>
        <c:axId val="138655376"/>
        <c:axId val="138656336"/>
      </c:barChart>
      <c:catAx>
        <c:axId val="13865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56336"/>
        <c:crosses val="autoZero"/>
        <c:auto val="1"/>
        <c:lblAlgn val="ctr"/>
        <c:lblOffset val="100"/>
        <c:noMultiLvlLbl val="0"/>
      </c:catAx>
      <c:valAx>
        <c:axId val="13865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5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Incidents by Severity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Critical</c:v>
              </c:pt>
              <c:pt idx="1">
                <c:v>High</c:v>
              </c:pt>
              <c:pt idx="2">
                <c:v>Low</c:v>
              </c:pt>
              <c:pt idx="3">
                <c:v>Medium</c:v>
              </c:pt>
            </c:strLit>
          </c:cat>
          <c:val>
            <c:numLit>
              <c:formatCode>General</c:formatCode>
              <c:ptCount val="4"/>
              <c:pt idx="0">
                <c:v>8</c:v>
              </c:pt>
              <c:pt idx="1">
                <c:v>63</c:v>
              </c:pt>
              <c:pt idx="2">
                <c:v>113</c:v>
              </c:pt>
              <c:pt idx="3">
                <c:v>116</c:v>
              </c:pt>
            </c:numLit>
          </c:val>
          <c:extLst>
            <c:ext xmlns:c16="http://schemas.microsoft.com/office/drawing/2014/chart" uri="{C3380CC4-5D6E-409C-BE32-E72D297353CC}">
              <c16:uniqueId val="{00000000-D62F-4023-B72E-F9AA7BA6DAC6}"/>
            </c:ext>
          </c:extLst>
        </c:ser>
        <c:dLbls>
          <c:showLegendKey val="0"/>
          <c:showVal val="0"/>
          <c:showCatName val="0"/>
          <c:showSerName val="0"/>
          <c:showPercent val="0"/>
          <c:showBubbleSize val="0"/>
        </c:dLbls>
        <c:gapWidth val="219"/>
        <c:overlap val="-27"/>
        <c:axId val="138670256"/>
        <c:axId val="138677456"/>
      </c:barChart>
      <c:catAx>
        <c:axId val="13867025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77456"/>
        <c:crosses val="autoZero"/>
        <c:auto val="1"/>
        <c:lblAlgn val="ctr"/>
        <c:lblOffset val="100"/>
        <c:noMultiLvlLbl val="0"/>
        <c:extLst>
          <c:ext xmlns:c15="http://schemas.microsoft.com/office/drawing/2012/chart" uri="{F40574EE-89B7-4290-83BB-5DA773EAF853}">
            <c15:numFmt c:formatCode="General" c:sourceLinked="1"/>
          </c:ext>
        </c:extLst>
      </c:catAx>
      <c:valAx>
        <c:axId val="13867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7025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[PM06_Cybersecurity_Assessment_Final_Workbook.xlsx]PivotChartTable1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Incidents by Month</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3"/>
              <c:pt idx="1">
                <c:v>2023</c:v>
              </c:pt>
              <c:pt idx="2">
                <c:v>2024</c:v>
              </c:pt>
            </c:strLit>
          </c:cat>
          <c:val>
            <c:numLit>
              <c:formatCode>General</c:formatCode>
              <c:ptCount val="3"/>
              <c:pt idx="0">
                <c:v>7</c:v>
              </c:pt>
              <c:pt idx="1">
                <c:v>181</c:v>
              </c:pt>
              <c:pt idx="2">
                <c:v>112</c:v>
              </c:pt>
            </c:numLit>
          </c:val>
          <c:smooth val="0"/>
          <c:extLst>
            <c:ext xmlns:c16="http://schemas.microsoft.com/office/drawing/2014/chart" uri="{C3380CC4-5D6E-409C-BE32-E72D297353CC}">
              <c16:uniqueId val="{00000000-8B8E-435B-9565-4766B775A2CB}"/>
            </c:ext>
          </c:extLst>
        </c:ser>
        <c:dLbls>
          <c:showLegendKey val="0"/>
          <c:showVal val="0"/>
          <c:showCatName val="0"/>
          <c:showSerName val="0"/>
          <c:showPercent val="0"/>
          <c:showBubbleSize val="0"/>
        </c:dLbls>
        <c:smooth val="0"/>
        <c:axId val="1654872768"/>
        <c:axId val="1653403376"/>
      </c:lineChart>
      <c:catAx>
        <c:axId val="165487276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403376"/>
        <c:crosses val="autoZero"/>
        <c:auto val="1"/>
        <c:lblAlgn val="ctr"/>
        <c:lblOffset val="100"/>
        <c:noMultiLvlLbl val="0"/>
        <c:extLst>
          <c:ext xmlns:c15="http://schemas.microsoft.com/office/drawing/2012/chart" uri="{F40574EE-89B7-4290-83BB-5DA773EAF853}">
            <c15:numFmt c:formatCode="General" c:sourceLinked="1"/>
          </c:ext>
        </c:extLst>
      </c:catAx>
      <c:valAx>
        <c:axId val="165340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87276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[PM06_Cybersecurity_Assessment_Final_Workbook.xlsx]PivotChartTable3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Model Summary via Cube Functions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Cube_Analysis!$B$3</c:f>
              <c:strCache>
                <c:ptCount val="1"/>
                <c:pt idx="0">
                  <c:v>Cube Value</c:v>
                </c:pt>
              </c:strCache>
            </c:strRef>
          </c:tx>
          <c:spPr>
            <a:solidFill>
              <a:schemeClr val="accent1"/>
            </a:solidFill>
            <a:ln>
              <a:noFill/>
            </a:ln>
            <a:effectLst/>
          </c:spPr>
          <c:invertIfNegative val="0"/>
          <c:cat>
            <c:strRef>
              <c:f>Cube_Analysis!$A$4:$A$5</c:f>
              <c:strCache>
                <c:ptCount val="2"/>
                <c:pt idx="0">
                  <c:v>Total Incidents</c:v>
                </c:pt>
                <c:pt idx="1">
                  <c:v>Average Risk Score</c:v>
                </c:pt>
              </c:strCache>
            </c:strRef>
          </c:cat>
          <c:val>
            <c:numRef>
              <c:f>Cube_Analysis!$B$4:$B$5</c:f>
              <c:numCache>
                <c:formatCode>0.00</c:formatCode>
                <c:ptCount val="2"/>
                <c:pt idx="0" formatCode="General">
                  <c:v>300</c:v>
                </c:pt>
                <c:pt idx="1">
                  <c:v>33.164363636363653</c:v>
                </c:pt>
              </c:numCache>
            </c:numRef>
          </c:val>
          <c:extLst>
            <c:ext xmlns:c16="http://schemas.microsoft.com/office/drawing/2014/chart" uri="{C3380CC4-5D6E-409C-BE32-E72D297353CC}">
              <c16:uniqueId val="{00000000-6421-4BFA-8E4D-410CEE025D43}"/>
            </c:ext>
          </c:extLst>
        </c:ser>
        <c:dLbls>
          <c:showLegendKey val="0"/>
          <c:showVal val="0"/>
          <c:showCatName val="0"/>
          <c:showSerName val="0"/>
          <c:showPercent val="0"/>
          <c:showBubbleSize val="0"/>
        </c:dLbls>
        <c:gapWidth val="219"/>
        <c:overlap val="-27"/>
        <c:axId val="37960015"/>
        <c:axId val="37967695"/>
      </c:barChart>
      <c:catAx>
        <c:axId val="3796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7695"/>
        <c:crosses val="autoZero"/>
        <c:auto val="1"/>
        <c:lblAlgn val="ctr"/>
        <c:lblOffset val="100"/>
        <c:noMultiLvlLbl val="0"/>
      </c:catAx>
      <c:valAx>
        <c:axId val="3796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0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Incident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21"/>
              <c:pt idx="0">
                <c:v>February
Q1
2023</c:v>
              </c:pt>
              <c:pt idx="1">
                <c:v>January
Q1
2023</c:v>
              </c:pt>
              <c:pt idx="2">
                <c:v>March
Q1
2023</c:v>
              </c:pt>
              <c:pt idx="3">
                <c:v>April
Q2
2023</c:v>
              </c:pt>
              <c:pt idx="4">
                <c:v>June
Q2
2023</c:v>
              </c:pt>
              <c:pt idx="5">
                <c:v>May
Q2
2023</c:v>
              </c:pt>
              <c:pt idx="6">
                <c:v>August
Q3
2023</c:v>
              </c:pt>
              <c:pt idx="7">
                <c:v>July
Q3
2023</c:v>
              </c:pt>
              <c:pt idx="8">
                <c:v>September
Q3
2023</c:v>
              </c:pt>
              <c:pt idx="9">
                <c:v>December
Q4
2023</c:v>
              </c:pt>
              <c:pt idx="10">
                <c:v>November
Q4
2023</c:v>
              </c:pt>
              <c:pt idx="11">
                <c:v>October
Q4
2023</c:v>
              </c:pt>
              <c:pt idx="12">
                <c:v>February
Q1
2024</c:v>
              </c:pt>
              <c:pt idx="13">
                <c:v>January
Q1
2024</c:v>
              </c:pt>
              <c:pt idx="14">
                <c:v>March
Q1
2024</c:v>
              </c:pt>
              <c:pt idx="15">
                <c:v>April
Q2
2024</c:v>
              </c:pt>
              <c:pt idx="16">
                <c:v>June
Q2
2024</c:v>
              </c:pt>
              <c:pt idx="17">
                <c:v>May
Q2
2024</c:v>
              </c:pt>
              <c:pt idx="18">
                <c:v>August
Q3
2024</c:v>
              </c:pt>
              <c:pt idx="19">
                <c:v>July
Q3
2024</c:v>
              </c:pt>
              <c:pt idx="20">
                <c:v>October
Q4
2024</c:v>
              </c:pt>
            </c:strLit>
          </c:cat>
          <c:val>
            <c:numLit>
              <c:formatCode>General</c:formatCode>
              <c:ptCount val="21"/>
              <c:pt idx="0">
                <c:v>13</c:v>
              </c:pt>
              <c:pt idx="1">
                <c:v>11</c:v>
              </c:pt>
              <c:pt idx="2">
                <c:v>24</c:v>
              </c:pt>
              <c:pt idx="3">
                <c:v>18</c:v>
              </c:pt>
              <c:pt idx="4">
                <c:v>13</c:v>
              </c:pt>
              <c:pt idx="5">
                <c:v>12</c:v>
              </c:pt>
              <c:pt idx="6">
                <c:v>21</c:v>
              </c:pt>
              <c:pt idx="7">
                <c:v>12</c:v>
              </c:pt>
              <c:pt idx="8">
                <c:v>22</c:v>
              </c:pt>
              <c:pt idx="9">
                <c:v>10</c:v>
              </c:pt>
              <c:pt idx="10">
                <c:v>12</c:v>
              </c:pt>
              <c:pt idx="11">
                <c:v>13</c:v>
              </c:pt>
              <c:pt idx="12">
                <c:v>10</c:v>
              </c:pt>
              <c:pt idx="13">
                <c:v>16</c:v>
              </c:pt>
              <c:pt idx="14">
                <c:v>15</c:v>
              </c:pt>
              <c:pt idx="15">
                <c:v>14</c:v>
              </c:pt>
              <c:pt idx="16">
                <c:v>13</c:v>
              </c:pt>
              <c:pt idx="17">
                <c:v>12</c:v>
              </c:pt>
              <c:pt idx="18">
                <c:v>12</c:v>
              </c:pt>
              <c:pt idx="19">
                <c:v>19</c:v>
              </c:pt>
              <c:pt idx="20">
                <c:v>1</c:v>
              </c:pt>
            </c:numLit>
          </c:val>
          <c:smooth val="0"/>
          <c:extLst>
            <c:ext xmlns:c16="http://schemas.microsoft.com/office/drawing/2014/chart" uri="{C3380CC4-5D6E-409C-BE32-E72D297353CC}">
              <c16:uniqueId val="{00000002-16FB-40BB-B33C-078938AED8DA}"/>
            </c:ext>
          </c:extLst>
        </c:ser>
        <c:dLbls>
          <c:showLegendKey val="0"/>
          <c:showVal val="0"/>
          <c:showCatName val="0"/>
          <c:showSerName val="0"/>
          <c:showPercent val="0"/>
          <c:showBubbleSize val="0"/>
        </c:dLbls>
        <c:smooth val="0"/>
        <c:axId val="1668031104"/>
        <c:axId val="1668031584"/>
      </c:lineChart>
      <c:catAx>
        <c:axId val="166803110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031584"/>
        <c:crosses val="autoZero"/>
        <c:auto val="1"/>
        <c:lblAlgn val="ctr"/>
        <c:lblOffset val="100"/>
        <c:noMultiLvlLbl val="0"/>
        <c:extLst>
          <c:ext xmlns:c15="http://schemas.microsoft.com/office/drawing/2012/chart" uri="{F40574EE-89B7-4290-83BB-5DA773EAF853}">
            <c15:numFmt c:formatCode="General" c:sourceLinked="1"/>
          </c:ext>
        </c:extLst>
      </c:catAx>
      <c:valAx>
        <c:axId val="166803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03110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[PM06_Cybersecurity_Assessment_Final_Workbook.xlsx]PivotChartTable6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[PM06_Cybersecurity_Assessment_Final_Workbook.xlsx]Management_Report!PivotTable10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Unresolved High/Critical Incidents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Management_Report!$C$5</c:f>
              <c:strCache>
                <c:ptCount val="1"/>
                <c:pt idx="0">
                  <c:v>Total</c:v>
                </c:pt>
              </c:strCache>
            </c:strRef>
          </c:tx>
          <c:spPr>
            <a:solidFill>
              <a:schemeClr val="accent1"/>
            </a:solidFill>
            <a:ln>
              <a:noFill/>
            </a:ln>
            <a:effectLst/>
          </c:spPr>
          <c:invertIfNegative val="0"/>
          <c:cat>
            <c:multiLvlStrRef>
              <c:f>Management_Report!$B$6:$B$30</c:f>
              <c:multiLvlStrCache>
                <c:ptCount val="9"/>
                <c:lvl>
                  <c:pt idx="0">
                    <c:v>Open</c:v>
                  </c:pt>
                  <c:pt idx="1">
                    <c:v>Open</c:v>
                  </c:pt>
                  <c:pt idx="2">
                    <c:v>Open</c:v>
                  </c:pt>
                  <c:pt idx="3">
                    <c:v>Open</c:v>
                  </c:pt>
                  <c:pt idx="4">
                    <c:v>Open</c:v>
                  </c:pt>
                  <c:pt idx="5">
                    <c:v>Open</c:v>
                  </c:pt>
                  <c:pt idx="6">
                    <c:v>Open</c:v>
                  </c:pt>
                  <c:pt idx="7">
                    <c:v>Open</c:v>
                  </c:pt>
                  <c:pt idx="8">
                    <c:v>Open</c:v>
                  </c:pt>
                </c:lvl>
                <c:lvl>
                  <c:pt idx="0">
                    <c:v>High</c:v>
                  </c:pt>
                  <c:pt idx="1">
                    <c:v>Critical</c:v>
                  </c:pt>
                  <c:pt idx="2">
                    <c:v>High</c:v>
                  </c:pt>
                  <c:pt idx="3">
                    <c:v>Critical</c:v>
                  </c:pt>
                  <c:pt idx="4">
                    <c:v>High</c:v>
                  </c:pt>
                  <c:pt idx="5">
                    <c:v>High</c:v>
                  </c:pt>
                  <c:pt idx="6">
                    <c:v>High</c:v>
                  </c:pt>
                  <c:pt idx="7">
                    <c:v>Critical</c:v>
                  </c:pt>
                  <c:pt idx="8">
                    <c:v>High</c:v>
                  </c:pt>
                </c:lvl>
                <c:lvl>
                  <c:pt idx="0">
                    <c:v>Finance</c:v>
                  </c:pt>
                  <c:pt idx="1">
                    <c:v>HR</c:v>
                  </c:pt>
                  <c:pt idx="3">
                    <c:v>IT</c:v>
                  </c:pt>
                  <c:pt idx="5">
                    <c:v>Marketing</c:v>
                  </c:pt>
                  <c:pt idx="6">
                    <c:v>Operations</c:v>
                  </c:pt>
                  <c:pt idx="7">
                    <c:v>Sales</c:v>
                  </c:pt>
                </c:lvl>
              </c:multiLvlStrCache>
            </c:multiLvlStrRef>
          </c:cat>
          <c:val>
            <c:numRef>
              <c:f>Management_Report!$C$6:$C$30</c:f>
              <c:numCache>
                <c:formatCode>General</c:formatCode>
                <c:ptCount val="9"/>
                <c:pt idx="0">
                  <c:v>5</c:v>
                </c:pt>
                <c:pt idx="1">
                  <c:v>1</c:v>
                </c:pt>
                <c:pt idx="2">
                  <c:v>5</c:v>
                </c:pt>
                <c:pt idx="3">
                  <c:v>1</c:v>
                </c:pt>
                <c:pt idx="4">
                  <c:v>1</c:v>
                </c:pt>
                <c:pt idx="5">
                  <c:v>1</c:v>
                </c:pt>
                <c:pt idx="6">
                  <c:v>3</c:v>
                </c:pt>
                <c:pt idx="7">
                  <c:v>1</c:v>
                </c:pt>
                <c:pt idx="8">
                  <c:v>4</c:v>
                </c:pt>
              </c:numCache>
            </c:numRef>
          </c:val>
          <c:extLst>
            <c:ext xmlns:c16="http://schemas.microsoft.com/office/drawing/2014/chart" uri="{C3380CC4-5D6E-409C-BE32-E72D297353CC}">
              <c16:uniqueId val="{00000000-33CA-4E7E-95D3-46DC1B2D96F6}"/>
            </c:ext>
          </c:extLst>
        </c:ser>
        <c:dLbls>
          <c:showLegendKey val="0"/>
          <c:showVal val="0"/>
          <c:showCatName val="0"/>
          <c:showSerName val="0"/>
          <c:showPercent val="0"/>
          <c:showBubbleSize val="0"/>
        </c:dLbls>
        <c:gapWidth val="182"/>
        <c:axId val="306714144"/>
        <c:axId val="306714624"/>
      </c:barChart>
      <c:catAx>
        <c:axId val="30671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714624"/>
        <c:crosses val="autoZero"/>
        <c:auto val="1"/>
        <c:lblAlgn val="ctr"/>
        <c:lblOffset val="100"/>
        <c:noMultiLvlLbl val="0"/>
      </c:catAx>
      <c:valAx>
        <c:axId val="306714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71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Unresolved High/Critical Incidents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1"/>
              <c:pt idx="0">
                <c:v>(blank)</c:v>
              </c:pt>
              <c:pt idx="1">
                <c:v>LOC-BR1</c:v>
              </c:pt>
              <c:pt idx="2">
                <c:v>LOC-BR2</c:v>
              </c:pt>
              <c:pt idx="3">
                <c:v>LOC-BR3</c:v>
              </c:pt>
              <c:pt idx="4">
                <c:v>LOC-BR4</c:v>
              </c:pt>
              <c:pt idx="5">
                <c:v>LOC-BR5</c:v>
              </c:pt>
              <c:pt idx="6">
                <c:v>LOC-BR6</c:v>
              </c:pt>
              <c:pt idx="7">
                <c:v>LOC-BR7</c:v>
              </c:pt>
              <c:pt idx="8">
                <c:v>LOC-DC1</c:v>
              </c:pt>
              <c:pt idx="9">
                <c:v>LOC-DR</c:v>
              </c:pt>
              <c:pt idx="10">
                <c:v>LOC-HQ</c:v>
              </c:pt>
            </c:strLit>
          </c:cat>
          <c:val>
            <c:numLit>
              <c:formatCode>General</c:formatCode>
              <c:ptCount val="11"/>
              <c:pt idx="0">
                <c:v>15</c:v>
              </c:pt>
              <c:pt idx="1">
                <c:v>24</c:v>
              </c:pt>
              <c:pt idx="2">
                <c:v>36</c:v>
              </c:pt>
              <c:pt idx="3">
                <c:v>29</c:v>
              </c:pt>
              <c:pt idx="4">
                <c:v>27</c:v>
              </c:pt>
              <c:pt idx="5">
                <c:v>28</c:v>
              </c:pt>
              <c:pt idx="6">
                <c:v>37</c:v>
              </c:pt>
              <c:pt idx="7">
                <c:v>25</c:v>
              </c:pt>
              <c:pt idx="8">
                <c:v>20</c:v>
              </c:pt>
              <c:pt idx="9">
                <c:v>24</c:v>
              </c:pt>
              <c:pt idx="10">
                <c:v>35</c:v>
              </c:pt>
            </c:numLit>
          </c:val>
          <c:extLst>
            <c:ext xmlns:c16="http://schemas.microsoft.com/office/drawing/2014/chart" uri="{C3380CC4-5D6E-409C-BE32-E72D297353CC}">
              <c16:uniqueId val="{00000000-0600-4911-ADB2-B129EE665E84}"/>
            </c:ext>
          </c:extLst>
        </c:ser>
        <c:dLbls>
          <c:showLegendKey val="0"/>
          <c:showVal val="0"/>
          <c:showCatName val="0"/>
          <c:showSerName val="0"/>
          <c:showPercent val="0"/>
          <c:showBubbleSize val="0"/>
        </c:dLbls>
        <c:gapWidth val="219"/>
        <c:overlap val="-27"/>
        <c:axId val="1781744256"/>
        <c:axId val="1781746656"/>
      </c:barChart>
      <c:catAx>
        <c:axId val="178174425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746656"/>
        <c:crosses val="autoZero"/>
        <c:auto val="1"/>
        <c:lblAlgn val="ctr"/>
        <c:lblOffset val="100"/>
        <c:noMultiLvlLbl val="0"/>
        <c:extLst>
          <c:ext xmlns:c15="http://schemas.microsoft.com/office/drawing/2012/chart" uri="{F40574EE-89B7-4290-83BB-5DA773EAF853}">
            <c15:numFmt c:formatCode="General" c:sourceLinked="1"/>
          </c:ext>
        </c:extLst>
      </c:catAx>
      <c:valAx>
        <c:axId val="178174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74425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[PM06_Cybersecurity_Assessment_Final_Workbook.xlsx]PivotChartTable7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472440</xdr:colOff>
      <xdr:row>4</xdr:row>
      <xdr:rowOff>114300</xdr:rowOff>
    </xdr:from>
    <xdr:to>
      <xdr:col>11</xdr:col>
      <xdr:colOff>167640</xdr:colOff>
      <xdr:row>19</xdr:row>
      <xdr:rowOff>114300</xdr:rowOff>
    </xdr:to>
    <xdr:graphicFrame macro="">
      <xdr:nvGraphicFramePr>
        <xdr:cNvPr id="2" name="Chart 1">
          <a:extLst>
            <a:ext uri="{FF2B5EF4-FFF2-40B4-BE49-F238E27FC236}">
              <a16:creationId xmlns:a16="http://schemas.microsoft.com/office/drawing/2014/main" id="{0BAE36AB-9943-3B38-384D-8C34ECCB4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175260</xdr:colOff>
      <xdr:row>6</xdr:row>
      <xdr:rowOff>0</xdr:rowOff>
    </xdr:from>
    <xdr:to>
      <xdr:col>19</xdr:col>
      <xdr:colOff>480060</xdr:colOff>
      <xdr:row>21</xdr:row>
      <xdr:rowOff>0</xdr:rowOff>
    </xdr:to>
    <xdr:graphicFrame macro="">
      <xdr:nvGraphicFramePr>
        <xdr:cNvPr id="2" name="Chart 1">
          <a:extLst>
            <a:ext uri="{FF2B5EF4-FFF2-40B4-BE49-F238E27FC236}">
              <a16:creationId xmlns:a16="http://schemas.microsoft.com/office/drawing/2014/main" id="{6E1DE47B-3690-F535-99D4-E6BC5C9FE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xdr:colOff>
      <xdr:row>4</xdr:row>
      <xdr:rowOff>129540</xdr:rowOff>
    </xdr:from>
    <xdr:to>
      <xdr:col>7</xdr:col>
      <xdr:colOff>15240</xdr:colOff>
      <xdr:row>19</xdr:row>
      <xdr:rowOff>129540</xdr:rowOff>
    </xdr:to>
    <xdr:graphicFrame macro="">
      <xdr:nvGraphicFramePr>
        <xdr:cNvPr id="4" name="Chart 3">
          <a:extLst>
            <a:ext uri="{FF2B5EF4-FFF2-40B4-BE49-F238E27FC236}">
              <a16:creationId xmlns:a16="http://schemas.microsoft.com/office/drawing/2014/main" id="{1A113FA4-9112-A900-B5A5-76B7A4A9C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68580</xdr:colOff>
      <xdr:row>0</xdr:row>
      <xdr:rowOff>76200</xdr:rowOff>
    </xdr:from>
    <xdr:to>
      <xdr:col>29</xdr:col>
      <xdr:colOff>68580</xdr:colOff>
      <xdr:row>14</xdr:row>
      <xdr:rowOff>97155</xdr:rowOff>
    </xdr:to>
    <mc:AlternateContent xmlns:mc="http://schemas.openxmlformats.org/markup-compatibility/2006" xmlns:a14="http://schemas.microsoft.com/office/drawing/2010/main">
      <mc:Choice Requires="a14">
        <xdr:graphicFrame macro="">
          <xdr:nvGraphicFramePr>
            <xdr:cNvPr id="5" name="Status">
              <a:extLst>
                <a:ext uri="{FF2B5EF4-FFF2-40B4-BE49-F238E27FC236}">
                  <a16:creationId xmlns:a16="http://schemas.microsoft.com/office/drawing/2014/main" id="{384BEAE3-FCAA-F1FA-A5E0-5624113675D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678400" y="762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502920</xdr:colOff>
      <xdr:row>0</xdr:row>
      <xdr:rowOff>91440</xdr:rowOff>
    </xdr:from>
    <xdr:to>
      <xdr:col>25</xdr:col>
      <xdr:colOff>502920</xdr:colOff>
      <xdr:row>14</xdr:row>
      <xdr:rowOff>112395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FD25476C-1D38-A1BD-3818-51E8B567D20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674340" y="914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281940</xdr:colOff>
      <xdr:row>9</xdr:row>
      <xdr:rowOff>175260</xdr:rowOff>
    </xdr:from>
    <xdr:to>
      <xdr:col>11</xdr:col>
      <xdr:colOff>350520</xdr:colOff>
      <xdr:row>17</xdr:row>
      <xdr:rowOff>83820</xdr:rowOff>
    </xdr:to>
    <mc:AlternateContent xmlns:mc="http://schemas.openxmlformats.org/markup-compatibility/2006" xmlns:tsle="http://schemas.microsoft.com/office/drawing/2012/timeslicer">
      <mc:Choice Requires="tsle">
        <xdr:graphicFrame macro="">
          <xdr:nvGraphicFramePr>
            <xdr:cNvPr id="3" name="IncidentDate">
              <a:extLst>
                <a:ext uri="{FF2B5EF4-FFF2-40B4-BE49-F238E27FC236}">
                  <a16:creationId xmlns:a16="http://schemas.microsoft.com/office/drawing/2014/main" id="{AE13F06B-5EDA-BF73-688B-B4B6574DD8EC}"/>
                </a:ext>
              </a:extLst>
            </xdr:cNvPr>
            <xdr:cNvGraphicFramePr/>
          </xdr:nvGraphicFramePr>
          <xdr:xfrm>
            <a:off x="0" y="0"/>
            <a:ext cx="0" cy="0"/>
          </xdr:xfrm>
          <a:graphic>
            <a:graphicData uri="http://schemas.microsoft.com/office/drawing/2012/timeslicer">
              <tsle:timeslicer name="IncidentDate"/>
            </a:graphicData>
          </a:graphic>
        </xdr:graphicFrame>
      </mc:Choice>
      <mc:Fallback xmlns="">
        <xdr:sp macro="" textlink="">
          <xdr:nvSpPr>
            <xdr:cNvPr id="0" name=""/>
            <xdr:cNvSpPr>
              <a:spLocks noTextEdit="1"/>
            </xdr:cNvSpPr>
          </xdr:nvSpPr>
          <xdr:spPr>
            <a:xfrm>
              <a:off x="5478780" y="18211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3</xdr:row>
      <xdr:rowOff>171450</xdr:rowOff>
    </xdr:from>
    <xdr:to>
      <xdr:col>10</xdr:col>
      <xdr:colOff>297180</xdr:colOff>
      <xdr:row>18</xdr:row>
      <xdr:rowOff>171450</xdr:rowOff>
    </xdr:to>
    <xdr:graphicFrame macro="">
      <xdr:nvGraphicFramePr>
        <xdr:cNvPr id="2" name="Chart 1">
          <a:extLst>
            <a:ext uri="{FF2B5EF4-FFF2-40B4-BE49-F238E27FC236}">
              <a16:creationId xmlns:a16="http://schemas.microsoft.com/office/drawing/2014/main" id="{80221B2F-68E8-4870-F0F3-A25512036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590550</xdr:colOff>
      <xdr:row>4</xdr:row>
      <xdr:rowOff>106680</xdr:rowOff>
    </xdr:from>
    <xdr:to>
      <xdr:col>11</xdr:col>
      <xdr:colOff>285750</xdr:colOff>
      <xdr:row>19</xdr:row>
      <xdr:rowOff>106680</xdr:rowOff>
    </xdr:to>
    <xdr:graphicFrame macro="">
      <xdr:nvGraphicFramePr>
        <xdr:cNvPr id="4" name="Chart 3">
          <a:extLst>
            <a:ext uri="{FF2B5EF4-FFF2-40B4-BE49-F238E27FC236}">
              <a16:creationId xmlns:a16="http://schemas.microsoft.com/office/drawing/2014/main" id="{92A7A482-82D3-6B8A-65F9-C8849FDAD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594360</xdr:colOff>
      <xdr:row>1</xdr:row>
      <xdr:rowOff>0</xdr:rowOff>
    </xdr:from>
    <xdr:to>
      <xdr:col>15</xdr:col>
      <xdr:colOff>594360</xdr:colOff>
      <xdr:row>15</xdr:row>
      <xdr:rowOff>20955</xdr:rowOff>
    </xdr:to>
    <mc:AlternateContent xmlns:mc="http://schemas.openxmlformats.org/markup-compatibility/2006" xmlns:a14="http://schemas.microsoft.com/office/drawing/2010/main">
      <mc:Choice Requires="a14">
        <xdr:graphicFrame macro="">
          <xdr:nvGraphicFramePr>
            <xdr:cNvPr id="5" name="Date">
              <a:extLst>
                <a:ext uri="{FF2B5EF4-FFF2-40B4-BE49-F238E27FC236}">
                  <a16:creationId xmlns:a16="http://schemas.microsoft.com/office/drawing/2014/main" id="{C0D04C82-A9FB-EE04-50AE-9BB128F9BF8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909560" y="182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377190</xdr:colOff>
      <xdr:row>3</xdr:row>
      <xdr:rowOff>99060</xdr:rowOff>
    </xdr:from>
    <xdr:to>
      <xdr:col>12</xdr:col>
      <xdr:colOff>72390</xdr:colOff>
      <xdr:row>18</xdr:row>
      <xdr:rowOff>99060</xdr:rowOff>
    </xdr:to>
    <xdr:graphicFrame macro="">
      <xdr:nvGraphicFramePr>
        <xdr:cNvPr id="2" name="Chart 1">
          <a:extLst>
            <a:ext uri="{FF2B5EF4-FFF2-40B4-BE49-F238E27FC236}">
              <a16:creationId xmlns:a16="http://schemas.microsoft.com/office/drawing/2014/main" id="{2ECEF548-70BF-EC6E-9364-090C9EC45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320040</xdr:colOff>
      <xdr:row>19</xdr:row>
      <xdr:rowOff>99060</xdr:rowOff>
    </xdr:from>
    <xdr:to>
      <xdr:col>12</xdr:col>
      <xdr:colOff>15240</xdr:colOff>
      <xdr:row>34</xdr:row>
      <xdr:rowOff>99060</xdr:rowOff>
    </xdr:to>
    <xdr:graphicFrame macro="">
      <xdr:nvGraphicFramePr>
        <xdr:cNvPr id="3" name="Chart 2">
          <a:extLst>
            <a:ext uri="{FF2B5EF4-FFF2-40B4-BE49-F238E27FC236}">
              <a16:creationId xmlns:a16="http://schemas.microsoft.com/office/drawing/2014/main" id="{62E6DF24-0905-398B-6153-A0A2B3C9E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Ntsieni Ndou" refreshedDate="46314.586753587966" backgroundQuery="1" createdVersion="3" refreshedVersion="8" minRefreshableVersion="3" recordCount="0" tupleCache="1" xr:uid="{3456E602-9747-437D-8B63-7350EBFB6512}">
  <cacheSource type="external" connectionId="7"/>
  <cacheFields count="1">
    <cacheField name="[Measures].[MeasuresLevel]" caption="MeasuresLevel" numFmtId="0" hierarchy="25">
      <sharedItems count="2">
        <s v="[Measures].[Average Risk Score]" c="Average Risk Score"/>
        <s v="[Measures].[Total Incidents]" c="Total Incidents"/>
      </sharedItems>
    </cacheField>
  </cacheFields>
  <cacheHierarchies count="65">
    <cacheHierarchy uniqueName="[Cybersecurity_Incident_Analytics_Raw].[IncidentID]" caption="IncidentID" attribute="1" defaultMemberUniqueName="[Cybersecurity_Incident_Analytics_Raw].[IncidentID].[All]" allUniqueName="[Cybersecurity_Incident_Analytics_Raw].[IncidentID].[All]" dimensionUniqueName="[Cybersecurity_Incident_Analytics_Raw]" displayFolder="" count="2" memberValueDatatype="130" unbalanced="0"/>
    <cacheHierarchy uniqueName="[Cybersecurity_Incident_Analytics_Raw].[Severity]" caption="Severity" attribute="1" defaultMemberUniqueName="[Cybersecurity_Incident_Analytics_Raw].[Severity].[All]" allUniqueName="[Cybersecurity_Incident_Analytics_Raw].[Severity].[All]" dimensionUniqueName="[Cybersecurity_Incident_Analytics_Raw]" displayFolder="" count="2" memberValueDatatype="130" unbalanced="0"/>
    <cacheHierarchy uniqueName="[Cybersecurity_Incident_Analytics_Raw].[Category]" caption="Category" attribute="1" defaultMemberUniqueName="[Cybersecurity_Incident_Analytics_Raw].[Category].[All]" allUniqueName="[Cybersecurity_Incident_Analytics_Raw].[Category].[All]" dimensionUniqueName="[Cybersecurity_Incident_Analytics_Raw]" displayFolder="" count="2" memberValueDatatype="130" unbalanced="0"/>
    <cacheHierarchy uniqueName="[Cybersecurity_Incident_Analytics_Raw].[Status]" caption="Status" attribute="1" defaultMemberUniqueName="[Cybersecurity_Incident_Analytics_Raw].[Status].[All]" allUniqueName="[Cybersecurity_Incident_Analytics_Raw].[Status].[All]" dimensionUniqueName="[Cybersecurity_Incident_Analytics_Raw]" displayFolder="" count="2" memberValueDatatype="130" unbalanced="0"/>
    <cacheHierarchy uniqueName="[Cybersecurity_Incident_Analytics_Raw].[Department]" caption="Department" attribute="1" defaultMemberUniqueName="[Cybersecurity_Incident_Analytics_Raw].[Department].[All]" allUniqueName="[Cybersecurity_Incident_Analytics_Raw].[Department].[All]" dimensionUniqueName="[Cybersecurity_Incident_Analytics_Raw]" displayFolder="" count="2" memberValueDatatype="130" unbalanced="0"/>
    <cacheHierarchy uniqueName="[Cybersecurity_Incident_Analytics_Raw].[ResolutionHours]" caption="ResolutionHours" attribute="1" defaultMemberUniqueName="[Cybersecurity_Incident_Analytics_Raw].[ResolutionHours].[All]" allUniqueName="[Cybersecurity_Incident_Analytics_Raw].[ResolutionHours].[All]" dimensionUniqueName="[Cybersecurity_Incident_Analytics_Raw]" displayFolder="" count="2" memberValueDatatype="20" unbalanced="0"/>
    <cacheHierarchy uniqueName="[Cybersecurity_Incident_Analytics_Raw].[RiskScore]" caption="RiskScore" attribute="1" defaultMemberUniqueName="[Cybersecurity_Incident_Analytics_Raw].[RiskScore].[All]" allUniqueName="[Cybersecurity_Incident_Analytics_Raw].[RiskScore].[All]" dimensionUniqueName="[Cybersecurity_Incident_Analytics_Raw]" displayFolder="" count="2" memberValueDatatype="5" unbalanced="0"/>
    <cacheHierarchy uniqueName="[Cybersecurity_Incident_Analytics_Raw].[DeviceID]" caption="DeviceID" attribute="1" defaultMemberUniqueName="[Cybersecurity_Incident_Analytics_Raw].[DeviceID].[All]" allUniqueName="[Cybersecurity_Incident_Analytics_Raw].[DeviceID].[All]" dimensionUniqueName="[Cybersecurity_Incident_Analytics_Raw]" displayFolder="" count="2" memberValueDatatype="130" unbalanced="0"/>
    <cacheHierarchy uniqueName="[Cybersecurity_Incident_Analytics_Raw].[UserID]" caption="UserID" attribute="1" defaultMemberUniqueName="[Cybersecurity_Incident_Analytics_Raw].[UserID].[All]" allUniqueName="[Cybersecurity_Incident_Analytics_Raw].[UserID].[All]" dimensionUniqueName="[Cybersecurity_Incident_Analytics_Raw]" displayFolder="" count="2" memberValueDatatype="130" unbalanced="0"/>
    <cacheHierarchy uniqueName="[Cybersecurity_Incident_Analytics_Raw].[LocationID]" caption="LocationID" attribute="1" defaultMemberUniqueName="[Cybersecurity_Incident_Analytics_Raw].[LocationID].[All]" allUniqueName="[Cybersecurity_Incident_Analytics_Raw].[LocationID].[All]" dimensionUniqueName="[Cybersecurity_Incident_Analytics_Raw]" displayFolder="" count="2" memberValueDatatype="130" unbalanced="0"/>
    <cacheHierarchy uniqueName="[Cybersecurity_Incident_Analytics_Raw].[Source]" caption="Source" attribute="1" defaultMemberUniqueName="[Cybersecurity_Incident_Analytics_Raw].[Source].[All]" allUniqueName="[Cybersecurity_Incident_Analytics_Raw].[Source].[All]" dimensionUniqueName="[Cybersecurity_Incident_Analytics_Raw]" displayFolder="" count="2" memberValueDatatype="130" unbalanced="0"/>
    <cacheHierarchy uniqueName="[Cybersecurity_Incident_Analytics_Raw].[IncidentDate]" caption="IncidentDate" attribute="1" time="1" defaultMemberUniqueName="[Cybersecurity_Incident_Analytics_Raw].[IncidentDate].[All]" allUniqueName="[Cybersecurity_Incident_Analytics_Raw].[IncidentDate].[All]" dimensionUniqueName="[Cybersecurity_Incident_Analytics_Raw]" displayFolder="" count="2" memberValueDatatype="7" unbalanced="0"/>
    <cacheHierarchy uniqueName="[Cybersecurity_Incident_Analytics_Raw].[Risk Band]" caption="Risk Band" attribute="1" defaultMemberUniqueName="[Cybersecurity_Incident_Analytics_Raw].[Risk Band].[All]" allUniqueName="[Cybersecurity_Incident_Analytics_Raw].[Risk Band].[All]" dimensionUniqueName="[Cybersecurity_Incident_Analytics_Raw]" displayFolder="" count="2" memberValueDatatype="130" unbalanced="0"/>
    <cacheHierarchy uniqueName="[Cybersecurity_Incident_Analytics_Raw].[IncidentDate (Year)]" caption="IncidentDate (Year)" attribute="1" defaultMemberUniqueName="[Cybersecurity_Incident_Analytics_Raw].[IncidentDate (Year)].[All]" allUniqueName="[Cybersecurity_Incident_Analytics_Raw].[IncidentDate (Year)].[All]" dimensionUniqueName="[Cybersecurity_Incident_Analytics_Raw]" displayFolder="" count="2" memberValueDatatype="130" unbalanced="0"/>
    <cacheHierarchy uniqueName="[Cybersecurity_Incident_Analytics_Raw].[IncidentDate (Quarter)]" caption="IncidentDate (Quarter)" attribute="1" defaultMemberUniqueName="[Cybersecurity_Incident_Analytics_Raw].[IncidentDate (Quarter)].[All]" allUniqueName="[Cybersecurity_Incident_Analytics_Raw].[IncidentDate (Quarter)].[All]" dimensionUniqueName="[Cybersecurity_Incident_Analytics_Raw]" displayFolder="" count="2" memberValueDatatype="130" unbalanced="0"/>
    <cacheHierarchy uniqueName="[Cybersecurity_Incident_Analytics_Raw].[IncidentDate (Month)]" caption="IncidentDate (Month)" attribute="1" defaultMemberUniqueName="[Cybersecurity_Incident_Analytics_Raw].[IncidentDate (Month)].[All]" allUniqueName="[Cybersecurity_Incident_Analytics_Raw].[IncidentDate (Month)].[All]" dimensionUniqueName="[Cybersecurity_Incident_Analytics_Raw]" displayFolder="" count="2" memberValueDatatype="130" unbalanced="0"/>
    <cacheHierarchy uniqueName="[Devices_SQL].[DeviceID]" caption="DeviceID" attribute="1" defaultMemberUniqueName="[Devices_SQL].[DeviceID].[All]" allUniqueName="[Devices_SQL].[DeviceID].[All]" dimensionUniqueName="[Devices_SQL]" displayFolder="" count="2" memberValueDatatype="130" unbalanced="0"/>
    <cacheHierarchy uniqueName="[Devices_SQL].[DeviceName]" caption="DeviceName" attribute="1" defaultMemberUniqueName="[Devices_SQL].[DeviceName].[All]" allUniqueName="[Devices_SQL].[DeviceName].[All]" dimensionUniqueName="[Devices_SQL]" displayFolder="" count="2" memberValueDatatype="130" unbalanced="0"/>
    <cacheHierarchy uniqueName="[Devices_SQL].[DeviceType]" caption="DeviceType" attribute="1" defaultMemberUniqueName="[Devices_SQL].[DeviceType].[All]" allUniqueName="[Devices_SQL].[DeviceType].[All]" dimensionUniqueName="[Devices_SQL]" displayFolder="" count="2" memberValueDatatype="130" unbalanced="0"/>
    <cacheHierarchy uniqueName="[Devices_SQL].[OperatingSystem]" caption="OperatingSystem" attribute="1" defaultMemberUniqueName="[Devices_SQL].[OperatingSystem].[All]" allUniqueName="[Devices_SQL].[OperatingSystem].[All]" dimensionUniqueName="[Devices_SQL]" displayFolder="" count="2" memberValueDatatype="130" unbalanced="0"/>
    <cacheHierarchy uniqueName="[Devices_SQL].[Department]" caption="Department" attribute="1" defaultMemberUniqueName="[Devices_SQL].[Department].[All]" allUniqueName="[Devices_SQL].[Department].[All]" dimensionUniqueName="[Devices_SQL]" displayFolder="" count="2" memberValueDatatype="130" unbalanced="0"/>
    <cacheHierarchy uniqueName="[Devices_SQL].[LocationID]" caption="LocationID" attribute="1" defaultMemberUniqueName="[Devices_SQL].[LocationID].[All]" allUniqueName="[Devices_SQL].[LocationID].[All]" dimensionUniqueName="[Devices_SQL]" displayFolder="" count="2" memberValueDatatype="130" unbalanced="0"/>
    <cacheHierarchy uniqueName="[Devices_SQL].[PatchStatus]" caption="PatchStatus" attribute="1" defaultMemberUniqueName="[Devices_SQL].[PatchStatus].[All]" allUniqueName="[Devices_SQL].[PatchStatus].[All]" dimensionUniqueName="[Devices_SQL]" displayFolder="" count="2" memberValueDatatype="130" unbalanced="0"/>
    <cacheHierarchy uniqueName="[Devices_SQL].[AntivirusStatus]" caption="AntivirusStatus" attribute="1" defaultMemberUniqueName="[Devices_SQL].[AntivirusStatus].[All]" allUniqueName="[Devices_SQL].[AntivirusStatus].[All]" dimensionUniqueName="[Devices_SQL]" displayFolder="" count="2" memberValueDatatype="130" unbalanced="0"/>
    <cacheHierarchy uniqueName="[Devices_SQL].[DeviceRiskLevel]" caption="DeviceRiskLevel" attribute="1" defaultMemberUniqueName="[Devices_SQL].[DeviceRiskLevel].[All]" allUniqueName="[Devices_SQL].[DeviceRiskLevel].[All]" dimensionUniqueName="[Devices_SQL]"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qVulnerabilityReport].[VulnerabilityID]" caption="VulnerabilityID" attribute="1" defaultMemberUniqueName="[qVulnerabilityReport].[VulnerabilityID].[All]" allUniqueName="[qVulnerabilityReport].[VulnerabilityID].[All]" dimensionUniqueName="[qVulnerabilityReport]" displayFolder="" count="2" memberValueDatatype="130" unbalanced="0"/>
    <cacheHierarchy uniqueName="[qVulnerabilityReport].[Title]" caption="Title" attribute="1" defaultMemberUniqueName="[qVulnerabilityReport].[Title].[All]" allUniqueName="[qVulnerabilityReport].[Title].[All]" dimensionUniqueName="[qVulnerabilityReport]" displayFolder="" count="2" memberValueDatatype="130" unbalanced="0"/>
    <cacheHierarchy uniqueName="[qVulnerabilityReport].[Severity]" caption="Severity" attribute="1" defaultMemberUniqueName="[qVulnerabilityReport].[Severity].[All]" allUniqueName="[qVulnerabilityReport].[Severity].[All]" dimensionUniqueName="[qVulnerabilityReport]" displayFolder="" count="2" memberValueDatatype="130" unbalanced="0"/>
    <cacheHierarchy uniqueName="[qVulnerabilityReport].[CVSSScore]" caption="CVSSScore" attribute="1" defaultMemberUniqueName="[qVulnerabilityReport].[CVSSScore].[All]" allUniqueName="[qVulnerabilityReport].[CVSSScore].[All]" dimensionUniqueName="[qVulnerabilityReport]" displayFolder="" count="2" memberValueDatatype="5" unbalanced="0"/>
    <cacheHierarchy uniqueName="[qVulnerabilityReport].[AffectedOS]" caption="AffectedOS" attribute="1" defaultMemberUniqueName="[qVulnerabilityReport].[AffectedOS].[All]" allUniqueName="[qVulnerabilityReport].[AffectedOS].[All]" dimensionUniqueName="[qVulnerabilityReport]" displayFolder="" count="2" memberValueDatatype="130" unbalanced="0"/>
    <cacheHierarchy uniqueName="[qVulnerabilityReport].[AffectedProduct]" caption="AffectedProduct" attribute="1" defaultMemberUniqueName="[qVulnerabilityReport].[AffectedProduct].[All]" allUniqueName="[qVulnerabilityReport].[AffectedProduct].[All]" dimensionUniqueName="[qVulnerabilityReport]" displayFolder="" count="2" memberValueDatatype="130" unbalanced="0"/>
    <cacheHierarchy uniqueName="[qVulnerabilityReport].[DeviceType]" caption="DeviceType" attribute="1" defaultMemberUniqueName="[qVulnerabilityReport].[DeviceType].[All]" allUniqueName="[qVulnerabilityReport].[DeviceType].[All]" dimensionUniqueName="[qVulnerabilityReport]" displayFolder="" count="2" memberValueDatatype="130" unbalanced="0"/>
    <cacheHierarchy uniqueName="[qVulnerabilityReport].[PublishedDate]" caption="PublishedDate" attribute="1" time="1" defaultMemberUniqueName="[qVulnerabilityReport].[PublishedDate].[All]" allUniqueName="[qVulnerabilityReport].[PublishedDate].[All]" dimensionUniqueName="[qVulnerabilityReport]" displayFolder="" count="2" memberValueDatatype="7" unbalanced="0"/>
    <cacheHierarchy uniqueName="[qVulnerabilityReport].[PatchAvailable]" caption="PatchAvailable" attribute="1" defaultMemberUniqueName="[qVulnerabilityReport].[PatchAvailable].[All]" allUniqueName="[qVulnerabilityReport].[PatchAvailable].[All]" dimensionUniqueName="[qVulnerabilityReport]" displayFolder="" count="2" memberValueDatatype="130" unbalanced="0"/>
    <cacheHierarchy uniqueName="[qVulnerabilityReport].[Description]" caption="Description" attribute="1" defaultMemberUniqueName="[qVulnerabilityReport].[Description].[All]" allUniqueName="[qVulnerabilityReport].[Description].[All]" dimensionUniqueName="[qVulnerabilityReport]" displayFolder="" count="2" memberValueDatatype="130" unbalanced="0"/>
    <cacheHierarchy uniqueName="[tblCalendar].[Date]" caption="Date" attribute="1" time="1" defaultMemberUniqueName="[tblCalendar].[Date].[All]" allUniqueName="[tblCalendar].[Date].[All]" dimensionUniqueName="[tblCalendar]" displayFolder="" count="2" memberValueDatatype="7" unbalanced="0"/>
    <cacheHierarchy uniqueName="[tblCalendar].[Year]" caption="Year" attribute="1" defaultMemberUniqueName="[tblCalendar].[Year].[All]" allUniqueName="[tblCalendar].[Year].[All]" dimensionUniqueName="[tblCalendar]" displayFolder="" count="2" memberValueDatatype="20" unbalanced="0"/>
    <cacheHierarchy uniqueName="[tblCalendar].[Quarter]" caption="Quarter" attribute="1" defaultMemberUniqueName="[tblCalendar].[Quarter].[All]" allUniqueName="[tblCalendar].[Quarter].[All]" dimensionUniqueName="[tblCalendar]" displayFolder="" count="2" memberValueDatatype="130" unbalanced="0"/>
    <cacheHierarchy uniqueName="[tblCalendar].[MonthNumber]" caption="MonthNumber" attribute="1" defaultMemberUniqueName="[tblCalendar].[MonthNumber].[All]" allUniqueName="[tblCalendar].[MonthNumber].[All]" dimensionUniqueName="[tblCalendar]" displayFolder="" count="2" memberValueDatatype="20" unbalanced="0"/>
    <cacheHierarchy uniqueName="[tblCalendar].[MonthName]" caption="MonthName" attribute="1" defaultMemberUniqueName="[tblCalendar].[MonthName].[All]" allUniqueName="[tblCalendar].[MonthName].[All]" dimensionUniqueName="[tblCalendar]" displayFolder="" count="2" memberValueDatatype="130" unbalanced="0"/>
    <cacheHierarchy uniqueName="[tblCalendar].[WeekNumber]" caption="WeekNumber" attribute="1" defaultMemberUniqueName="[tblCalendar].[WeekNumber].[All]" allUniqueName="[tblCalendar].[WeekNumber].[All]" dimensionUniqueName="[tblCalendar]" displayFolder="" count="2" memberValueDatatype="20" unbalanced="0"/>
    <cacheHierarchy uniqueName="[tblCalendar].[Day]" caption="Day" attribute="1" defaultMemberUniqueName="[tblCalendar].[Day].[All]" allUniqueName="[tblCalendar].[Day].[All]" dimensionUniqueName="[tblCalendar]" displayFolder="" count="2" memberValueDatatype="130" unbalanced="0"/>
    <cacheHierarchy uniqueName="[tblLocations].[LocationID]" caption="LocationID" attribute="1" defaultMemberUniqueName="[tblLocations].[LocationID].[All]" allUniqueName="[tblLocations].[LocationID].[All]" dimensionUniqueName="[tblLocations]" displayFolder="" count="2" memberValueDatatype="130" unbalanced="0"/>
    <cacheHierarchy uniqueName="[tblLocations].[LocationName]" caption="LocationName" attribute="1" defaultMemberUniqueName="[tblLocations].[LocationName].[All]" allUniqueName="[tblLocations].[LocationName].[All]" dimensionUniqueName="[tblLocations]" displayFolder="" count="2" memberValueDatatype="130" unbalanced="0"/>
    <cacheHierarchy uniqueName="[tblLocations].[Province]" caption="Province" attribute="1" defaultMemberUniqueName="[tblLocations].[Province].[All]" allUniqueName="[tblLocations].[Province].[All]" dimensionUniqueName="[tblLocations]" displayFolder="" count="2" memberValueDatatype="130" unbalanced="0"/>
    <cacheHierarchy uniqueName="[tblLocations].[Region]" caption="Region" attribute="1" defaultMemberUniqueName="[tblLocations].[Region].[All]" allUniqueName="[tblLocations].[Region].[All]" dimensionUniqueName="[tblLocations]" displayFolder="" count="2" memberValueDatatype="130" unbalanced="0"/>
    <cacheHierarchy uniqueName="[tblLocations].[Country]" caption="Country" attribute="1" defaultMemberUniqueName="[tblLocations].[Country].[All]" allUniqueName="[tblLocations].[Country].[All]" dimensionUniqueName="[tblLocations]" displayFolder="" count="2" memberValueDatatype="130" unbalanced="0"/>
    <cacheHierarchy uniqueName="[tblUsers].[UserID]" caption="UserID" attribute="1" defaultMemberUniqueName="[tblUsers].[UserID].[All]" allUniqueName="[tblUsers].[UserID].[All]" dimensionUniqueName="[tblUsers]" displayFolder="" count="2" memberValueDatatype="130" unbalanced="0"/>
    <cacheHierarchy uniqueName="[tblUsers].[UserRole]" caption="UserRole" attribute="1" defaultMemberUniqueName="[tblUsers].[UserRole].[All]" allUniqueName="[tblUsers].[UserRole].[All]" dimensionUniqueName="[tblUsers]" displayFolder="" count="2" memberValueDatatype="130" unbalanced="0"/>
    <cacheHierarchy uniqueName="[tblUsers].[Department]" caption="Department" attribute="1" defaultMemberUniqueName="[tblUsers].[Department].[All]" allUniqueName="[tblUsers].[Department].[All]" dimensionUniqueName="[tblUsers]" displayFolder="" count="2" memberValueDatatype="130" unbalanced="0"/>
    <cacheHierarchy uniqueName="[tblUsers].[LocationID]" caption="LocationID" attribute="1" defaultMemberUniqueName="[tblUsers].[LocationID].[All]" allUniqueName="[tblUsers].[LocationID].[All]" dimensionUniqueName="[tblUsers]" displayFolder="" count="2" memberValueDatatype="130" unbalanced="0"/>
    <cacheHierarchy uniqueName="[tblUsers].[AccessLevel]" caption="AccessLevel" attribute="1" defaultMemberUniqueName="[tblUsers].[AccessLevel].[All]" allUniqueName="[tblUsers].[AccessLevel].[All]" dimensionUniqueName="[tblUsers]" displayFolder="" count="2" memberValueDatatype="130" unbalanced="0"/>
    <cacheHierarchy uniqueName="[tblUsers].[AccountStatus]" caption="AccountStatus" attribute="1" defaultMemberUniqueName="[tblUsers].[AccountStatus].[All]" allUniqueName="[tblUsers].[AccountStatus].[All]" dimensionUniqueName="[tblUsers]" displayFolder="" count="2" memberValueDatatype="130" unbalanced="0"/>
    <cacheHierarchy uniqueName="[Cybersecurity_Incident_Analytics_Raw].[IncidentDate (Month Index)]" caption="IncidentDate (Month Index)" attribute="1" defaultMemberUniqueName="[Cybersecurity_Incident_Analytics_Raw].[IncidentDate (Month Index)].[All]" allUniqueName="[Cybersecurity_Incident_Analytics_Raw].[IncidentDate (Month Index)].[All]" dimensionUniqueName="[Cybersecurity_Incident_Analytics_Raw]" displayFolder="" count="2" memberValueDatatype="20" unbalanced="0" hidden="1"/>
    <cacheHierarchy uniqueName="[Measures].[Count of IncidentID]" caption="Count of IncidentID" measure="1" displayFolder="" measureGroup="Cybersecurity_Incident_Analytics_Raw" count="0">
      <extLst>
        <ext xmlns:x15="http://schemas.microsoft.com/office/spreadsheetml/2010/11/main" uri="{B97F6D7D-B522-45F9-BDA1-12C45D357490}">
          <x15:cacheHierarchy aggregatedColumn="0"/>
        </ext>
      </extLst>
    </cacheHierarchy>
    <cacheHierarchy uniqueName="[Measures].[Total Incidents]" caption="Total Incidents" measure="1" displayFolder="" measureGroup="Cybersecurity_Incident_Analytics_Raw" count="0"/>
    <cacheHierarchy uniqueName="[Measures].[Average Risk Score]" caption="Average Risk Score" measure="1" displayFolder="" measureGroup="Cybersecurity_Incident_Analytics_Raw" count="0"/>
    <cacheHierarchy uniqueName="[Measures].[__XL_Count Cybersecurity_Incident_Analytics_Raw]" caption="__XL_Count Cybersecurity_Incident_Analytics_Raw" measure="1" displayFolder="" measureGroup="Cybersecurity_Incident_Analytics_Raw" count="0" hidden="1"/>
    <cacheHierarchy uniqueName="[Measures].[__XL_Count Devices_SQL]" caption="__XL_Count Devices_SQL" measure="1" displayFolder="" measureGroup="Devices_SQL" count="0" hidden="1"/>
    <cacheHierarchy uniqueName="[Measures].[__XL_Count qVulnerabilityReport]" caption="__XL_Count qVulnerabilityReport" measure="1" displayFolder="" measureGroup="qVulnerabilityReport" count="0" hidden="1"/>
    <cacheHierarchy uniqueName="[Measures].[__XL_Count tblLocations]" caption="__XL_Count tblLocations" measure="1" displayFolder="" measureGroup="tblLocations" count="0" hidden="1"/>
    <cacheHierarchy uniqueName="[Measures].[__XL_Count tblUsers]" caption="__XL_Count tblUsers" measure="1" displayFolder="" measureGroup="tblUser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ies>
  <kpis count="0"/>
  <tupleCache>
    <entries count="2">
      <n v="33.164363636363653" in="0">
        <tpls c="1">
          <tpl fld="0" item="0"/>
        </tpls>
      </n>
      <n v="300" in="0">
        <tpls c="1">
          <tpl fld="0" item="1"/>
        </tpls>
      </n>
    </entries>
    <queryCache count="2">
      <query mdx="[Measures].[Average Risk Score]">
        <tpls c="1">
          <tpl fld="0" item="0"/>
        </tpls>
      </query>
      <query mdx="[Measures].[Total Incidents]">
        <tpls c="1">
          <tpl fld="0" item="1"/>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tsieni Ndou" refreshedDate="46314.586764120373" backgroundQuery="1" createdVersion="8" refreshedVersion="8" minRefreshableVersion="3" recordCount="0" supportSubquery="1" supportAdvancedDrill="1" xr:uid="{E300FD3E-29F0-432E-9BD7-C92A22FABB0D}">
  <cacheSource type="external" connectionId="7"/>
  <cacheFields count="3">
    <cacheField name="[Cybersecurity_Incident_Analytics_Raw].[Severity].[Severity]" caption="Severity" numFmtId="0" hierarchy="1" level="1">
      <sharedItems count="4">
        <s v="Critical"/>
        <s v="High"/>
        <s v="Low"/>
        <s v="Medium"/>
      </sharedItems>
    </cacheField>
    <cacheField name="[Cybersecurity_Incident_Analytics_Raw].[Department].[Department]" caption="Department" numFmtId="0" hierarchy="4" level="1">
      <sharedItems count="6">
        <s v="Finance"/>
        <s v="HR"/>
        <s v="IT"/>
        <s v="Marketing"/>
        <s v="Operations"/>
        <s v="Sales"/>
      </sharedItems>
    </cacheField>
    <cacheField name="[Measures].[Count of IncidentID]" caption="Count of IncidentID" numFmtId="0" hierarchy="54" level="32767"/>
  </cacheFields>
  <cacheHierarchies count="64">
    <cacheHierarchy uniqueName="[Cybersecurity_Incident_Analytics_Raw].[IncidentID]" caption="IncidentID" attribute="1" defaultMemberUniqueName="[Cybersecurity_Incident_Analytics_Raw].[IncidentID].[All]" allUniqueName="[Cybersecurity_Incident_Analytics_Raw].[IncidentID].[All]" dimensionUniqueName="[Cybersecurity_Incident_Analytics_Raw]" displayFolder="" count="0" memberValueDatatype="130" unbalanced="0"/>
    <cacheHierarchy uniqueName="[Cybersecurity_Incident_Analytics_Raw].[Severity]" caption="Severity" attribute="1" defaultMemberUniqueName="[Cybersecurity_Incident_Analytics_Raw].[Severity].[All]" allUniqueName="[Cybersecurity_Incident_Analytics_Raw].[Severity].[All]" dimensionUniqueName="[Cybersecurity_Incident_Analytics_Raw]" displayFolder="" count="2" memberValueDatatype="130" unbalanced="0">
      <fieldsUsage count="2">
        <fieldUsage x="-1"/>
        <fieldUsage x="0"/>
      </fieldsUsage>
    </cacheHierarchy>
    <cacheHierarchy uniqueName="[Cybersecurity_Incident_Analytics_Raw].[Category]" caption="Category" attribute="1" defaultMemberUniqueName="[Cybersecurity_Incident_Analytics_Raw].[Category].[All]" allUniqueName="[Cybersecurity_Incident_Analytics_Raw].[Category].[All]" dimensionUniqueName="[Cybersecurity_Incident_Analytics_Raw]" displayFolder="" count="0" memberValueDatatype="130" unbalanced="0"/>
    <cacheHierarchy uniqueName="[Cybersecurity_Incident_Analytics_Raw].[Status]" caption="Status" attribute="1" defaultMemberUniqueName="[Cybersecurity_Incident_Analytics_Raw].[Status].[All]" allUniqueName="[Cybersecurity_Incident_Analytics_Raw].[Status].[All]" dimensionUniqueName="[Cybersecurity_Incident_Analytics_Raw]" displayFolder="" count="0" memberValueDatatype="130" unbalanced="0"/>
    <cacheHierarchy uniqueName="[Cybersecurity_Incident_Analytics_Raw].[Department]" caption="Department" attribute="1" defaultMemberUniqueName="[Cybersecurity_Incident_Analytics_Raw].[Department].[All]" allUniqueName="[Cybersecurity_Incident_Analytics_Raw].[Department].[All]" dimensionUniqueName="[Cybersecurity_Incident_Analytics_Raw]" displayFolder="" count="2" memberValueDatatype="130" unbalanced="0">
      <fieldsUsage count="2">
        <fieldUsage x="-1"/>
        <fieldUsage x="1"/>
      </fieldsUsage>
    </cacheHierarchy>
    <cacheHierarchy uniqueName="[Cybersecurity_Incident_Analytics_Raw].[ResolutionHours]" caption="ResolutionHours" attribute="1" defaultMemberUniqueName="[Cybersecurity_Incident_Analytics_Raw].[ResolutionHours].[All]" allUniqueName="[Cybersecurity_Incident_Analytics_Raw].[ResolutionHours].[All]" dimensionUniqueName="[Cybersecurity_Incident_Analytics_Raw]" displayFolder="" count="0" memberValueDatatype="20" unbalanced="0"/>
    <cacheHierarchy uniqueName="[Cybersecurity_Incident_Analytics_Raw].[RiskScore]" caption="RiskScore" attribute="1" defaultMemberUniqueName="[Cybersecurity_Incident_Analytics_Raw].[RiskScore].[All]" allUniqueName="[Cybersecurity_Incident_Analytics_Raw].[RiskScore].[All]" dimensionUniqueName="[Cybersecurity_Incident_Analytics_Raw]" displayFolder="" count="0" memberValueDatatype="5" unbalanced="0"/>
    <cacheHierarchy uniqueName="[Cybersecurity_Incident_Analytics_Raw].[DeviceID]" caption="DeviceID" attribute="1" defaultMemberUniqueName="[Cybersecurity_Incident_Analytics_Raw].[DeviceID].[All]" allUniqueName="[Cybersecurity_Incident_Analytics_Raw].[DeviceID].[All]" dimensionUniqueName="[Cybersecurity_Incident_Analytics_Raw]" displayFolder="" count="0" memberValueDatatype="130" unbalanced="0"/>
    <cacheHierarchy uniqueName="[Cybersecurity_Incident_Analytics_Raw].[UserID]" caption="UserID" attribute="1" defaultMemberUniqueName="[Cybersecurity_Incident_Analytics_Raw].[UserID].[All]" allUniqueName="[Cybersecurity_Incident_Analytics_Raw].[UserID].[All]" dimensionUniqueName="[Cybersecurity_Incident_Analytics_Raw]" displayFolder="" count="0" memberValueDatatype="130" unbalanced="0"/>
    <cacheHierarchy uniqueName="[Cybersecurity_Incident_Analytics_Raw].[LocationID]" caption="LocationID" attribute="1" defaultMemberUniqueName="[Cybersecurity_Incident_Analytics_Raw].[LocationID].[All]" allUniqueName="[Cybersecurity_Incident_Analytics_Raw].[LocationID].[All]" dimensionUniqueName="[Cybersecurity_Incident_Analytics_Raw]" displayFolder="" count="0" memberValueDatatype="130" unbalanced="0"/>
    <cacheHierarchy uniqueName="[Cybersecurity_Incident_Analytics_Raw].[Source]" caption="Source" attribute="1" defaultMemberUniqueName="[Cybersecurity_Incident_Analytics_Raw].[Source].[All]" allUniqueName="[Cybersecurity_Incident_Analytics_Raw].[Source].[All]" dimensionUniqueName="[Cybersecurity_Incident_Analytics_Raw]" displayFolder="" count="0" memberValueDatatype="130" unbalanced="0"/>
    <cacheHierarchy uniqueName="[Cybersecurity_Incident_Analytics_Raw].[IncidentDate]" caption="IncidentDate" attribute="1" time="1" defaultMemberUniqueName="[Cybersecurity_Incident_Analytics_Raw].[IncidentDate].[All]" allUniqueName="[Cybersecurity_Incident_Analytics_Raw].[IncidentDate].[All]" dimensionUniqueName="[Cybersecurity_Incident_Analytics_Raw]" displayFolder="" count="0" memberValueDatatype="7" unbalanced="0"/>
    <cacheHierarchy uniqueName="[Cybersecurity_Incident_Analytics_Raw].[Risk Band]" caption="Risk Band" attribute="1" defaultMemberUniqueName="[Cybersecurity_Incident_Analytics_Raw].[Risk Band].[All]" allUniqueName="[Cybersecurity_Incident_Analytics_Raw].[Risk Band].[All]" dimensionUniqueName="[Cybersecurity_Incident_Analytics_Raw]" displayFolder="" count="0" memberValueDatatype="130" unbalanced="0"/>
    <cacheHierarchy uniqueName="[Cybersecurity_Incident_Analytics_Raw].[IncidentDate (Year)]" caption="IncidentDate (Year)" attribute="1" defaultMemberUniqueName="[Cybersecurity_Incident_Analytics_Raw].[IncidentDate (Year)].[All]" allUniqueName="[Cybersecurity_Incident_Analytics_Raw].[IncidentDate (Year)].[All]" dimensionUniqueName="[Cybersecurity_Incident_Analytics_Raw]" displayFolder="" count="0" memberValueDatatype="130" unbalanced="0"/>
    <cacheHierarchy uniqueName="[Cybersecurity_Incident_Analytics_Raw].[IncidentDate (Quarter)]" caption="IncidentDate (Quarter)" attribute="1" defaultMemberUniqueName="[Cybersecurity_Incident_Analytics_Raw].[IncidentDate (Quarter)].[All]" allUniqueName="[Cybersecurity_Incident_Analytics_Raw].[IncidentDate (Quarter)].[All]" dimensionUniqueName="[Cybersecurity_Incident_Analytics_Raw]" displayFolder="" count="0" memberValueDatatype="130" unbalanced="0"/>
    <cacheHierarchy uniqueName="[Cybersecurity_Incident_Analytics_Raw].[IncidentDate (Month)]" caption="IncidentDate (Month)" attribute="1" defaultMemberUniqueName="[Cybersecurity_Incident_Analytics_Raw].[IncidentDate (Month)].[All]" allUniqueName="[Cybersecurity_Incident_Analytics_Raw].[IncidentDate (Month)].[All]" dimensionUniqueName="[Cybersecurity_Incident_Analytics_Raw]" displayFolder="" count="0" memberValueDatatype="130" unbalanced="0"/>
    <cacheHierarchy uniqueName="[Devices_SQL].[DeviceID]" caption="DeviceID" attribute="1" defaultMemberUniqueName="[Devices_SQL].[DeviceID].[All]" allUniqueName="[Devices_SQL].[DeviceID].[All]" dimensionUniqueName="[Devices_SQL]" displayFolder="" count="0" memberValueDatatype="130" unbalanced="0"/>
    <cacheHierarchy uniqueName="[Devices_SQL].[DeviceName]" caption="DeviceName" attribute="1" defaultMemberUniqueName="[Devices_SQL].[DeviceName].[All]" allUniqueName="[Devices_SQL].[DeviceName].[All]" dimensionUniqueName="[Devices_SQL]" displayFolder="" count="0" memberValueDatatype="130" unbalanced="0"/>
    <cacheHierarchy uniqueName="[Devices_SQL].[DeviceType]" caption="DeviceType" attribute="1" defaultMemberUniqueName="[Devices_SQL].[DeviceType].[All]" allUniqueName="[Devices_SQL].[DeviceType].[All]" dimensionUniqueName="[Devices_SQL]" displayFolder="" count="0" memberValueDatatype="130" unbalanced="0"/>
    <cacheHierarchy uniqueName="[Devices_SQL].[OperatingSystem]" caption="OperatingSystem" attribute="1" defaultMemberUniqueName="[Devices_SQL].[OperatingSystem].[All]" allUniqueName="[Devices_SQL].[OperatingSystem].[All]" dimensionUniqueName="[Devices_SQL]" displayFolder="" count="0" memberValueDatatype="130" unbalanced="0"/>
    <cacheHierarchy uniqueName="[Devices_SQL].[Department]" caption="Department" attribute="1" defaultMemberUniqueName="[Devices_SQL].[Department].[All]" allUniqueName="[Devices_SQL].[Department].[All]" dimensionUniqueName="[Devices_SQL]" displayFolder="" count="0" memberValueDatatype="130" unbalanced="0"/>
    <cacheHierarchy uniqueName="[Devices_SQL].[LocationID]" caption="LocationID" attribute="1" defaultMemberUniqueName="[Devices_SQL].[LocationID].[All]" allUniqueName="[Devices_SQL].[LocationID].[All]" dimensionUniqueName="[Devices_SQL]" displayFolder="" count="0" memberValueDatatype="130" unbalanced="0"/>
    <cacheHierarchy uniqueName="[Devices_SQL].[PatchStatus]" caption="PatchStatus" attribute="1" defaultMemberUniqueName="[Devices_SQL].[PatchStatus].[All]" allUniqueName="[Devices_SQL].[PatchStatus].[All]" dimensionUniqueName="[Devices_SQL]" displayFolder="" count="0" memberValueDatatype="130" unbalanced="0"/>
    <cacheHierarchy uniqueName="[Devices_SQL].[AntivirusStatus]" caption="AntivirusStatus" attribute="1" defaultMemberUniqueName="[Devices_SQL].[AntivirusStatus].[All]" allUniqueName="[Devices_SQL].[AntivirusStatus].[All]" dimensionUniqueName="[Devices_SQL]" displayFolder="" count="0" memberValueDatatype="130" unbalanced="0"/>
    <cacheHierarchy uniqueName="[Devices_SQL].[DeviceRiskLevel]" caption="DeviceRiskLevel" attribute="1" defaultMemberUniqueName="[Devices_SQL].[DeviceRiskLevel].[All]" allUniqueName="[Devices_SQL].[DeviceRiskLevel].[All]" dimensionUniqueName="[Devices_SQL]" displayFolder="" count="0" memberValueDatatype="130" unbalanced="0"/>
    <cacheHierarchy uniqueName="[qVulnerabilityReport].[VulnerabilityID]" caption="VulnerabilityID" attribute="1" defaultMemberUniqueName="[qVulnerabilityReport].[VulnerabilityID].[All]" allUniqueName="[qVulnerabilityReport].[VulnerabilityID].[All]" dimensionUniqueName="[qVulnerabilityReport]" displayFolder="" count="0" memberValueDatatype="130" unbalanced="0"/>
    <cacheHierarchy uniqueName="[qVulnerabilityReport].[Title]" caption="Title" attribute="1" defaultMemberUniqueName="[qVulnerabilityReport].[Title].[All]" allUniqueName="[qVulnerabilityReport].[Title].[All]" dimensionUniqueName="[qVulnerabilityReport]" displayFolder="" count="0" memberValueDatatype="130" unbalanced="0"/>
    <cacheHierarchy uniqueName="[qVulnerabilityReport].[Severity]" caption="Severity" attribute="1" defaultMemberUniqueName="[qVulnerabilityReport].[Severity].[All]" allUniqueName="[qVulnerabilityReport].[Severity].[All]" dimensionUniqueName="[qVulnerabilityReport]" displayFolder="" count="0" memberValueDatatype="130" unbalanced="0"/>
    <cacheHierarchy uniqueName="[qVulnerabilityReport].[CVSSScore]" caption="CVSSScore" attribute="1" defaultMemberUniqueName="[qVulnerabilityReport].[CVSSScore].[All]" allUniqueName="[qVulnerabilityReport].[CVSSScore].[All]" dimensionUniqueName="[qVulnerabilityReport]" displayFolder="" count="0" memberValueDatatype="5" unbalanced="0"/>
    <cacheHierarchy uniqueName="[qVulnerabilityReport].[AffectedOS]" caption="AffectedOS" attribute="1" defaultMemberUniqueName="[qVulnerabilityReport].[AffectedOS].[All]" allUniqueName="[qVulnerabilityReport].[AffectedOS].[All]" dimensionUniqueName="[qVulnerabilityReport]" displayFolder="" count="0" memberValueDatatype="130" unbalanced="0"/>
    <cacheHierarchy uniqueName="[qVulnerabilityReport].[AffectedProduct]" caption="AffectedProduct" attribute="1" defaultMemberUniqueName="[qVulnerabilityReport].[AffectedProduct].[All]" allUniqueName="[qVulnerabilityReport].[AffectedProduct].[All]" dimensionUniqueName="[qVulnerabilityReport]" displayFolder="" count="0" memberValueDatatype="130" unbalanced="0"/>
    <cacheHierarchy uniqueName="[qVulnerabilityReport].[DeviceType]" caption="DeviceType" attribute="1" defaultMemberUniqueName="[qVulnerabilityReport].[DeviceType].[All]" allUniqueName="[qVulnerabilityReport].[DeviceType].[All]" dimensionUniqueName="[qVulnerabilityReport]" displayFolder="" count="0" memberValueDatatype="130" unbalanced="0"/>
    <cacheHierarchy uniqueName="[qVulnerabilityReport].[PublishedDate]" caption="PublishedDate" attribute="1" time="1" defaultMemberUniqueName="[qVulnerabilityReport].[PublishedDate].[All]" allUniqueName="[qVulnerabilityReport].[PublishedDate].[All]" dimensionUniqueName="[qVulnerabilityReport]" displayFolder="" count="0" memberValueDatatype="7" unbalanced="0"/>
    <cacheHierarchy uniqueName="[qVulnerabilityReport].[PatchAvailable]" caption="PatchAvailable" attribute="1" defaultMemberUniqueName="[qVulnerabilityReport].[PatchAvailable].[All]" allUniqueName="[qVulnerabilityReport].[PatchAvailable].[All]" dimensionUniqueName="[qVulnerabilityReport]" displayFolder="" count="0" memberValueDatatype="130" unbalanced="0"/>
    <cacheHierarchy uniqueName="[qVulnerabilityReport].[Description]" caption="Description" attribute="1" defaultMemberUniqueName="[qVulnerabilityReport].[Description].[All]" allUniqueName="[qVulnerabilityReport].[Description].[All]" dimensionUniqueName="[qVulnerabilityReport]" displayFolder="" count="0" memberValueDatatype="130" unbalanced="0"/>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umber]" caption="MonthNumber" attribute="1" defaultMemberUniqueName="[tblCalendar].[MonthNumber].[All]" allUniqueName="[tblCalendar].[MonthNumber].[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WeekNumber]" caption="WeekNumber" attribute="1" defaultMemberUniqueName="[tblCalendar].[WeekNumber].[All]" allUniqueName="[tblCalendar].[WeekNumber].[All]" dimensionUniqueName="[tblCalendar]" displayFolder="" count="0" memberValueDatatype="20" unbalanced="0"/>
    <cacheHierarchy uniqueName="[tblCalendar].[Day]" caption="Day" attribute="1" defaultMemberUniqueName="[tblCalendar].[Day].[All]" allUniqueName="[tblCalendar].[Day].[All]" dimensionUniqueName="[tblCalendar]" displayFolder="" count="0" memberValueDatatype="130" unbalanced="0"/>
    <cacheHierarchy uniqueName="[tblLocations].[LocationID]" caption="LocationID" attribute="1" defaultMemberUniqueName="[tblLocations].[LocationID].[All]" allUniqueName="[tblLocations].[LocationID].[All]" dimensionUniqueName="[tblLocations]" displayFolder="" count="0" memberValueDatatype="130" unbalanced="0"/>
    <cacheHierarchy uniqueName="[tblLocations].[LocationName]" caption="LocationName" attribute="1" defaultMemberUniqueName="[tblLocations].[LocationName].[All]" allUniqueName="[tblLocations].[LocationName].[All]" dimensionUniqueName="[tblLocations]" displayFolder="" count="0" memberValueDatatype="130" unbalanced="0"/>
    <cacheHierarchy uniqueName="[tblLocations].[Province]" caption="Province" attribute="1" defaultMemberUniqueName="[tblLocations].[Province].[All]" allUniqueName="[tblLocations].[Province].[All]" dimensionUniqueName="[tblLocations]" displayFolder="" count="0" memberValueDatatype="130" unbalanced="0"/>
    <cacheHierarchy uniqueName="[tblLocations].[Region]" caption="Region" attribute="1" defaultMemberUniqueName="[tblLocations].[Region].[All]" allUniqueName="[tblLocations].[Region].[All]" dimensionUniqueName="[tblLocations]" displayFolder="" count="0" memberValueDatatype="130" unbalanced="0"/>
    <cacheHierarchy uniqueName="[tblLocations].[Country]" caption="Country" attribute="1" defaultMemberUniqueName="[tblLocations].[Country].[All]" allUniqueName="[tblLocations].[Country].[All]" dimensionUniqueName="[tblLocations]" displayFolder="" count="0" memberValueDatatype="130" unbalanced="0"/>
    <cacheHierarchy uniqueName="[tblUsers].[UserID]" caption="UserID" attribute="1" defaultMemberUniqueName="[tblUsers].[UserID].[All]" allUniqueName="[tblUsers].[UserID].[All]" dimensionUniqueName="[tblUsers]" displayFolder="" count="0" memberValueDatatype="130" unbalanced="0"/>
    <cacheHierarchy uniqueName="[tblUsers].[UserRole]" caption="UserRole" attribute="1" defaultMemberUniqueName="[tblUsers].[UserRole].[All]" allUniqueName="[tblUsers].[UserRole].[All]" dimensionUniqueName="[tblUsers]" displayFolder="" count="0" memberValueDatatype="130" unbalanced="0"/>
    <cacheHierarchy uniqueName="[tblUsers].[Department]" caption="Department" attribute="1" defaultMemberUniqueName="[tblUsers].[Department].[All]" allUniqueName="[tblUsers].[Department].[All]" dimensionUniqueName="[tblUsers]" displayFolder="" count="0" memberValueDatatype="130" unbalanced="0"/>
    <cacheHierarchy uniqueName="[tblUsers].[LocationID]" caption="LocationID" attribute="1" defaultMemberUniqueName="[tblUsers].[LocationID].[All]" allUniqueName="[tblUsers].[LocationID].[All]" dimensionUniqueName="[tblUsers]" displayFolder="" count="0" memberValueDatatype="130" unbalanced="0"/>
    <cacheHierarchy uniqueName="[tblUsers].[AccessLevel]" caption="AccessLevel" attribute="1" defaultMemberUniqueName="[tblUsers].[AccessLevel].[All]" allUniqueName="[tblUsers].[AccessLevel].[All]" dimensionUniqueName="[tblUsers]" displayFolder="" count="0" memberValueDatatype="130" unbalanced="0"/>
    <cacheHierarchy uniqueName="[tblUsers].[AccountStatus]" caption="AccountStatus" attribute="1" defaultMemberUniqueName="[tblUsers].[AccountStatus].[All]" allUniqueName="[tblUsers].[AccountStatus].[All]" dimensionUniqueName="[tblUsers]" displayFolder="" count="0" memberValueDatatype="130" unbalanced="0"/>
    <cacheHierarchy uniqueName="[Cybersecurity_Incident_Analytics_Raw].[IncidentDate (Month Index)]" caption="IncidentDate (Month Index)" attribute="1" defaultMemberUniqueName="[Cybersecurity_Incident_Analytics_Raw].[IncidentDate (Month Index)].[All]" allUniqueName="[Cybersecurity_Incident_Analytics_Raw].[IncidentDate (Month Index)].[All]" dimensionUniqueName="[Cybersecurity_Incident_Analytics_Raw]" displayFolder="" count="0" memberValueDatatype="20" unbalanced="0" hidden="1"/>
    <cacheHierarchy uniqueName="[Measures].[Count of IncidentID]" caption="Count of IncidentID" measure="1" displayFolder="" measureGroup="Cybersecurity_Incident_Analytics_Raw" count="0" oneField="1">
      <fieldsUsage count="1">
        <fieldUsage x="2"/>
      </fieldsUsage>
      <extLst>
        <ext xmlns:x15="http://schemas.microsoft.com/office/spreadsheetml/2010/11/main" uri="{B97F6D7D-B522-45F9-BDA1-12C45D357490}">
          <x15:cacheHierarchy aggregatedColumn="0"/>
        </ext>
      </extLst>
    </cacheHierarchy>
    <cacheHierarchy uniqueName="[Measures].[Total Incidents]" caption="Total Incidents" measure="1" displayFolder="" measureGroup="Cybersecurity_Incident_Analytics_Raw" count="0"/>
    <cacheHierarchy uniqueName="[Measures].[Average Risk Score]" caption="Average Risk Score" measure="1" displayFolder="" measureGroup="Cybersecurity_Incident_Analytics_Raw" count="0"/>
    <cacheHierarchy uniqueName="[Measures].[__XL_Count Cybersecurity_Incident_Analytics_Raw]" caption="__XL_Count Cybersecurity_Incident_Analytics_Raw" measure="1" displayFolder="" measureGroup="Cybersecurity_Incident_Analytics_Raw" count="0" hidden="1"/>
    <cacheHierarchy uniqueName="[Measures].[__XL_Count Devices_SQL]" caption="__XL_Count Devices_SQL" measure="1" displayFolder="" measureGroup="Devices_SQL" count="0" hidden="1"/>
    <cacheHierarchy uniqueName="[Measures].[__XL_Count qVulnerabilityReport]" caption="__XL_Count qVulnerabilityReport" measure="1" displayFolder="" measureGroup="qVulnerabilityReport" count="0" hidden="1"/>
    <cacheHierarchy uniqueName="[Measures].[__XL_Count tblLocations]" caption="__XL_Count tblLocations" measure="1" displayFolder="" measureGroup="tblLocations" count="0" hidden="1"/>
    <cacheHierarchy uniqueName="[Measures].[__XL_Count tblUsers]" caption="__XL_Count tblUsers" measure="1" displayFolder="" measureGroup="tblUser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ies>
  <kpis count="0"/>
  <dimensions count="7">
    <dimension name="Cybersecurity_Incident_Analytics_Raw" uniqueName="[Cybersecurity_Incident_Analytics_Raw]" caption="Cybersecurity_Incident_Analytics_Raw"/>
    <dimension name="Devices_SQL" uniqueName="[Devices_SQL]" caption="Devices_SQL"/>
    <dimension measure="1" name="Measures" uniqueName="[Measures]" caption="Measures"/>
    <dimension name="qVulnerabilityReport" uniqueName="[qVulnerabilityReport]" caption="qVulnerabilityReport"/>
    <dimension name="tblCalendar" uniqueName="[tblCalendar]" caption="tblCalendar"/>
    <dimension name="tblLocations" uniqueName="[tblLocations]" caption="tblLocations"/>
    <dimension name="tblUsers" uniqueName="[tblUsers]" caption="tblUsers"/>
  </dimensions>
  <measureGroups count="6">
    <measureGroup name="Cybersecurity_Incident_Analytics_Raw" caption="Cybersecurity_Incident_Analytics_Raw"/>
    <measureGroup name="Devices_SQL" caption="Devices_SQL"/>
    <measureGroup name="qVulnerabilityReport" caption="qVulnerabilityReport"/>
    <measureGroup name="tblCalendar" caption="tblCalendar"/>
    <measureGroup name="tblLocations" caption="tblLocations"/>
    <measureGroup name="tblUsers" caption="tblUsers"/>
  </measureGroups>
  <maps count="10">
    <map measureGroup="0" dimension="0"/>
    <map measureGroup="0" dimension="1"/>
    <map measureGroup="0" dimension="4"/>
    <map measureGroup="0" dimension="5"/>
    <map measureGroup="0" dimension="6"/>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tsieni Ndou" refreshedDate="46314.586765277774" backgroundQuery="1" createdVersion="8" refreshedVersion="8" minRefreshableVersion="3" recordCount="0" supportSubquery="1" supportAdvancedDrill="1" xr:uid="{C25CF888-8417-49DD-AA2B-3B55C63717B4}">
  <cacheSource type="external" connectionId="7"/>
  <cacheFields count="4">
    <cacheField name="[Cybersecurity_Incident_Analytics_Raw].[Department].[Department]" caption="Department" numFmtId="0" hierarchy="4" level="1">
      <sharedItems count="6">
        <s v="Finance"/>
        <s v="HR"/>
        <s v="IT"/>
        <s v="Marketing"/>
        <s v="Operations"/>
        <s v="Sales"/>
      </sharedItems>
    </cacheField>
    <cacheField name="[Measures].[Count of IncidentID]" caption="Count of IncidentID" numFmtId="0" hierarchy="54" level="32767"/>
    <cacheField name="[Cybersecurity_Incident_Analytics_Raw].[Severity].[Severity]" caption="Severity" numFmtId="0" hierarchy="1" level="1">
      <sharedItems count="2">
        <s v="High"/>
        <s v="Critical"/>
      </sharedItems>
    </cacheField>
    <cacheField name="[Cybersecurity_Incident_Analytics_Raw].[Status].[Status]" caption="Status" numFmtId="0" hierarchy="3" level="1">
      <sharedItems count="1">
        <s v="Open"/>
      </sharedItems>
    </cacheField>
  </cacheFields>
  <cacheHierarchies count="64">
    <cacheHierarchy uniqueName="[Cybersecurity_Incident_Analytics_Raw].[IncidentID]" caption="IncidentID" attribute="1" defaultMemberUniqueName="[Cybersecurity_Incident_Analytics_Raw].[IncidentID].[All]" allUniqueName="[Cybersecurity_Incident_Analytics_Raw].[IncidentID].[All]" dimensionUniqueName="[Cybersecurity_Incident_Analytics_Raw]" displayFolder="" count="0" memberValueDatatype="130" unbalanced="0"/>
    <cacheHierarchy uniqueName="[Cybersecurity_Incident_Analytics_Raw].[Severity]" caption="Severity" attribute="1" defaultMemberUniqueName="[Cybersecurity_Incident_Analytics_Raw].[Severity].[All]" allUniqueName="[Cybersecurity_Incident_Analytics_Raw].[Severity].[All]" dimensionUniqueName="[Cybersecurity_Incident_Analytics_Raw]" displayFolder="" count="2" memberValueDatatype="130" unbalanced="0">
      <fieldsUsage count="2">
        <fieldUsage x="-1"/>
        <fieldUsage x="2"/>
      </fieldsUsage>
    </cacheHierarchy>
    <cacheHierarchy uniqueName="[Cybersecurity_Incident_Analytics_Raw].[Category]" caption="Category" attribute="1" defaultMemberUniqueName="[Cybersecurity_Incident_Analytics_Raw].[Category].[All]" allUniqueName="[Cybersecurity_Incident_Analytics_Raw].[Category].[All]" dimensionUniqueName="[Cybersecurity_Incident_Analytics_Raw]" displayFolder="" count="0" memberValueDatatype="130" unbalanced="0"/>
    <cacheHierarchy uniqueName="[Cybersecurity_Incident_Analytics_Raw].[Status]" caption="Status" attribute="1" defaultMemberUniqueName="[Cybersecurity_Incident_Analytics_Raw].[Status].[All]" allUniqueName="[Cybersecurity_Incident_Analytics_Raw].[Status].[All]" dimensionUniqueName="[Cybersecurity_Incident_Analytics_Raw]" displayFolder="" count="2" memberValueDatatype="130" unbalanced="0">
      <fieldsUsage count="2">
        <fieldUsage x="-1"/>
        <fieldUsage x="3"/>
      </fieldsUsage>
    </cacheHierarchy>
    <cacheHierarchy uniqueName="[Cybersecurity_Incident_Analytics_Raw].[Department]" caption="Department" attribute="1" defaultMemberUniqueName="[Cybersecurity_Incident_Analytics_Raw].[Department].[All]" allUniqueName="[Cybersecurity_Incident_Analytics_Raw].[Department].[All]" dimensionUniqueName="[Cybersecurity_Incident_Analytics_Raw]" displayFolder="" count="2" memberValueDatatype="130" unbalanced="0">
      <fieldsUsage count="2">
        <fieldUsage x="-1"/>
        <fieldUsage x="0"/>
      </fieldsUsage>
    </cacheHierarchy>
    <cacheHierarchy uniqueName="[Cybersecurity_Incident_Analytics_Raw].[ResolutionHours]" caption="ResolutionHours" attribute="1" defaultMemberUniqueName="[Cybersecurity_Incident_Analytics_Raw].[ResolutionHours].[All]" allUniqueName="[Cybersecurity_Incident_Analytics_Raw].[ResolutionHours].[All]" dimensionUniqueName="[Cybersecurity_Incident_Analytics_Raw]" displayFolder="" count="0" memberValueDatatype="20" unbalanced="0"/>
    <cacheHierarchy uniqueName="[Cybersecurity_Incident_Analytics_Raw].[RiskScore]" caption="RiskScore" attribute="1" defaultMemberUniqueName="[Cybersecurity_Incident_Analytics_Raw].[RiskScore].[All]" allUniqueName="[Cybersecurity_Incident_Analytics_Raw].[RiskScore].[All]" dimensionUniqueName="[Cybersecurity_Incident_Analytics_Raw]" displayFolder="" count="0" memberValueDatatype="5" unbalanced="0"/>
    <cacheHierarchy uniqueName="[Cybersecurity_Incident_Analytics_Raw].[DeviceID]" caption="DeviceID" attribute="1" defaultMemberUniqueName="[Cybersecurity_Incident_Analytics_Raw].[DeviceID].[All]" allUniqueName="[Cybersecurity_Incident_Analytics_Raw].[DeviceID].[All]" dimensionUniqueName="[Cybersecurity_Incident_Analytics_Raw]" displayFolder="" count="0" memberValueDatatype="130" unbalanced="0"/>
    <cacheHierarchy uniqueName="[Cybersecurity_Incident_Analytics_Raw].[UserID]" caption="UserID" attribute="1" defaultMemberUniqueName="[Cybersecurity_Incident_Analytics_Raw].[UserID].[All]" allUniqueName="[Cybersecurity_Incident_Analytics_Raw].[UserID].[All]" dimensionUniqueName="[Cybersecurity_Incident_Analytics_Raw]" displayFolder="" count="0" memberValueDatatype="130" unbalanced="0"/>
    <cacheHierarchy uniqueName="[Cybersecurity_Incident_Analytics_Raw].[LocationID]" caption="LocationID" attribute="1" defaultMemberUniqueName="[Cybersecurity_Incident_Analytics_Raw].[LocationID].[All]" allUniqueName="[Cybersecurity_Incident_Analytics_Raw].[LocationID].[All]" dimensionUniqueName="[Cybersecurity_Incident_Analytics_Raw]" displayFolder="" count="0" memberValueDatatype="130" unbalanced="0"/>
    <cacheHierarchy uniqueName="[Cybersecurity_Incident_Analytics_Raw].[Source]" caption="Source" attribute="1" defaultMemberUniqueName="[Cybersecurity_Incident_Analytics_Raw].[Source].[All]" allUniqueName="[Cybersecurity_Incident_Analytics_Raw].[Source].[All]" dimensionUniqueName="[Cybersecurity_Incident_Analytics_Raw]" displayFolder="" count="0" memberValueDatatype="130" unbalanced="0"/>
    <cacheHierarchy uniqueName="[Cybersecurity_Incident_Analytics_Raw].[IncidentDate]" caption="IncidentDate" attribute="1" time="1" defaultMemberUniqueName="[Cybersecurity_Incident_Analytics_Raw].[IncidentDate].[All]" allUniqueName="[Cybersecurity_Incident_Analytics_Raw].[IncidentDate].[All]" dimensionUniqueName="[Cybersecurity_Incident_Analytics_Raw]" displayFolder="" count="0" memberValueDatatype="7" unbalanced="0"/>
    <cacheHierarchy uniqueName="[Cybersecurity_Incident_Analytics_Raw].[Risk Band]" caption="Risk Band" attribute="1" defaultMemberUniqueName="[Cybersecurity_Incident_Analytics_Raw].[Risk Band].[All]" allUniqueName="[Cybersecurity_Incident_Analytics_Raw].[Risk Band].[All]" dimensionUniqueName="[Cybersecurity_Incident_Analytics_Raw]" displayFolder="" count="0" memberValueDatatype="130" unbalanced="0"/>
    <cacheHierarchy uniqueName="[Cybersecurity_Incident_Analytics_Raw].[IncidentDate (Year)]" caption="IncidentDate (Year)" attribute="1" defaultMemberUniqueName="[Cybersecurity_Incident_Analytics_Raw].[IncidentDate (Year)].[All]" allUniqueName="[Cybersecurity_Incident_Analytics_Raw].[IncidentDate (Year)].[All]" dimensionUniqueName="[Cybersecurity_Incident_Analytics_Raw]" displayFolder="" count="0" memberValueDatatype="130" unbalanced="0"/>
    <cacheHierarchy uniqueName="[Cybersecurity_Incident_Analytics_Raw].[IncidentDate (Quarter)]" caption="IncidentDate (Quarter)" attribute="1" defaultMemberUniqueName="[Cybersecurity_Incident_Analytics_Raw].[IncidentDate (Quarter)].[All]" allUniqueName="[Cybersecurity_Incident_Analytics_Raw].[IncidentDate (Quarter)].[All]" dimensionUniqueName="[Cybersecurity_Incident_Analytics_Raw]" displayFolder="" count="0" memberValueDatatype="130" unbalanced="0"/>
    <cacheHierarchy uniqueName="[Cybersecurity_Incident_Analytics_Raw].[IncidentDate (Month)]" caption="IncidentDate (Month)" attribute="1" defaultMemberUniqueName="[Cybersecurity_Incident_Analytics_Raw].[IncidentDate (Month)].[All]" allUniqueName="[Cybersecurity_Incident_Analytics_Raw].[IncidentDate (Month)].[All]" dimensionUniqueName="[Cybersecurity_Incident_Analytics_Raw]" displayFolder="" count="0" memberValueDatatype="130" unbalanced="0"/>
    <cacheHierarchy uniqueName="[Devices_SQL].[DeviceID]" caption="DeviceID" attribute="1" defaultMemberUniqueName="[Devices_SQL].[DeviceID].[All]" allUniqueName="[Devices_SQL].[DeviceID].[All]" dimensionUniqueName="[Devices_SQL]" displayFolder="" count="0" memberValueDatatype="130" unbalanced="0"/>
    <cacheHierarchy uniqueName="[Devices_SQL].[DeviceName]" caption="DeviceName" attribute="1" defaultMemberUniqueName="[Devices_SQL].[DeviceName].[All]" allUniqueName="[Devices_SQL].[DeviceName].[All]" dimensionUniqueName="[Devices_SQL]" displayFolder="" count="0" memberValueDatatype="130" unbalanced="0"/>
    <cacheHierarchy uniqueName="[Devices_SQL].[DeviceType]" caption="DeviceType" attribute="1" defaultMemberUniqueName="[Devices_SQL].[DeviceType].[All]" allUniqueName="[Devices_SQL].[DeviceType].[All]" dimensionUniqueName="[Devices_SQL]" displayFolder="" count="0" memberValueDatatype="130" unbalanced="0"/>
    <cacheHierarchy uniqueName="[Devices_SQL].[OperatingSystem]" caption="OperatingSystem" attribute="1" defaultMemberUniqueName="[Devices_SQL].[OperatingSystem].[All]" allUniqueName="[Devices_SQL].[OperatingSystem].[All]" dimensionUniqueName="[Devices_SQL]" displayFolder="" count="0" memberValueDatatype="130" unbalanced="0"/>
    <cacheHierarchy uniqueName="[Devices_SQL].[Department]" caption="Department" attribute="1" defaultMemberUniqueName="[Devices_SQL].[Department].[All]" allUniqueName="[Devices_SQL].[Department].[All]" dimensionUniqueName="[Devices_SQL]" displayFolder="" count="0" memberValueDatatype="130" unbalanced="0"/>
    <cacheHierarchy uniqueName="[Devices_SQL].[LocationID]" caption="LocationID" attribute="1" defaultMemberUniqueName="[Devices_SQL].[LocationID].[All]" allUniqueName="[Devices_SQL].[LocationID].[All]" dimensionUniqueName="[Devices_SQL]" displayFolder="" count="0" memberValueDatatype="130" unbalanced="0"/>
    <cacheHierarchy uniqueName="[Devices_SQL].[PatchStatus]" caption="PatchStatus" attribute="1" defaultMemberUniqueName="[Devices_SQL].[PatchStatus].[All]" allUniqueName="[Devices_SQL].[PatchStatus].[All]" dimensionUniqueName="[Devices_SQL]" displayFolder="" count="0" memberValueDatatype="130" unbalanced="0"/>
    <cacheHierarchy uniqueName="[Devices_SQL].[AntivirusStatus]" caption="AntivirusStatus" attribute="1" defaultMemberUniqueName="[Devices_SQL].[AntivirusStatus].[All]" allUniqueName="[Devices_SQL].[AntivirusStatus].[All]" dimensionUniqueName="[Devices_SQL]" displayFolder="" count="0" memberValueDatatype="130" unbalanced="0"/>
    <cacheHierarchy uniqueName="[Devices_SQL].[DeviceRiskLevel]" caption="DeviceRiskLevel" attribute="1" defaultMemberUniqueName="[Devices_SQL].[DeviceRiskLevel].[All]" allUniqueName="[Devices_SQL].[DeviceRiskLevel].[All]" dimensionUniqueName="[Devices_SQL]" displayFolder="" count="0" memberValueDatatype="130" unbalanced="0"/>
    <cacheHierarchy uniqueName="[qVulnerabilityReport].[VulnerabilityID]" caption="VulnerabilityID" attribute="1" defaultMemberUniqueName="[qVulnerabilityReport].[VulnerabilityID].[All]" allUniqueName="[qVulnerabilityReport].[VulnerabilityID].[All]" dimensionUniqueName="[qVulnerabilityReport]" displayFolder="" count="0" memberValueDatatype="130" unbalanced="0"/>
    <cacheHierarchy uniqueName="[qVulnerabilityReport].[Title]" caption="Title" attribute="1" defaultMemberUniqueName="[qVulnerabilityReport].[Title].[All]" allUniqueName="[qVulnerabilityReport].[Title].[All]" dimensionUniqueName="[qVulnerabilityReport]" displayFolder="" count="0" memberValueDatatype="130" unbalanced="0"/>
    <cacheHierarchy uniqueName="[qVulnerabilityReport].[Severity]" caption="Severity" attribute="1" defaultMemberUniqueName="[qVulnerabilityReport].[Severity].[All]" allUniqueName="[qVulnerabilityReport].[Severity].[All]" dimensionUniqueName="[qVulnerabilityReport]" displayFolder="" count="0" memberValueDatatype="130" unbalanced="0"/>
    <cacheHierarchy uniqueName="[qVulnerabilityReport].[CVSSScore]" caption="CVSSScore" attribute="1" defaultMemberUniqueName="[qVulnerabilityReport].[CVSSScore].[All]" allUniqueName="[qVulnerabilityReport].[CVSSScore].[All]" dimensionUniqueName="[qVulnerabilityReport]" displayFolder="" count="0" memberValueDatatype="5" unbalanced="0"/>
    <cacheHierarchy uniqueName="[qVulnerabilityReport].[AffectedOS]" caption="AffectedOS" attribute="1" defaultMemberUniqueName="[qVulnerabilityReport].[AffectedOS].[All]" allUniqueName="[qVulnerabilityReport].[AffectedOS].[All]" dimensionUniqueName="[qVulnerabilityReport]" displayFolder="" count="0" memberValueDatatype="130" unbalanced="0"/>
    <cacheHierarchy uniqueName="[qVulnerabilityReport].[AffectedProduct]" caption="AffectedProduct" attribute="1" defaultMemberUniqueName="[qVulnerabilityReport].[AffectedProduct].[All]" allUniqueName="[qVulnerabilityReport].[AffectedProduct].[All]" dimensionUniqueName="[qVulnerabilityReport]" displayFolder="" count="0" memberValueDatatype="130" unbalanced="0"/>
    <cacheHierarchy uniqueName="[qVulnerabilityReport].[DeviceType]" caption="DeviceType" attribute="1" defaultMemberUniqueName="[qVulnerabilityReport].[DeviceType].[All]" allUniqueName="[qVulnerabilityReport].[DeviceType].[All]" dimensionUniqueName="[qVulnerabilityReport]" displayFolder="" count="0" memberValueDatatype="130" unbalanced="0"/>
    <cacheHierarchy uniqueName="[qVulnerabilityReport].[PublishedDate]" caption="PublishedDate" attribute="1" time="1" defaultMemberUniqueName="[qVulnerabilityReport].[PublishedDate].[All]" allUniqueName="[qVulnerabilityReport].[PublishedDate].[All]" dimensionUniqueName="[qVulnerabilityReport]" displayFolder="" count="0" memberValueDatatype="7" unbalanced="0"/>
    <cacheHierarchy uniqueName="[qVulnerabilityReport].[PatchAvailable]" caption="PatchAvailable" attribute="1" defaultMemberUniqueName="[qVulnerabilityReport].[PatchAvailable].[All]" allUniqueName="[qVulnerabilityReport].[PatchAvailable].[All]" dimensionUniqueName="[qVulnerabilityReport]" displayFolder="" count="0" memberValueDatatype="130" unbalanced="0"/>
    <cacheHierarchy uniqueName="[qVulnerabilityReport].[Description]" caption="Description" attribute="1" defaultMemberUniqueName="[qVulnerabilityReport].[Description].[All]" allUniqueName="[qVulnerabilityReport].[Description].[All]" dimensionUniqueName="[qVulnerabilityReport]" displayFolder="" count="0" memberValueDatatype="130" unbalanced="0"/>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umber]" caption="MonthNumber" attribute="1" defaultMemberUniqueName="[tblCalendar].[MonthNumber].[All]" allUniqueName="[tblCalendar].[MonthNumber].[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WeekNumber]" caption="WeekNumber" attribute="1" defaultMemberUniqueName="[tblCalendar].[WeekNumber].[All]" allUniqueName="[tblCalendar].[WeekNumber].[All]" dimensionUniqueName="[tblCalendar]" displayFolder="" count="0" memberValueDatatype="20" unbalanced="0"/>
    <cacheHierarchy uniqueName="[tblCalendar].[Day]" caption="Day" attribute="1" defaultMemberUniqueName="[tblCalendar].[Day].[All]" allUniqueName="[tblCalendar].[Day].[All]" dimensionUniqueName="[tblCalendar]" displayFolder="" count="0" memberValueDatatype="130" unbalanced="0"/>
    <cacheHierarchy uniqueName="[tblLocations].[LocationID]" caption="LocationID" attribute="1" defaultMemberUniqueName="[tblLocations].[LocationID].[All]" allUniqueName="[tblLocations].[LocationID].[All]" dimensionUniqueName="[tblLocations]" displayFolder="" count="0" memberValueDatatype="130" unbalanced="0"/>
    <cacheHierarchy uniqueName="[tblLocations].[LocationName]" caption="LocationName" attribute="1" defaultMemberUniqueName="[tblLocations].[LocationName].[All]" allUniqueName="[tblLocations].[LocationName].[All]" dimensionUniqueName="[tblLocations]" displayFolder="" count="0" memberValueDatatype="130" unbalanced="0"/>
    <cacheHierarchy uniqueName="[tblLocations].[Province]" caption="Province" attribute="1" defaultMemberUniqueName="[tblLocations].[Province].[All]" allUniqueName="[tblLocations].[Province].[All]" dimensionUniqueName="[tblLocations]" displayFolder="" count="0" memberValueDatatype="130" unbalanced="0"/>
    <cacheHierarchy uniqueName="[tblLocations].[Region]" caption="Region" attribute="1" defaultMemberUniqueName="[tblLocations].[Region].[All]" allUniqueName="[tblLocations].[Region].[All]" dimensionUniqueName="[tblLocations]" displayFolder="" count="0" memberValueDatatype="130" unbalanced="0"/>
    <cacheHierarchy uniqueName="[tblLocations].[Country]" caption="Country" attribute="1" defaultMemberUniqueName="[tblLocations].[Country].[All]" allUniqueName="[tblLocations].[Country].[All]" dimensionUniqueName="[tblLocations]" displayFolder="" count="0" memberValueDatatype="130" unbalanced="0"/>
    <cacheHierarchy uniqueName="[tblUsers].[UserID]" caption="UserID" attribute="1" defaultMemberUniqueName="[tblUsers].[UserID].[All]" allUniqueName="[tblUsers].[UserID].[All]" dimensionUniqueName="[tblUsers]" displayFolder="" count="0" memberValueDatatype="130" unbalanced="0"/>
    <cacheHierarchy uniqueName="[tblUsers].[UserRole]" caption="UserRole" attribute="1" defaultMemberUniqueName="[tblUsers].[UserRole].[All]" allUniqueName="[tblUsers].[UserRole].[All]" dimensionUniqueName="[tblUsers]" displayFolder="" count="0" memberValueDatatype="130" unbalanced="0"/>
    <cacheHierarchy uniqueName="[tblUsers].[Department]" caption="Department" attribute="1" defaultMemberUniqueName="[tblUsers].[Department].[All]" allUniqueName="[tblUsers].[Department].[All]" dimensionUniqueName="[tblUsers]" displayFolder="" count="0" memberValueDatatype="130" unbalanced="0"/>
    <cacheHierarchy uniqueName="[tblUsers].[LocationID]" caption="LocationID" attribute="1" defaultMemberUniqueName="[tblUsers].[LocationID].[All]" allUniqueName="[tblUsers].[LocationID].[All]" dimensionUniqueName="[tblUsers]" displayFolder="" count="0" memberValueDatatype="130" unbalanced="0"/>
    <cacheHierarchy uniqueName="[tblUsers].[AccessLevel]" caption="AccessLevel" attribute="1" defaultMemberUniqueName="[tblUsers].[AccessLevel].[All]" allUniqueName="[tblUsers].[AccessLevel].[All]" dimensionUniqueName="[tblUsers]" displayFolder="" count="0" memberValueDatatype="130" unbalanced="0"/>
    <cacheHierarchy uniqueName="[tblUsers].[AccountStatus]" caption="AccountStatus" attribute="1" defaultMemberUniqueName="[tblUsers].[AccountStatus].[All]" allUniqueName="[tblUsers].[AccountStatus].[All]" dimensionUniqueName="[tblUsers]" displayFolder="" count="0" memberValueDatatype="130" unbalanced="0"/>
    <cacheHierarchy uniqueName="[Cybersecurity_Incident_Analytics_Raw].[IncidentDate (Month Index)]" caption="IncidentDate (Month Index)" attribute="1" defaultMemberUniqueName="[Cybersecurity_Incident_Analytics_Raw].[IncidentDate (Month Index)].[All]" allUniqueName="[Cybersecurity_Incident_Analytics_Raw].[IncidentDate (Month Index)].[All]" dimensionUniqueName="[Cybersecurity_Incident_Analytics_Raw]" displayFolder="" count="0" memberValueDatatype="20" unbalanced="0" hidden="1"/>
    <cacheHierarchy uniqueName="[Measures].[Count of IncidentID]" caption="Count of IncidentID" measure="1" displayFolder="" measureGroup="Cybersecurity_Incident_Analytics_Raw" count="0" oneField="1">
      <fieldsUsage count="1">
        <fieldUsage x="1"/>
      </fieldsUsage>
      <extLst>
        <ext xmlns:x15="http://schemas.microsoft.com/office/spreadsheetml/2010/11/main" uri="{B97F6D7D-B522-45F9-BDA1-12C45D357490}">
          <x15:cacheHierarchy aggregatedColumn="0"/>
        </ext>
      </extLst>
    </cacheHierarchy>
    <cacheHierarchy uniqueName="[Measures].[Total Incidents]" caption="Total Incidents" measure="1" displayFolder="" measureGroup="Cybersecurity_Incident_Analytics_Raw" count="0"/>
    <cacheHierarchy uniqueName="[Measures].[Average Risk Score]" caption="Average Risk Score" measure="1" displayFolder="" measureGroup="Cybersecurity_Incident_Analytics_Raw" count="0"/>
    <cacheHierarchy uniqueName="[Measures].[__XL_Count Cybersecurity_Incident_Analytics_Raw]" caption="__XL_Count Cybersecurity_Incident_Analytics_Raw" measure="1" displayFolder="" measureGroup="Cybersecurity_Incident_Analytics_Raw" count="0" hidden="1"/>
    <cacheHierarchy uniqueName="[Measures].[__XL_Count Devices_SQL]" caption="__XL_Count Devices_SQL" measure="1" displayFolder="" measureGroup="Devices_SQL" count="0" hidden="1"/>
    <cacheHierarchy uniqueName="[Measures].[__XL_Count qVulnerabilityReport]" caption="__XL_Count qVulnerabilityReport" measure="1" displayFolder="" measureGroup="qVulnerabilityReport" count="0" hidden="1"/>
    <cacheHierarchy uniqueName="[Measures].[__XL_Count tblLocations]" caption="__XL_Count tblLocations" measure="1" displayFolder="" measureGroup="tblLocations" count="0" hidden="1"/>
    <cacheHierarchy uniqueName="[Measures].[__XL_Count tblUsers]" caption="__XL_Count tblUsers" measure="1" displayFolder="" measureGroup="tblUser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ies>
  <kpis count="0"/>
  <dimensions count="7">
    <dimension name="Cybersecurity_Incident_Analytics_Raw" uniqueName="[Cybersecurity_Incident_Analytics_Raw]" caption="Cybersecurity_Incident_Analytics_Raw"/>
    <dimension name="Devices_SQL" uniqueName="[Devices_SQL]" caption="Devices_SQL"/>
    <dimension measure="1" name="Measures" uniqueName="[Measures]" caption="Measures"/>
    <dimension name="qVulnerabilityReport" uniqueName="[qVulnerabilityReport]" caption="qVulnerabilityReport"/>
    <dimension name="tblCalendar" uniqueName="[tblCalendar]" caption="tblCalendar"/>
    <dimension name="tblLocations" uniqueName="[tblLocations]" caption="tblLocations"/>
    <dimension name="tblUsers" uniqueName="[tblUsers]" caption="tblUsers"/>
  </dimensions>
  <measureGroups count="6">
    <measureGroup name="Cybersecurity_Incident_Analytics_Raw" caption="Cybersecurity_Incident_Analytics_Raw"/>
    <measureGroup name="Devices_SQL" caption="Devices_SQL"/>
    <measureGroup name="qVulnerabilityReport" caption="qVulnerabilityReport"/>
    <measureGroup name="tblCalendar" caption="tblCalendar"/>
    <measureGroup name="tblLocations" caption="tblLocations"/>
    <measureGroup name="tblUsers" caption="tblUsers"/>
  </measureGroups>
  <maps count="10">
    <map measureGroup="0" dimension="0"/>
    <map measureGroup="0" dimension="1"/>
    <map measureGroup="0" dimension="4"/>
    <map measureGroup="0" dimension="5"/>
    <map measureGroup="0" dimension="6"/>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tsieni Ndou" refreshedDate="46314.586755555552" backgroundQuery="1" createdVersion="3" refreshedVersion="8" minRefreshableVersion="3" recordCount="0" supportSubquery="1" supportAdvancedDrill="1" xr:uid="{27A323FA-1080-4392-8C0D-8295EFA8B6AC}">
  <cacheSource type="external" connectionId="7">
    <extLst>
      <ext xmlns:x14="http://schemas.microsoft.com/office/spreadsheetml/2009/9/main" uri="{F057638F-6D5F-4e77-A914-E7F072B9BCA8}">
        <x14:sourceConnection name="ThisWorkbookDataModel"/>
      </ext>
    </extLst>
  </cacheSource>
  <cacheFields count="0"/>
  <cacheHierarchies count="64">
    <cacheHierarchy uniqueName="[Cybersecurity_Incident_Analytics_Raw].[IncidentID]" caption="IncidentID" attribute="1" defaultMemberUniqueName="[Cybersecurity_Incident_Analytics_Raw].[IncidentID].[All]" allUniqueName="[Cybersecurity_Incident_Analytics_Raw].[IncidentID].[All]" dimensionUniqueName="[Cybersecurity_Incident_Analytics_Raw]" displayFolder="" count="0" memberValueDatatype="130" unbalanced="0"/>
    <cacheHierarchy uniqueName="[Cybersecurity_Incident_Analytics_Raw].[Severity]" caption="Severity" attribute="1" defaultMemberUniqueName="[Cybersecurity_Incident_Analytics_Raw].[Severity].[All]" allUniqueName="[Cybersecurity_Incident_Analytics_Raw].[Severity].[All]" dimensionUniqueName="[Cybersecurity_Incident_Analytics_Raw]" displayFolder="" count="0" memberValueDatatype="130" unbalanced="0"/>
    <cacheHierarchy uniqueName="[Cybersecurity_Incident_Analytics_Raw].[Category]" caption="Category" attribute="1" defaultMemberUniqueName="[Cybersecurity_Incident_Analytics_Raw].[Category].[All]" allUniqueName="[Cybersecurity_Incident_Analytics_Raw].[Category].[All]" dimensionUniqueName="[Cybersecurity_Incident_Analytics_Raw]" displayFolder="" count="0" memberValueDatatype="130" unbalanced="0"/>
    <cacheHierarchy uniqueName="[Cybersecurity_Incident_Analytics_Raw].[Status]" caption="Status" attribute="1" defaultMemberUniqueName="[Cybersecurity_Incident_Analytics_Raw].[Status].[All]" allUniqueName="[Cybersecurity_Incident_Analytics_Raw].[Status].[All]" dimensionUniqueName="[Cybersecurity_Incident_Analytics_Raw]" displayFolder="" count="0" memberValueDatatype="130" unbalanced="0"/>
    <cacheHierarchy uniqueName="[Cybersecurity_Incident_Analytics_Raw].[Department]" caption="Department" attribute="1" defaultMemberUniqueName="[Cybersecurity_Incident_Analytics_Raw].[Department].[All]" allUniqueName="[Cybersecurity_Incident_Analytics_Raw].[Department].[All]" dimensionUniqueName="[Cybersecurity_Incident_Analytics_Raw]" displayFolder="" count="0" memberValueDatatype="130" unbalanced="0"/>
    <cacheHierarchy uniqueName="[Cybersecurity_Incident_Analytics_Raw].[ResolutionHours]" caption="ResolutionHours" attribute="1" defaultMemberUniqueName="[Cybersecurity_Incident_Analytics_Raw].[ResolutionHours].[All]" allUniqueName="[Cybersecurity_Incident_Analytics_Raw].[ResolutionHours].[All]" dimensionUniqueName="[Cybersecurity_Incident_Analytics_Raw]" displayFolder="" count="0" memberValueDatatype="20" unbalanced="0"/>
    <cacheHierarchy uniqueName="[Cybersecurity_Incident_Analytics_Raw].[RiskScore]" caption="RiskScore" attribute="1" defaultMemberUniqueName="[Cybersecurity_Incident_Analytics_Raw].[RiskScore].[All]" allUniqueName="[Cybersecurity_Incident_Analytics_Raw].[RiskScore].[All]" dimensionUniqueName="[Cybersecurity_Incident_Analytics_Raw]" displayFolder="" count="0" memberValueDatatype="5" unbalanced="0"/>
    <cacheHierarchy uniqueName="[Cybersecurity_Incident_Analytics_Raw].[DeviceID]" caption="DeviceID" attribute="1" defaultMemberUniqueName="[Cybersecurity_Incident_Analytics_Raw].[DeviceID].[All]" allUniqueName="[Cybersecurity_Incident_Analytics_Raw].[DeviceID].[All]" dimensionUniqueName="[Cybersecurity_Incident_Analytics_Raw]" displayFolder="" count="0" memberValueDatatype="130" unbalanced="0"/>
    <cacheHierarchy uniqueName="[Cybersecurity_Incident_Analytics_Raw].[UserID]" caption="UserID" attribute="1" defaultMemberUniqueName="[Cybersecurity_Incident_Analytics_Raw].[UserID].[All]" allUniqueName="[Cybersecurity_Incident_Analytics_Raw].[UserID].[All]" dimensionUniqueName="[Cybersecurity_Incident_Analytics_Raw]" displayFolder="" count="0" memberValueDatatype="130" unbalanced="0"/>
    <cacheHierarchy uniqueName="[Cybersecurity_Incident_Analytics_Raw].[LocationID]" caption="LocationID" attribute="1" defaultMemberUniqueName="[Cybersecurity_Incident_Analytics_Raw].[LocationID].[All]" allUniqueName="[Cybersecurity_Incident_Analytics_Raw].[LocationID].[All]" dimensionUniqueName="[Cybersecurity_Incident_Analytics_Raw]" displayFolder="" count="0" memberValueDatatype="130" unbalanced="0"/>
    <cacheHierarchy uniqueName="[Cybersecurity_Incident_Analytics_Raw].[Source]" caption="Source" attribute="1" defaultMemberUniqueName="[Cybersecurity_Incident_Analytics_Raw].[Source].[All]" allUniqueName="[Cybersecurity_Incident_Analytics_Raw].[Source].[All]" dimensionUniqueName="[Cybersecurity_Incident_Analytics_Raw]" displayFolder="" count="0" memberValueDatatype="130" unbalanced="0"/>
    <cacheHierarchy uniqueName="[Cybersecurity_Incident_Analytics_Raw].[IncidentDate]" caption="IncidentDate" attribute="1" time="1" defaultMemberUniqueName="[Cybersecurity_Incident_Analytics_Raw].[IncidentDate].[All]" allUniqueName="[Cybersecurity_Incident_Analytics_Raw].[IncidentDate].[All]" dimensionUniqueName="[Cybersecurity_Incident_Analytics_Raw]" displayFolder="" count="0" memberValueDatatype="7" unbalanced="0"/>
    <cacheHierarchy uniqueName="[Cybersecurity_Incident_Analytics_Raw].[Risk Band]" caption="Risk Band" attribute="1" defaultMemberUniqueName="[Cybersecurity_Incident_Analytics_Raw].[Risk Band].[All]" allUniqueName="[Cybersecurity_Incident_Analytics_Raw].[Risk Band].[All]" dimensionUniqueName="[Cybersecurity_Incident_Analytics_Raw]" displayFolder="" count="0" memberValueDatatype="130" unbalanced="0"/>
    <cacheHierarchy uniqueName="[Cybersecurity_Incident_Analytics_Raw].[IncidentDate (Year)]" caption="IncidentDate (Year)" attribute="1" defaultMemberUniqueName="[Cybersecurity_Incident_Analytics_Raw].[IncidentDate (Year)].[All]" allUniqueName="[Cybersecurity_Incident_Analytics_Raw].[IncidentDate (Year)].[All]" dimensionUniqueName="[Cybersecurity_Incident_Analytics_Raw]" displayFolder="" count="0" memberValueDatatype="130" unbalanced="0"/>
    <cacheHierarchy uniqueName="[Cybersecurity_Incident_Analytics_Raw].[IncidentDate (Quarter)]" caption="IncidentDate (Quarter)" attribute="1" defaultMemberUniqueName="[Cybersecurity_Incident_Analytics_Raw].[IncidentDate (Quarter)].[All]" allUniqueName="[Cybersecurity_Incident_Analytics_Raw].[IncidentDate (Quarter)].[All]" dimensionUniqueName="[Cybersecurity_Incident_Analytics_Raw]" displayFolder="" count="0" memberValueDatatype="130" unbalanced="0"/>
    <cacheHierarchy uniqueName="[Cybersecurity_Incident_Analytics_Raw].[IncidentDate (Month)]" caption="IncidentDate (Month)" attribute="1" defaultMemberUniqueName="[Cybersecurity_Incident_Analytics_Raw].[IncidentDate (Month)].[All]" allUniqueName="[Cybersecurity_Incident_Analytics_Raw].[IncidentDate (Month)].[All]" dimensionUniqueName="[Cybersecurity_Incident_Analytics_Raw]" displayFolder="" count="0" memberValueDatatype="130" unbalanced="0"/>
    <cacheHierarchy uniqueName="[Devices_SQL].[DeviceID]" caption="DeviceID" attribute="1" defaultMemberUniqueName="[Devices_SQL].[DeviceID].[All]" allUniqueName="[Devices_SQL].[DeviceID].[All]" dimensionUniqueName="[Devices_SQL]" displayFolder="" count="0" memberValueDatatype="130" unbalanced="0"/>
    <cacheHierarchy uniqueName="[Devices_SQL].[DeviceName]" caption="DeviceName" attribute="1" defaultMemberUniqueName="[Devices_SQL].[DeviceName].[All]" allUniqueName="[Devices_SQL].[DeviceName].[All]" dimensionUniqueName="[Devices_SQL]" displayFolder="" count="0" memberValueDatatype="130" unbalanced="0"/>
    <cacheHierarchy uniqueName="[Devices_SQL].[DeviceType]" caption="DeviceType" attribute="1" defaultMemberUniqueName="[Devices_SQL].[DeviceType].[All]" allUniqueName="[Devices_SQL].[DeviceType].[All]" dimensionUniqueName="[Devices_SQL]" displayFolder="" count="0" memberValueDatatype="130" unbalanced="0"/>
    <cacheHierarchy uniqueName="[Devices_SQL].[OperatingSystem]" caption="OperatingSystem" attribute="1" defaultMemberUniqueName="[Devices_SQL].[OperatingSystem].[All]" allUniqueName="[Devices_SQL].[OperatingSystem].[All]" dimensionUniqueName="[Devices_SQL]" displayFolder="" count="0" memberValueDatatype="130" unbalanced="0"/>
    <cacheHierarchy uniqueName="[Devices_SQL].[Department]" caption="Department" attribute="1" defaultMemberUniqueName="[Devices_SQL].[Department].[All]" allUniqueName="[Devices_SQL].[Department].[All]" dimensionUniqueName="[Devices_SQL]" displayFolder="" count="0" memberValueDatatype="130" unbalanced="0"/>
    <cacheHierarchy uniqueName="[Devices_SQL].[LocationID]" caption="LocationID" attribute="1" defaultMemberUniqueName="[Devices_SQL].[LocationID].[All]" allUniqueName="[Devices_SQL].[LocationID].[All]" dimensionUniqueName="[Devices_SQL]" displayFolder="" count="0" memberValueDatatype="130" unbalanced="0"/>
    <cacheHierarchy uniqueName="[Devices_SQL].[PatchStatus]" caption="PatchStatus" attribute="1" defaultMemberUniqueName="[Devices_SQL].[PatchStatus].[All]" allUniqueName="[Devices_SQL].[PatchStatus].[All]" dimensionUniqueName="[Devices_SQL]" displayFolder="" count="0" memberValueDatatype="130" unbalanced="0"/>
    <cacheHierarchy uniqueName="[Devices_SQL].[AntivirusStatus]" caption="AntivirusStatus" attribute="1" defaultMemberUniqueName="[Devices_SQL].[AntivirusStatus].[All]" allUniqueName="[Devices_SQL].[AntivirusStatus].[All]" dimensionUniqueName="[Devices_SQL]" displayFolder="" count="0" memberValueDatatype="130" unbalanced="0"/>
    <cacheHierarchy uniqueName="[Devices_SQL].[DeviceRiskLevel]" caption="DeviceRiskLevel" attribute="1" defaultMemberUniqueName="[Devices_SQL].[DeviceRiskLevel].[All]" allUniqueName="[Devices_SQL].[DeviceRiskLevel].[All]" dimensionUniqueName="[Devices_SQL]" displayFolder="" count="0" memberValueDatatype="130" unbalanced="0"/>
    <cacheHierarchy uniqueName="[qVulnerabilityReport].[VulnerabilityID]" caption="VulnerabilityID" attribute="1" defaultMemberUniqueName="[qVulnerabilityReport].[VulnerabilityID].[All]" allUniqueName="[qVulnerabilityReport].[VulnerabilityID].[All]" dimensionUniqueName="[qVulnerabilityReport]" displayFolder="" count="0" memberValueDatatype="130" unbalanced="0"/>
    <cacheHierarchy uniqueName="[qVulnerabilityReport].[Title]" caption="Title" attribute="1" defaultMemberUniqueName="[qVulnerabilityReport].[Title].[All]" allUniqueName="[qVulnerabilityReport].[Title].[All]" dimensionUniqueName="[qVulnerabilityReport]" displayFolder="" count="0" memberValueDatatype="130" unbalanced="0"/>
    <cacheHierarchy uniqueName="[qVulnerabilityReport].[Severity]" caption="Severity" attribute="1" defaultMemberUniqueName="[qVulnerabilityReport].[Severity].[All]" allUniqueName="[qVulnerabilityReport].[Severity].[All]" dimensionUniqueName="[qVulnerabilityReport]" displayFolder="" count="0" memberValueDatatype="130" unbalanced="0"/>
    <cacheHierarchy uniqueName="[qVulnerabilityReport].[CVSSScore]" caption="CVSSScore" attribute="1" defaultMemberUniqueName="[qVulnerabilityReport].[CVSSScore].[All]" allUniqueName="[qVulnerabilityReport].[CVSSScore].[All]" dimensionUniqueName="[qVulnerabilityReport]" displayFolder="" count="0" memberValueDatatype="5" unbalanced="0"/>
    <cacheHierarchy uniqueName="[qVulnerabilityReport].[AffectedOS]" caption="AffectedOS" attribute="1" defaultMemberUniqueName="[qVulnerabilityReport].[AffectedOS].[All]" allUniqueName="[qVulnerabilityReport].[AffectedOS].[All]" dimensionUniqueName="[qVulnerabilityReport]" displayFolder="" count="0" memberValueDatatype="130" unbalanced="0"/>
    <cacheHierarchy uniqueName="[qVulnerabilityReport].[AffectedProduct]" caption="AffectedProduct" attribute="1" defaultMemberUniqueName="[qVulnerabilityReport].[AffectedProduct].[All]" allUniqueName="[qVulnerabilityReport].[AffectedProduct].[All]" dimensionUniqueName="[qVulnerabilityReport]" displayFolder="" count="0" memberValueDatatype="130" unbalanced="0"/>
    <cacheHierarchy uniqueName="[qVulnerabilityReport].[DeviceType]" caption="DeviceType" attribute="1" defaultMemberUniqueName="[qVulnerabilityReport].[DeviceType].[All]" allUniqueName="[qVulnerabilityReport].[DeviceType].[All]" dimensionUniqueName="[qVulnerabilityReport]" displayFolder="" count="0" memberValueDatatype="130" unbalanced="0"/>
    <cacheHierarchy uniqueName="[qVulnerabilityReport].[PublishedDate]" caption="PublishedDate" attribute="1" time="1" defaultMemberUniqueName="[qVulnerabilityReport].[PublishedDate].[All]" allUniqueName="[qVulnerabilityReport].[PublishedDate].[All]" dimensionUniqueName="[qVulnerabilityReport]" displayFolder="" count="0" memberValueDatatype="7" unbalanced="0"/>
    <cacheHierarchy uniqueName="[qVulnerabilityReport].[PatchAvailable]" caption="PatchAvailable" attribute="1" defaultMemberUniqueName="[qVulnerabilityReport].[PatchAvailable].[All]" allUniqueName="[qVulnerabilityReport].[PatchAvailable].[All]" dimensionUniqueName="[qVulnerabilityReport]" displayFolder="" count="0" memberValueDatatype="130" unbalanced="0"/>
    <cacheHierarchy uniqueName="[qVulnerabilityReport].[Description]" caption="Description" attribute="1" defaultMemberUniqueName="[qVulnerabilityReport].[Description].[All]" allUniqueName="[qVulnerabilityReport].[Description].[All]" dimensionUniqueName="[qVulnerabilityReport]" displayFolder="" count="0" memberValueDatatype="130" unbalanced="0"/>
    <cacheHierarchy uniqueName="[tblCalendar].[Date]" caption="Date" attribute="1" time="1" defaultMemberUniqueName="[tblCalendar].[Date].[All]" allUniqueName="[tblCalendar].[Date].[All]" dimensionUniqueName="[tblCalendar]" displayFolder="" count="2"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umber]" caption="MonthNumber" attribute="1" defaultMemberUniqueName="[tblCalendar].[MonthNumber].[All]" allUniqueName="[tblCalendar].[MonthNumber].[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WeekNumber]" caption="WeekNumber" attribute="1" defaultMemberUniqueName="[tblCalendar].[WeekNumber].[All]" allUniqueName="[tblCalendar].[WeekNumber].[All]" dimensionUniqueName="[tblCalendar]" displayFolder="" count="0" memberValueDatatype="20" unbalanced="0"/>
    <cacheHierarchy uniqueName="[tblCalendar].[Day]" caption="Day" attribute="1" defaultMemberUniqueName="[tblCalendar].[Day].[All]" allUniqueName="[tblCalendar].[Day].[All]" dimensionUniqueName="[tblCalendar]" displayFolder="" count="0" memberValueDatatype="130" unbalanced="0"/>
    <cacheHierarchy uniqueName="[tblLocations].[LocationID]" caption="LocationID" attribute="1" defaultMemberUniqueName="[tblLocations].[LocationID].[All]" allUniqueName="[tblLocations].[LocationID].[All]" dimensionUniqueName="[tblLocations]" displayFolder="" count="0" memberValueDatatype="130" unbalanced="0"/>
    <cacheHierarchy uniqueName="[tblLocations].[LocationName]" caption="LocationName" attribute="1" defaultMemberUniqueName="[tblLocations].[LocationName].[All]" allUniqueName="[tblLocations].[LocationName].[All]" dimensionUniqueName="[tblLocations]" displayFolder="" count="0" memberValueDatatype="130" unbalanced="0"/>
    <cacheHierarchy uniqueName="[tblLocations].[Province]" caption="Province" attribute="1" defaultMemberUniqueName="[tblLocations].[Province].[All]" allUniqueName="[tblLocations].[Province].[All]" dimensionUniqueName="[tblLocations]" displayFolder="" count="0" memberValueDatatype="130" unbalanced="0"/>
    <cacheHierarchy uniqueName="[tblLocations].[Region]" caption="Region" attribute="1" defaultMemberUniqueName="[tblLocations].[Region].[All]" allUniqueName="[tblLocations].[Region].[All]" dimensionUniqueName="[tblLocations]" displayFolder="" count="0" memberValueDatatype="130" unbalanced="0"/>
    <cacheHierarchy uniqueName="[tblLocations].[Country]" caption="Country" attribute="1" defaultMemberUniqueName="[tblLocations].[Country].[All]" allUniqueName="[tblLocations].[Country].[All]" dimensionUniqueName="[tblLocations]" displayFolder="" count="0" memberValueDatatype="130" unbalanced="0"/>
    <cacheHierarchy uniqueName="[tblUsers].[UserID]" caption="UserID" attribute="1" defaultMemberUniqueName="[tblUsers].[UserID].[All]" allUniqueName="[tblUsers].[UserID].[All]" dimensionUniqueName="[tblUsers]" displayFolder="" count="0" memberValueDatatype="130" unbalanced="0"/>
    <cacheHierarchy uniqueName="[tblUsers].[UserRole]" caption="UserRole" attribute="1" defaultMemberUniqueName="[tblUsers].[UserRole].[All]" allUniqueName="[tblUsers].[UserRole].[All]" dimensionUniqueName="[tblUsers]" displayFolder="" count="0" memberValueDatatype="130" unbalanced="0"/>
    <cacheHierarchy uniqueName="[tblUsers].[Department]" caption="Department" attribute="1" defaultMemberUniqueName="[tblUsers].[Department].[All]" allUniqueName="[tblUsers].[Department].[All]" dimensionUniqueName="[tblUsers]" displayFolder="" count="0" memberValueDatatype="130" unbalanced="0"/>
    <cacheHierarchy uniqueName="[tblUsers].[LocationID]" caption="LocationID" attribute="1" defaultMemberUniqueName="[tblUsers].[LocationID].[All]" allUniqueName="[tblUsers].[LocationID].[All]" dimensionUniqueName="[tblUsers]" displayFolder="" count="0" memberValueDatatype="130" unbalanced="0"/>
    <cacheHierarchy uniqueName="[tblUsers].[AccessLevel]" caption="AccessLevel" attribute="1" defaultMemberUniqueName="[tblUsers].[AccessLevel].[All]" allUniqueName="[tblUsers].[AccessLevel].[All]" dimensionUniqueName="[tblUsers]" displayFolder="" count="0" memberValueDatatype="130" unbalanced="0"/>
    <cacheHierarchy uniqueName="[tblUsers].[AccountStatus]" caption="AccountStatus" attribute="1" defaultMemberUniqueName="[tblUsers].[AccountStatus].[All]" allUniqueName="[tblUsers].[AccountStatus].[All]" dimensionUniqueName="[tblUsers]" displayFolder="" count="0" memberValueDatatype="130" unbalanced="0"/>
    <cacheHierarchy uniqueName="[Cybersecurity_Incident_Analytics_Raw].[IncidentDate (Month Index)]" caption="IncidentDate (Month Index)" attribute="1" defaultMemberUniqueName="[Cybersecurity_Incident_Analytics_Raw].[IncidentDate (Month Index)].[All]" allUniqueName="[Cybersecurity_Incident_Analytics_Raw].[IncidentDate (Month Index)].[All]" dimensionUniqueName="[Cybersecurity_Incident_Analytics_Raw]" displayFolder="" count="0" memberValueDatatype="20" unbalanced="0" hidden="1"/>
    <cacheHierarchy uniqueName="[Measures].[Count of IncidentID]" caption="Count of IncidentID" measure="1" displayFolder="" measureGroup="Cybersecurity_Incident_Analytics_Raw" count="0">
      <extLst>
        <ext xmlns:x15="http://schemas.microsoft.com/office/spreadsheetml/2010/11/main" uri="{B97F6D7D-B522-45F9-BDA1-12C45D357490}">
          <x15:cacheHierarchy aggregatedColumn="0"/>
        </ext>
      </extLst>
    </cacheHierarchy>
    <cacheHierarchy uniqueName="[Measures].[Total Incidents]" caption="Total Incidents" measure="1" displayFolder="" measureGroup="Cybersecurity_Incident_Analytics_Raw" count="0"/>
    <cacheHierarchy uniqueName="[Measures].[Average Risk Score]" caption="Average Risk Score" measure="1" displayFolder="" measureGroup="Cybersecurity_Incident_Analytics_Raw" count="0"/>
    <cacheHierarchy uniqueName="[Measures].[__XL_Count Cybersecurity_Incident_Analytics_Raw]" caption="__XL_Count Cybersecurity_Incident_Analytics_Raw" measure="1" displayFolder="" measureGroup="Cybersecurity_Incident_Analytics_Raw" count="0" hidden="1"/>
    <cacheHierarchy uniqueName="[Measures].[__XL_Count Devices_SQL]" caption="__XL_Count Devices_SQL" measure="1" displayFolder="" measureGroup="Devices_SQL" count="0" hidden="1"/>
    <cacheHierarchy uniqueName="[Measures].[__XL_Count qVulnerabilityReport]" caption="__XL_Count qVulnerabilityReport" measure="1" displayFolder="" measureGroup="qVulnerabilityReport" count="0" hidden="1"/>
    <cacheHierarchy uniqueName="[Measures].[__XL_Count tblLocations]" caption="__XL_Count tblLocations" measure="1" displayFolder="" measureGroup="tblLocations" count="0" hidden="1"/>
    <cacheHierarchy uniqueName="[Measures].[__XL_Count tblUsers]" caption="__XL_Count tblUsers" measure="1" displayFolder="" measureGroup="tblUser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8042562"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tsieni Ndou" refreshedDate="46314.586759490739" backgroundQuery="1" createdVersion="3" refreshedVersion="8" minRefreshableVersion="3" recordCount="0" supportSubquery="1" supportAdvancedDrill="1" xr:uid="{0E48CC2B-A368-4300-8C21-58107CB75AAB}">
  <cacheSource type="external" connectionId="7">
    <extLst>
      <ext xmlns:x14="http://schemas.microsoft.com/office/spreadsheetml/2009/9/main" uri="{F057638F-6D5F-4e77-A914-E7F072B9BCA8}">
        <x14:sourceConnection name="ThisWorkbookDataModel"/>
      </ext>
    </extLst>
  </cacheSource>
  <cacheFields count="0"/>
  <cacheHierarchies count="64">
    <cacheHierarchy uniqueName="[Cybersecurity_Incident_Analytics_Raw].[IncidentID]" caption="IncidentID" attribute="1" defaultMemberUniqueName="[Cybersecurity_Incident_Analytics_Raw].[IncidentID].[All]" allUniqueName="[Cybersecurity_Incident_Analytics_Raw].[IncidentID].[All]" dimensionUniqueName="[Cybersecurity_Incident_Analytics_Raw]" displayFolder="" count="0" memberValueDatatype="130" unbalanced="0"/>
    <cacheHierarchy uniqueName="[Cybersecurity_Incident_Analytics_Raw].[Severity]" caption="Severity" attribute="1" defaultMemberUniqueName="[Cybersecurity_Incident_Analytics_Raw].[Severity].[All]" allUniqueName="[Cybersecurity_Incident_Analytics_Raw].[Severity].[All]" dimensionUniqueName="[Cybersecurity_Incident_Analytics_Raw]" displayFolder="" count="0" memberValueDatatype="130" unbalanced="0"/>
    <cacheHierarchy uniqueName="[Cybersecurity_Incident_Analytics_Raw].[Category]" caption="Category" attribute="1" defaultMemberUniqueName="[Cybersecurity_Incident_Analytics_Raw].[Category].[All]" allUniqueName="[Cybersecurity_Incident_Analytics_Raw].[Category].[All]" dimensionUniqueName="[Cybersecurity_Incident_Analytics_Raw]" displayFolder="" count="0" memberValueDatatype="130" unbalanced="0"/>
    <cacheHierarchy uniqueName="[Cybersecurity_Incident_Analytics_Raw].[Status]" caption="Status" attribute="1" defaultMemberUniqueName="[Cybersecurity_Incident_Analytics_Raw].[Status].[All]" allUniqueName="[Cybersecurity_Incident_Analytics_Raw].[Status].[All]" dimensionUniqueName="[Cybersecurity_Incident_Analytics_Raw]" displayFolder="" count="2" memberValueDatatype="130" unbalanced="0"/>
    <cacheHierarchy uniqueName="[Cybersecurity_Incident_Analytics_Raw].[Department]" caption="Department" attribute="1" defaultMemberUniqueName="[Cybersecurity_Incident_Analytics_Raw].[Department].[All]" allUniqueName="[Cybersecurity_Incident_Analytics_Raw].[Department].[All]" dimensionUniqueName="[Cybersecurity_Incident_Analytics_Raw]" displayFolder="" count="2" memberValueDatatype="130" unbalanced="0"/>
    <cacheHierarchy uniqueName="[Cybersecurity_Incident_Analytics_Raw].[ResolutionHours]" caption="ResolutionHours" attribute="1" defaultMemberUniqueName="[Cybersecurity_Incident_Analytics_Raw].[ResolutionHours].[All]" allUniqueName="[Cybersecurity_Incident_Analytics_Raw].[ResolutionHours].[All]" dimensionUniqueName="[Cybersecurity_Incident_Analytics_Raw]" displayFolder="" count="0" memberValueDatatype="20" unbalanced="0"/>
    <cacheHierarchy uniqueName="[Cybersecurity_Incident_Analytics_Raw].[RiskScore]" caption="RiskScore" attribute="1" defaultMemberUniqueName="[Cybersecurity_Incident_Analytics_Raw].[RiskScore].[All]" allUniqueName="[Cybersecurity_Incident_Analytics_Raw].[RiskScore].[All]" dimensionUniqueName="[Cybersecurity_Incident_Analytics_Raw]" displayFolder="" count="0" memberValueDatatype="5" unbalanced="0"/>
    <cacheHierarchy uniqueName="[Cybersecurity_Incident_Analytics_Raw].[DeviceID]" caption="DeviceID" attribute="1" defaultMemberUniqueName="[Cybersecurity_Incident_Analytics_Raw].[DeviceID].[All]" allUniqueName="[Cybersecurity_Incident_Analytics_Raw].[DeviceID].[All]" dimensionUniqueName="[Cybersecurity_Incident_Analytics_Raw]" displayFolder="" count="0" memberValueDatatype="130" unbalanced="0"/>
    <cacheHierarchy uniqueName="[Cybersecurity_Incident_Analytics_Raw].[UserID]" caption="UserID" attribute="1" defaultMemberUniqueName="[Cybersecurity_Incident_Analytics_Raw].[UserID].[All]" allUniqueName="[Cybersecurity_Incident_Analytics_Raw].[UserID].[All]" dimensionUniqueName="[Cybersecurity_Incident_Analytics_Raw]" displayFolder="" count="0" memberValueDatatype="130" unbalanced="0"/>
    <cacheHierarchy uniqueName="[Cybersecurity_Incident_Analytics_Raw].[LocationID]" caption="LocationID" attribute="1" defaultMemberUniqueName="[Cybersecurity_Incident_Analytics_Raw].[LocationID].[All]" allUniqueName="[Cybersecurity_Incident_Analytics_Raw].[LocationID].[All]" dimensionUniqueName="[Cybersecurity_Incident_Analytics_Raw]" displayFolder="" count="0" memberValueDatatype="130" unbalanced="0"/>
    <cacheHierarchy uniqueName="[Cybersecurity_Incident_Analytics_Raw].[Source]" caption="Source" attribute="1" defaultMemberUniqueName="[Cybersecurity_Incident_Analytics_Raw].[Source].[All]" allUniqueName="[Cybersecurity_Incident_Analytics_Raw].[Source].[All]" dimensionUniqueName="[Cybersecurity_Incident_Analytics_Raw]" displayFolder="" count="0" memberValueDatatype="130" unbalanced="0"/>
    <cacheHierarchy uniqueName="[Cybersecurity_Incident_Analytics_Raw].[IncidentDate]" caption="IncidentDate" attribute="1" time="1" defaultMemberUniqueName="[Cybersecurity_Incident_Analytics_Raw].[IncidentDate].[All]" allUniqueName="[Cybersecurity_Incident_Analytics_Raw].[IncidentDate].[All]" dimensionUniqueName="[Cybersecurity_Incident_Analytics_Raw]" displayFolder="" count="0" memberValueDatatype="7" unbalanced="0"/>
    <cacheHierarchy uniqueName="[Cybersecurity_Incident_Analytics_Raw].[Risk Band]" caption="Risk Band" attribute="1" defaultMemberUniqueName="[Cybersecurity_Incident_Analytics_Raw].[Risk Band].[All]" allUniqueName="[Cybersecurity_Incident_Analytics_Raw].[Risk Band].[All]" dimensionUniqueName="[Cybersecurity_Incident_Analytics_Raw]" displayFolder="" count="0" memberValueDatatype="130" unbalanced="0"/>
    <cacheHierarchy uniqueName="[Cybersecurity_Incident_Analytics_Raw].[IncidentDate (Year)]" caption="IncidentDate (Year)" attribute="1" defaultMemberUniqueName="[Cybersecurity_Incident_Analytics_Raw].[IncidentDate (Year)].[All]" allUniqueName="[Cybersecurity_Incident_Analytics_Raw].[IncidentDate (Year)].[All]" dimensionUniqueName="[Cybersecurity_Incident_Analytics_Raw]" displayFolder="" count="0" memberValueDatatype="130" unbalanced="0"/>
    <cacheHierarchy uniqueName="[Cybersecurity_Incident_Analytics_Raw].[IncidentDate (Quarter)]" caption="IncidentDate (Quarter)" attribute="1" defaultMemberUniqueName="[Cybersecurity_Incident_Analytics_Raw].[IncidentDate (Quarter)].[All]" allUniqueName="[Cybersecurity_Incident_Analytics_Raw].[IncidentDate (Quarter)].[All]" dimensionUniqueName="[Cybersecurity_Incident_Analytics_Raw]" displayFolder="" count="0" memberValueDatatype="130" unbalanced="0"/>
    <cacheHierarchy uniqueName="[Cybersecurity_Incident_Analytics_Raw].[IncidentDate (Month)]" caption="IncidentDate (Month)" attribute="1" defaultMemberUniqueName="[Cybersecurity_Incident_Analytics_Raw].[IncidentDate (Month)].[All]" allUniqueName="[Cybersecurity_Incident_Analytics_Raw].[IncidentDate (Month)].[All]" dimensionUniqueName="[Cybersecurity_Incident_Analytics_Raw]" displayFolder="" count="0" memberValueDatatype="130" unbalanced="0"/>
    <cacheHierarchy uniqueName="[Devices_SQL].[DeviceID]" caption="DeviceID" attribute="1" defaultMemberUniqueName="[Devices_SQL].[DeviceID].[All]" allUniqueName="[Devices_SQL].[DeviceID].[All]" dimensionUniqueName="[Devices_SQL]" displayFolder="" count="0" memberValueDatatype="130" unbalanced="0"/>
    <cacheHierarchy uniqueName="[Devices_SQL].[DeviceName]" caption="DeviceName" attribute="1" defaultMemberUniqueName="[Devices_SQL].[DeviceName].[All]" allUniqueName="[Devices_SQL].[DeviceName].[All]" dimensionUniqueName="[Devices_SQL]" displayFolder="" count="0" memberValueDatatype="130" unbalanced="0"/>
    <cacheHierarchy uniqueName="[Devices_SQL].[DeviceType]" caption="DeviceType" attribute="1" defaultMemberUniqueName="[Devices_SQL].[DeviceType].[All]" allUniqueName="[Devices_SQL].[DeviceType].[All]" dimensionUniqueName="[Devices_SQL]" displayFolder="" count="0" memberValueDatatype="130" unbalanced="0"/>
    <cacheHierarchy uniqueName="[Devices_SQL].[OperatingSystem]" caption="OperatingSystem" attribute="1" defaultMemberUniqueName="[Devices_SQL].[OperatingSystem].[All]" allUniqueName="[Devices_SQL].[OperatingSystem].[All]" dimensionUniqueName="[Devices_SQL]" displayFolder="" count="0" memberValueDatatype="130" unbalanced="0"/>
    <cacheHierarchy uniqueName="[Devices_SQL].[Department]" caption="Department" attribute="1" defaultMemberUniqueName="[Devices_SQL].[Department].[All]" allUniqueName="[Devices_SQL].[Department].[All]" dimensionUniqueName="[Devices_SQL]" displayFolder="" count="0" memberValueDatatype="130" unbalanced="0"/>
    <cacheHierarchy uniqueName="[Devices_SQL].[LocationID]" caption="LocationID" attribute="1" defaultMemberUniqueName="[Devices_SQL].[LocationID].[All]" allUniqueName="[Devices_SQL].[LocationID].[All]" dimensionUniqueName="[Devices_SQL]" displayFolder="" count="0" memberValueDatatype="130" unbalanced="0"/>
    <cacheHierarchy uniqueName="[Devices_SQL].[PatchStatus]" caption="PatchStatus" attribute="1" defaultMemberUniqueName="[Devices_SQL].[PatchStatus].[All]" allUniqueName="[Devices_SQL].[PatchStatus].[All]" dimensionUniqueName="[Devices_SQL]" displayFolder="" count="0" memberValueDatatype="130" unbalanced="0"/>
    <cacheHierarchy uniqueName="[Devices_SQL].[AntivirusStatus]" caption="AntivirusStatus" attribute="1" defaultMemberUniqueName="[Devices_SQL].[AntivirusStatus].[All]" allUniqueName="[Devices_SQL].[AntivirusStatus].[All]" dimensionUniqueName="[Devices_SQL]" displayFolder="" count="0" memberValueDatatype="130" unbalanced="0"/>
    <cacheHierarchy uniqueName="[Devices_SQL].[DeviceRiskLevel]" caption="DeviceRiskLevel" attribute="1" defaultMemberUniqueName="[Devices_SQL].[DeviceRiskLevel].[All]" allUniqueName="[Devices_SQL].[DeviceRiskLevel].[All]" dimensionUniqueName="[Devices_SQL]" displayFolder="" count="0" memberValueDatatype="130" unbalanced="0"/>
    <cacheHierarchy uniqueName="[qVulnerabilityReport].[VulnerabilityID]" caption="VulnerabilityID" attribute="1" defaultMemberUniqueName="[qVulnerabilityReport].[VulnerabilityID].[All]" allUniqueName="[qVulnerabilityReport].[VulnerabilityID].[All]" dimensionUniqueName="[qVulnerabilityReport]" displayFolder="" count="0" memberValueDatatype="130" unbalanced="0"/>
    <cacheHierarchy uniqueName="[qVulnerabilityReport].[Title]" caption="Title" attribute="1" defaultMemberUniqueName="[qVulnerabilityReport].[Title].[All]" allUniqueName="[qVulnerabilityReport].[Title].[All]" dimensionUniqueName="[qVulnerabilityReport]" displayFolder="" count="0" memberValueDatatype="130" unbalanced="0"/>
    <cacheHierarchy uniqueName="[qVulnerabilityReport].[Severity]" caption="Severity" attribute="1" defaultMemberUniqueName="[qVulnerabilityReport].[Severity].[All]" allUniqueName="[qVulnerabilityReport].[Severity].[All]" dimensionUniqueName="[qVulnerabilityReport]" displayFolder="" count="0" memberValueDatatype="130" unbalanced="0"/>
    <cacheHierarchy uniqueName="[qVulnerabilityReport].[CVSSScore]" caption="CVSSScore" attribute="1" defaultMemberUniqueName="[qVulnerabilityReport].[CVSSScore].[All]" allUniqueName="[qVulnerabilityReport].[CVSSScore].[All]" dimensionUniqueName="[qVulnerabilityReport]" displayFolder="" count="0" memberValueDatatype="5" unbalanced="0"/>
    <cacheHierarchy uniqueName="[qVulnerabilityReport].[AffectedOS]" caption="AffectedOS" attribute="1" defaultMemberUniqueName="[qVulnerabilityReport].[AffectedOS].[All]" allUniqueName="[qVulnerabilityReport].[AffectedOS].[All]" dimensionUniqueName="[qVulnerabilityReport]" displayFolder="" count="0" memberValueDatatype="130" unbalanced="0"/>
    <cacheHierarchy uniqueName="[qVulnerabilityReport].[AffectedProduct]" caption="AffectedProduct" attribute="1" defaultMemberUniqueName="[qVulnerabilityReport].[AffectedProduct].[All]" allUniqueName="[qVulnerabilityReport].[AffectedProduct].[All]" dimensionUniqueName="[qVulnerabilityReport]" displayFolder="" count="0" memberValueDatatype="130" unbalanced="0"/>
    <cacheHierarchy uniqueName="[qVulnerabilityReport].[DeviceType]" caption="DeviceType" attribute="1" defaultMemberUniqueName="[qVulnerabilityReport].[DeviceType].[All]" allUniqueName="[qVulnerabilityReport].[DeviceType].[All]" dimensionUniqueName="[qVulnerabilityReport]" displayFolder="" count="0" memberValueDatatype="130" unbalanced="0"/>
    <cacheHierarchy uniqueName="[qVulnerabilityReport].[PublishedDate]" caption="PublishedDate" attribute="1" time="1" defaultMemberUniqueName="[qVulnerabilityReport].[PublishedDate].[All]" allUniqueName="[qVulnerabilityReport].[PublishedDate].[All]" dimensionUniqueName="[qVulnerabilityReport]" displayFolder="" count="0" memberValueDatatype="7" unbalanced="0"/>
    <cacheHierarchy uniqueName="[qVulnerabilityReport].[PatchAvailable]" caption="PatchAvailable" attribute="1" defaultMemberUniqueName="[qVulnerabilityReport].[PatchAvailable].[All]" allUniqueName="[qVulnerabilityReport].[PatchAvailable].[All]" dimensionUniqueName="[qVulnerabilityReport]" displayFolder="" count="0" memberValueDatatype="130" unbalanced="0"/>
    <cacheHierarchy uniqueName="[qVulnerabilityReport].[Description]" caption="Description" attribute="1" defaultMemberUniqueName="[qVulnerabilityReport].[Description].[All]" allUniqueName="[qVulnerabilityReport].[Description].[All]" dimensionUniqueName="[qVulnerabilityReport]" displayFolder="" count="0" memberValueDatatype="130" unbalanced="0"/>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umber]" caption="MonthNumber" attribute="1" defaultMemberUniqueName="[tblCalendar].[MonthNumber].[All]" allUniqueName="[tblCalendar].[MonthNumber].[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WeekNumber]" caption="WeekNumber" attribute="1" defaultMemberUniqueName="[tblCalendar].[WeekNumber].[All]" allUniqueName="[tblCalendar].[WeekNumber].[All]" dimensionUniqueName="[tblCalendar]" displayFolder="" count="0" memberValueDatatype="20" unbalanced="0"/>
    <cacheHierarchy uniqueName="[tblCalendar].[Day]" caption="Day" attribute="1" defaultMemberUniqueName="[tblCalendar].[Day].[All]" allUniqueName="[tblCalendar].[Day].[All]" dimensionUniqueName="[tblCalendar]" displayFolder="" count="0" memberValueDatatype="130" unbalanced="0"/>
    <cacheHierarchy uniqueName="[tblLocations].[LocationID]" caption="LocationID" attribute="1" defaultMemberUniqueName="[tblLocations].[LocationID].[All]" allUniqueName="[tblLocations].[LocationID].[All]" dimensionUniqueName="[tblLocations]" displayFolder="" count="0" memberValueDatatype="130" unbalanced="0"/>
    <cacheHierarchy uniqueName="[tblLocations].[LocationName]" caption="LocationName" attribute="1" defaultMemberUniqueName="[tblLocations].[LocationName].[All]" allUniqueName="[tblLocations].[LocationName].[All]" dimensionUniqueName="[tblLocations]" displayFolder="" count="0" memberValueDatatype="130" unbalanced="0"/>
    <cacheHierarchy uniqueName="[tblLocations].[Province]" caption="Province" attribute="1" defaultMemberUniqueName="[tblLocations].[Province].[All]" allUniqueName="[tblLocations].[Province].[All]" dimensionUniqueName="[tblLocations]" displayFolder="" count="0" memberValueDatatype="130" unbalanced="0"/>
    <cacheHierarchy uniqueName="[tblLocations].[Region]" caption="Region" attribute="1" defaultMemberUniqueName="[tblLocations].[Region].[All]" allUniqueName="[tblLocations].[Region].[All]" dimensionUniqueName="[tblLocations]" displayFolder="" count="0" memberValueDatatype="130" unbalanced="0"/>
    <cacheHierarchy uniqueName="[tblLocations].[Country]" caption="Country" attribute="1" defaultMemberUniqueName="[tblLocations].[Country].[All]" allUniqueName="[tblLocations].[Country].[All]" dimensionUniqueName="[tblLocations]" displayFolder="" count="0" memberValueDatatype="130" unbalanced="0"/>
    <cacheHierarchy uniqueName="[tblUsers].[UserID]" caption="UserID" attribute="1" defaultMemberUniqueName="[tblUsers].[UserID].[All]" allUniqueName="[tblUsers].[UserID].[All]" dimensionUniqueName="[tblUsers]" displayFolder="" count="0" memberValueDatatype="130" unbalanced="0"/>
    <cacheHierarchy uniqueName="[tblUsers].[UserRole]" caption="UserRole" attribute="1" defaultMemberUniqueName="[tblUsers].[UserRole].[All]" allUniqueName="[tblUsers].[UserRole].[All]" dimensionUniqueName="[tblUsers]" displayFolder="" count="0" memberValueDatatype="130" unbalanced="0"/>
    <cacheHierarchy uniqueName="[tblUsers].[Department]" caption="Department" attribute="1" defaultMemberUniqueName="[tblUsers].[Department].[All]" allUniqueName="[tblUsers].[Department].[All]" dimensionUniqueName="[tblUsers]" displayFolder="" count="0" memberValueDatatype="130" unbalanced="0"/>
    <cacheHierarchy uniqueName="[tblUsers].[LocationID]" caption="LocationID" attribute="1" defaultMemberUniqueName="[tblUsers].[LocationID].[All]" allUniqueName="[tblUsers].[LocationID].[All]" dimensionUniqueName="[tblUsers]" displayFolder="" count="0" memberValueDatatype="130" unbalanced="0"/>
    <cacheHierarchy uniqueName="[tblUsers].[AccessLevel]" caption="AccessLevel" attribute="1" defaultMemberUniqueName="[tblUsers].[AccessLevel].[All]" allUniqueName="[tblUsers].[AccessLevel].[All]" dimensionUniqueName="[tblUsers]" displayFolder="" count="0" memberValueDatatype="130" unbalanced="0"/>
    <cacheHierarchy uniqueName="[tblUsers].[AccountStatus]" caption="AccountStatus" attribute="1" defaultMemberUniqueName="[tblUsers].[AccountStatus].[All]" allUniqueName="[tblUsers].[AccountStatus].[All]" dimensionUniqueName="[tblUsers]" displayFolder="" count="0" memberValueDatatype="130" unbalanced="0"/>
    <cacheHierarchy uniqueName="[Cybersecurity_Incident_Analytics_Raw].[IncidentDate (Month Index)]" caption="IncidentDate (Month Index)" attribute="1" defaultMemberUniqueName="[Cybersecurity_Incident_Analytics_Raw].[IncidentDate (Month Index)].[All]" allUniqueName="[Cybersecurity_Incident_Analytics_Raw].[IncidentDate (Month Index)].[All]" dimensionUniqueName="[Cybersecurity_Incident_Analytics_Raw]" displayFolder="" count="0" memberValueDatatype="20" unbalanced="0" hidden="1"/>
    <cacheHierarchy uniqueName="[Measures].[Count of IncidentID]" caption="Count of IncidentID" measure="1" displayFolder="" measureGroup="Cybersecurity_Incident_Analytics_Raw" count="0">
      <extLst>
        <ext xmlns:x15="http://schemas.microsoft.com/office/spreadsheetml/2010/11/main" uri="{B97F6D7D-B522-45F9-BDA1-12C45D357490}">
          <x15:cacheHierarchy aggregatedColumn="0"/>
        </ext>
      </extLst>
    </cacheHierarchy>
    <cacheHierarchy uniqueName="[Measures].[Total Incidents]" caption="Total Incidents" measure="1" displayFolder="" measureGroup="Cybersecurity_Incident_Analytics_Raw" count="0"/>
    <cacheHierarchy uniqueName="[Measures].[Average Risk Score]" caption="Average Risk Score" measure="1" displayFolder="" measureGroup="Cybersecurity_Incident_Analytics_Raw" count="0"/>
    <cacheHierarchy uniqueName="[Measures].[__XL_Count Cybersecurity_Incident_Analytics_Raw]" caption="__XL_Count Cybersecurity_Incident_Analytics_Raw" measure="1" displayFolder="" measureGroup="Cybersecurity_Incident_Analytics_Raw" count="0" hidden="1"/>
    <cacheHierarchy uniqueName="[Measures].[__XL_Count Devices_SQL]" caption="__XL_Count Devices_SQL" measure="1" displayFolder="" measureGroup="Devices_SQL" count="0" hidden="1"/>
    <cacheHierarchy uniqueName="[Measures].[__XL_Count qVulnerabilityReport]" caption="__XL_Count qVulnerabilityReport" measure="1" displayFolder="" measureGroup="qVulnerabilityReport" count="0" hidden="1"/>
    <cacheHierarchy uniqueName="[Measures].[__XL_Count tblLocations]" caption="__XL_Count tblLocations" measure="1" displayFolder="" measureGroup="tblLocations" count="0" hidden="1"/>
    <cacheHierarchy uniqueName="[Measures].[__XL_Count tblUsers]" caption="__XL_Count tblUsers" measure="1" displayFolder="" measureGroup="tblUser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9789029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tsieni Ndou" refreshedDate="46314.586754861113" backgroundQuery="1" createdVersion="8" refreshedVersion="8" minRefreshableVersion="3" recordCount="0" supportSubquery="1" supportAdvancedDrill="1" xr:uid="{DA2709C6-0C1B-455D-A345-1439BD8C0AD2}">
  <cacheSource type="external" connectionId="7">
    <extLst>
      <ext xmlns:x14="http://schemas.microsoft.com/office/spreadsheetml/2009/9/main" uri="{F057638F-6D5F-4e77-A914-E7F072B9BCA8}">
        <x14:sourceConnection name="ThisWorkbookDataModel"/>
      </ext>
    </extLst>
  </cacheSource>
  <cacheFields count="2">
    <cacheField name="[Cybersecurity_Incident_Analytics_Raw].[Severity].[Severity]" caption="Severity" numFmtId="0" hierarchy="1" level="1">
      <sharedItems count="4">
        <s v="Critical"/>
        <s v="High"/>
        <s v="Low"/>
        <s v="Medium"/>
      </sharedItems>
    </cacheField>
    <cacheField name="[Measures].[Count of IncidentID]" caption="Count of IncidentID" numFmtId="0" hierarchy="54" level="32767"/>
  </cacheFields>
  <cacheHierarchies count="64">
    <cacheHierarchy uniqueName="[Cybersecurity_Incident_Analytics_Raw].[IncidentID]" caption="IncidentID" attribute="1" defaultMemberUniqueName="[Cybersecurity_Incident_Analytics_Raw].[IncidentID].[All]" allUniqueName="[Cybersecurity_Incident_Analytics_Raw].[IncidentID].[All]" dimensionUniqueName="[Cybersecurity_Incident_Analytics_Raw]" displayFolder="" count="0" memberValueDatatype="130" unbalanced="0"/>
    <cacheHierarchy uniqueName="[Cybersecurity_Incident_Analytics_Raw].[Severity]" caption="Severity" attribute="1" defaultMemberUniqueName="[Cybersecurity_Incident_Analytics_Raw].[Severity].[All]" allUniqueName="[Cybersecurity_Incident_Analytics_Raw].[Severity].[All]" dimensionUniqueName="[Cybersecurity_Incident_Analytics_Raw]" displayFolder="" count="2" memberValueDatatype="130" unbalanced="0">
      <fieldsUsage count="2">
        <fieldUsage x="-1"/>
        <fieldUsage x="0"/>
      </fieldsUsage>
    </cacheHierarchy>
    <cacheHierarchy uniqueName="[Cybersecurity_Incident_Analytics_Raw].[Category]" caption="Category" attribute="1" defaultMemberUniqueName="[Cybersecurity_Incident_Analytics_Raw].[Category].[All]" allUniqueName="[Cybersecurity_Incident_Analytics_Raw].[Category].[All]" dimensionUniqueName="[Cybersecurity_Incident_Analytics_Raw]" displayFolder="" count="0" memberValueDatatype="130" unbalanced="0"/>
    <cacheHierarchy uniqueName="[Cybersecurity_Incident_Analytics_Raw].[Status]" caption="Status" attribute="1" defaultMemberUniqueName="[Cybersecurity_Incident_Analytics_Raw].[Status].[All]" allUniqueName="[Cybersecurity_Incident_Analytics_Raw].[Status].[All]" dimensionUniqueName="[Cybersecurity_Incident_Analytics_Raw]" displayFolder="" count="0" memberValueDatatype="130" unbalanced="0"/>
    <cacheHierarchy uniqueName="[Cybersecurity_Incident_Analytics_Raw].[Department]" caption="Department" attribute="1" defaultMemberUniqueName="[Cybersecurity_Incident_Analytics_Raw].[Department].[All]" allUniqueName="[Cybersecurity_Incident_Analytics_Raw].[Department].[All]" dimensionUniqueName="[Cybersecurity_Incident_Analytics_Raw]" displayFolder="" count="0" memberValueDatatype="130" unbalanced="0"/>
    <cacheHierarchy uniqueName="[Cybersecurity_Incident_Analytics_Raw].[ResolutionHours]" caption="ResolutionHours" attribute="1" defaultMemberUniqueName="[Cybersecurity_Incident_Analytics_Raw].[ResolutionHours].[All]" allUniqueName="[Cybersecurity_Incident_Analytics_Raw].[ResolutionHours].[All]" dimensionUniqueName="[Cybersecurity_Incident_Analytics_Raw]" displayFolder="" count="0" memberValueDatatype="20" unbalanced="0"/>
    <cacheHierarchy uniqueName="[Cybersecurity_Incident_Analytics_Raw].[RiskScore]" caption="RiskScore" attribute="1" defaultMemberUniqueName="[Cybersecurity_Incident_Analytics_Raw].[RiskScore].[All]" allUniqueName="[Cybersecurity_Incident_Analytics_Raw].[RiskScore].[All]" dimensionUniqueName="[Cybersecurity_Incident_Analytics_Raw]" displayFolder="" count="0" memberValueDatatype="5" unbalanced="0"/>
    <cacheHierarchy uniqueName="[Cybersecurity_Incident_Analytics_Raw].[DeviceID]" caption="DeviceID" attribute="1" defaultMemberUniqueName="[Cybersecurity_Incident_Analytics_Raw].[DeviceID].[All]" allUniqueName="[Cybersecurity_Incident_Analytics_Raw].[DeviceID].[All]" dimensionUniqueName="[Cybersecurity_Incident_Analytics_Raw]" displayFolder="" count="0" memberValueDatatype="130" unbalanced="0"/>
    <cacheHierarchy uniqueName="[Cybersecurity_Incident_Analytics_Raw].[UserID]" caption="UserID" attribute="1" defaultMemberUniqueName="[Cybersecurity_Incident_Analytics_Raw].[UserID].[All]" allUniqueName="[Cybersecurity_Incident_Analytics_Raw].[UserID].[All]" dimensionUniqueName="[Cybersecurity_Incident_Analytics_Raw]" displayFolder="" count="0" memberValueDatatype="130" unbalanced="0"/>
    <cacheHierarchy uniqueName="[Cybersecurity_Incident_Analytics_Raw].[LocationID]" caption="LocationID" attribute="1" defaultMemberUniqueName="[Cybersecurity_Incident_Analytics_Raw].[LocationID].[All]" allUniqueName="[Cybersecurity_Incident_Analytics_Raw].[LocationID].[All]" dimensionUniqueName="[Cybersecurity_Incident_Analytics_Raw]" displayFolder="" count="0" memberValueDatatype="130" unbalanced="0"/>
    <cacheHierarchy uniqueName="[Cybersecurity_Incident_Analytics_Raw].[Source]" caption="Source" attribute="1" defaultMemberUniqueName="[Cybersecurity_Incident_Analytics_Raw].[Source].[All]" allUniqueName="[Cybersecurity_Incident_Analytics_Raw].[Source].[All]" dimensionUniqueName="[Cybersecurity_Incident_Analytics_Raw]" displayFolder="" count="0" memberValueDatatype="130" unbalanced="0"/>
    <cacheHierarchy uniqueName="[Cybersecurity_Incident_Analytics_Raw].[IncidentDate]" caption="IncidentDate" attribute="1" time="1" defaultMemberUniqueName="[Cybersecurity_Incident_Analytics_Raw].[IncidentDate].[All]" allUniqueName="[Cybersecurity_Incident_Analytics_Raw].[IncidentDate].[All]" dimensionUniqueName="[Cybersecurity_Incident_Analytics_Raw]" displayFolder="" count="0" memberValueDatatype="7" unbalanced="0"/>
    <cacheHierarchy uniqueName="[Cybersecurity_Incident_Analytics_Raw].[Risk Band]" caption="Risk Band" attribute="1" defaultMemberUniqueName="[Cybersecurity_Incident_Analytics_Raw].[Risk Band].[All]" allUniqueName="[Cybersecurity_Incident_Analytics_Raw].[Risk Band].[All]" dimensionUniqueName="[Cybersecurity_Incident_Analytics_Raw]" displayFolder="" count="0" memberValueDatatype="130" unbalanced="0"/>
    <cacheHierarchy uniqueName="[Cybersecurity_Incident_Analytics_Raw].[IncidentDate (Year)]" caption="IncidentDate (Year)" attribute="1" defaultMemberUniqueName="[Cybersecurity_Incident_Analytics_Raw].[IncidentDate (Year)].[All]" allUniqueName="[Cybersecurity_Incident_Analytics_Raw].[IncidentDate (Year)].[All]" dimensionUniqueName="[Cybersecurity_Incident_Analytics_Raw]" displayFolder="" count="0" memberValueDatatype="130" unbalanced="0"/>
    <cacheHierarchy uniqueName="[Cybersecurity_Incident_Analytics_Raw].[IncidentDate (Quarter)]" caption="IncidentDate (Quarter)" attribute="1" defaultMemberUniqueName="[Cybersecurity_Incident_Analytics_Raw].[IncidentDate (Quarter)].[All]" allUniqueName="[Cybersecurity_Incident_Analytics_Raw].[IncidentDate (Quarter)].[All]" dimensionUniqueName="[Cybersecurity_Incident_Analytics_Raw]" displayFolder="" count="0" memberValueDatatype="130" unbalanced="0"/>
    <cacheHierarchy uniqueName="[Cybersecurity_Incident_Analytics_Raw].[IncidentDate (Month)]" caption="IncidentDate (Month)" attribute="1" defaultMemberUniqueName="[Cybersecurity_Incident_Analytics_Raw].[IncidentDate (Month)].[All]" allUniqueName="[Cybersecurity_Incident_Analytics_Raw].[IncidentDate (Month)].[All]" dimensionUniqueName="[Cybersecurity_Incident_Analytics_Raw]" displayFolder="" count="0" memberValueDatatype="130" unbalanced="0"/>
    <cacheHierarchy uniqueName="[Devices_SQL].[DeviceID]" caption="DeviceID" attribute="1" defaultMemberUniqueName="[Devices_SQL].[DeviceID].[All]" allUniqueName="[Devices_SQL].[DeviceID].[All]" dimensionUniqueName="[Devices_SQL]" displayFolder="" count="0" memberValueDatatype="130" unbalanced="0"/>
    <cacheHierarchy uniqueName="[Devices_SQL].[DeviceName]" caption="DeviceName" attribute="1" defaultMemberUniqueName="[Devices_SQL].[DeviceName].[All]" allUniqueName="[Devices_SQL].[DeviceName].[All]" dimensionUniqueName="[Devices_SQL]" displayFolder="" count="0" memberValueDatatype="130" unbalanced="0"/>
    <cacheHierarchy uniqueName="[Devices_SQL].[DeviceType]" caption="DeviceType" attribute="1" defaultMemberUniqueName="[Devices_SQL].[DeviceType].[All]" allUniqueName="[Devices_SQL].[DeviceType].[All]" dimensionUniqueName="[Devices_SQL]" displayFolder="" count="0" memberValueDatatype="130" unbalanced="0"/>
    <cacheHierarchy uniqueName="[Devices_SQL].[OperatingSystem]" caption="OperatingSystem" attribute="1" defaultMemberUniqueName="[Devices_SQL].[OperatingSystem].[All]" allUniqueName="[Devices_SQL].[OperatingSystem].[All]" dimensionUniqueName="[Devices_SQL]" displayFolder="" count="0" memberValueDatatype="130" unbalanced="0"/>
    <cacheHierarchy uniqueName="[Devices_SQL].[Department]" caption="Department" attribute="1" defaultMemberUniqueName="[Devices_SQL].[Department].[All]" allUniqueName="[Devices_SQL].[Department].[All]" dimensionUniqueName="[Devices_SQL]" displayFolder="" count="0" memberValueDatatype="130" unbalanced="0"/>
    <cacheHierarchy uniqueName="[Devices_SQL].[LocationID]" caption="LocationID" attribute="1" defaultMemberUniqueName="[Devices_SQL].[LocationID].[All]" allUniqueName="[Devices_SQL].[LocationID].[All]" dimensionUniqueName="[Devices_SQL]" displayFolder="" count="0" memberValueDatatype="130" unbalanced="0"/>
    <cacheHierarchy uniqueName="[Devices_SQL].[PatchStatus]" caption="PatchStatus" attribute="1" defaultMemberUniqueName="[Devices_SQL].[PatchStatus].[All]" allUniqueName="[Devices_SQL].[PatchStatus].[All]" dimensionUniqueName="[Devices_SQL]" displayFolder="" count="0" memberValueDatatype="130" unbalanced="0"/>
    <cacheHierarchy uniqueName="[Devices_SQL].[AntivirusStatus]" caption="AntivirusStatus" attribute="1" defaultMemberUniqueName="[Devices_SQL].[AntivirusStatus].[All]" allUniqueName="[Devices_SQL].[AntivirusStatus].[All]" dimensionUniqueName="[Devices_SQL]" displayFolder="" count="0" memberValueDatatype="130" unbalanced="0"/>
    <cacheHierarchy uniqueName="[Devices_SQL].[DeviceRiskLevel]" caption="DeviceRiskLevel" attribute="1" defaultMemberUniqueName="[Devices_SQL].[DeviceRiskLevel].[All]" allUniqueName="[Devices_SQL].[DeviceRiskLevel].[All]" dimensionUniqueName="[Devices_SQL]" displayFolder="" count="0" memberValueDatatype="130" unbalanced="0"/>
    <cacheHierarchy uniqueName="[qVulnerabilityReport].[VulnerabilityID]" caption="VulnerabilityID" attribute="1" defaultMemberUniqueName="[qVulnerabilityReport].[VulnerabilityID].[All]" allUniqueName="[qVulnerabilityReport].[VulnerabilityID].[All]" dimensionUniqueName="[qVulnerabilityReport]" displayFolder="" count="0" memberValueDatatype="130" unbalanced="0"/>
    <cacheHierarchy uniqueName="[qVulnerabilityReport].[Title]" caption="Title" attribute="1" defaultMemberUniqueName="[qVulnerabilityReport].[Title].[All]" allUniqueName="[qVulnerabilityReport].[Title].[All]" dimensionUniqueName="[qVulnerabilityReport]" displayFolder="" count="0" memberValueDatatype="130" unbalanced="0"/>
    <cacheHierarchy uniqueName="[qVulnerabilityReport].[Severity]" caption="Severity" attribute="1" defaultMemberUniqueName="[qVulnerabilityReport].[Severity].[All]" allUniqueName="[qVulnerabilityReport].[Severity].[All]" dimensionUniqueName="[qVulnerabilityReport]" displayFolder="" count="0" memberValueDatatype="130" unbalanced="0"/>
    <cacheHierarchy uniqueName="[qVulnerabilityReport].[CVSSScore]" caption="CVSSScore" attribute="1" defaultMemberUniqueName="[qVulnerabilityReport].[CVSSScore].[All]" allUniqueName="[qVulnerabilityReport].[CVSSScore].[All]" dimensionUniqueName="[qVulnerabilityReport]" displayFolder="" count="0" memberValueDatatype="5" unbalanced="0"/>
    <cacheHierarchy uniqueName="[qVulnerabilityReport].[AffectedOS]" caption="AffectedOS" attribute="1" defaultMemberUniqueName="[qVulnerabilityReport].[AffectedOS].[All]" allUniqueName="[qVulnerabilityReport].[AffectedOS].[All]" dimensionUniqueName="[qVulnerabilityReport]" displayFolder="" count="0" memberValueDatatype="130" unbalanced="0"/>
    <cacheHierarchy uniqueName="[qVulnerabilityReport].[AffectedProduct]" caption="AffectedProduct" attribute="1" defaultMemberUniqueName="[qVulnerabilityReport].[AffectedProduct].[All]" allUniqueName="[qVulnerabilityReport].[AffectedProduct].[All]" dimensionUniqueName="[qVulnerabilityReport]" displayFolder="" count="0" memberValueDatatype="130" unbalanced="0"/>
    <cacheHierarchy uniqueName="[qVulnerabilityReport].[DeviceType]" caption="DeviceType" attribute="1" defaultMemberUniqueName="[qVulnerabilityReport].[DeviceType].[All]" allUniqueName="[qVulnerabilityReport].[DeviceType].[All]" dimensionUniqueName="[qVulnerabilityReport]" displayFolder="" count="0" memberValueDatatype="130" unbalanced="0"/>
    <cacheHierarchy uniqueName="[qVulnerabilityReport].[PublishedDate]" caption="PublishedDate" attribute="1" time="1" defaultMemberUniqueName="[qVulnerabilityReport].[PublishedDate].[All]" allUniqueName="[qVulnerabilityReport].[PublishedDate].[All]" dimensionUniqueName="[qVulnerabilityReport]" displayFolder="" count="0" memberValueDatatype="7" unbalanced="0"/>
    <cacheHierarchy uniqueName="[qVulnerabilityReport].[PatchAvailable]" caption="PatchAvailable" attribute="1" defaultMemberUniqueName="[qVulnerabilityReport].[PatchAvailable].[All]" allUniqueName="[qVulnerabilityReport].[PatchAvailable].[All]" dimensionUniqueName="[qVulnerabilityReport]" displayFolder="" count="0" memberValueDatatype="130" unbalanced="0"/>
    <cacheHierarchy uniqueName="[qVulnerabilityReport].[Description]" caption="Description" attribute="1" defaultMemberUniqueName="[qVulnerabilityReport].[Description].[All]" allUniqueName="[qVulnerabilityReport].[Description].[All]" dimensionUniqueName="[qVulnerabilityReport]" displayFolder="" count="0" memberValueDatatype="130" unbalanced="0"/>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umber]" caption="MonthNumber" attribute="1" defaultMemberUniqueName="[tblCalendar].[MonthNumber].[All]" allUniqueName="[tblCalendar].[MonthNumber].[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WeekNumber]" caption="WeekNumber" attribute="1" defaultMemberUniqueName="[tblCalendar].[WeekNumber].[All]" allUniqueName="[tblCalendar].[WeekNumber].[All]" dimensionUniqueName="[tblCalendar]" displayFolder="" count="0" memberValueDatatype="20" unbalanced="0"/>
    <cacheHierarchy uniqueName="[tblCalendar].[Day]" caption="Day" attribute="1" defaultMemberUniqueName="[tblCalendar].[Day].[All]" allUniqueName="[tblCalendar].[Day].[All]" dimensionUniqueName="[tblCalendar]" displayFolder="" count="0" memberValueDatatype="130" unbalanced="0"/>
    <cacheHierarchy uniqueName="[tblLocations].[LocationID]" caption="LocationID" attribute="1" defaultMemberUniqueName="[tblLocations].[LocationID].[All]" allUniqueName="[tblLocations].[LocationID].[All]" dimensionUniqueName="[tblLocations]" displayFolder="" count="0" memberValueDatatype="130" unbalanced="0"/>
    <cacheHierarchy uniqueName="[tblLocations].[LocationName]" caption="LocationName" attribute="1" defaultMemberUniqueName="[tblLocations].[LocationName].[All]" allUniqueName="[tblLocations].[LocationName].[All]" dimensionUniqueName="[tblLocations]" displayFolder="" count="0" memberValueDatatype="130" unbalanced="0"/>
    <cacheHierarchy uniqueName="[tblLocations].[Province]" caption="Province" attribute="1" defaultMemberUniqueName="[tblLocations].[Province].[All]" allUniqueName="[tblLocations].[Province].[All]" dimensionUniqueName="[tblLocations]" displayFolder="" count="0" memberValueDatatype="130" unbalanced="0"/>
    <cacheHierarchy uniqueName="[tblLocations].[Region]" caption="Region" attribute="1" defaultMemberUniqueName="[tblLocations].[Region].[All]" allUniqueName="[tblLocations].[Region].[All]" dimensionUniqueName="[tblLocations]" displayFolder="" count="0" memberValueDatatype="130" unbalanced="0"/>
    <cacheHierarchy uniqueName="[tblLocations].[Country]" caption="Country" attribute="1" defaultMemberUniqueName="[tblLocations].[Country].[All]" allUniqueName="[tblLocations].[Country].[All]" dimensionUniqueName="[tblLocations]" displayFolder="" count="0" memberValueDatatype="130" unbalanced="0"/>
    <cacheHierarchy uniqueName="[tblUsers].[UserID]" caption="UserID" attribute="1" defaultMemberUniqueName="[tblUsers].[UserID].[All]" allUniqueName="[tblUsers].[UserID].[All]" dimensionUniqueName="[tblUsers]" displayFolder="" count="0" memberValueDatatype="130" unbalanced="0"/>
    <cacheHierarchy uniqueName="[tblUsers].[UserRole]" caption="UserRole" attribute="1" defaultMemberUniqueName="[tblUsers].[UserRole].[All]" allUniqueName="[tblUsers].[UserRole].[All]" dimensionUniqueName="[tblUsers]" displayFolder="" count="0" memberValueDatatype="130" unbalanced="0"/>
    <cacheHierarchy uniqueName="[tblUsers].[Department]" caption="Department" attribute="1" defaultMemberUniqueName="[tblUsers].[Department].[All]" allUniqueName="[tblUsers].[Department].[All]" dimensionUniqueName="[tblUsers]" displayFolder="" count="0" memberValueDatatype="130" unbalanced="0"/>
    <cacheHierarchy uniqueName="[tblUsers].[LocationID]" caption="LocationID" attribute="1" defaultMemberUniqueName="[tblUsers].[LocationID].[All]" allUniqueName="[tblUsers].[LocationID].[All]" dimensionUniqueName="[tblUsers]" displayFolder="" count="0" memberValueDatatype="130" unbalanced="0"/>
    <cacheHierarchy uniqueName="[tblUsers].[AccessLevel]" caption="AccessLevel" attribute="1" defaultMemberUniqueName="[tblUsers].[AccessLevel].[All]" allUniqueName="[tblUsers].[AccessLevel].[All]" dimensionUniqueName="[tblUsers]" displayFolder="" count="0" memberValueDatatype="130" unbalanced="0"/>
    <cacheHierarchy uniqueName="[tblUsers].[AccountStatus]" caption="AccountStatus" attribute="1" defaultMemberUniqueName="[tblUsers].[AccountStatus].[All]" allUniqueName="[tblUsers].[AccountStatus].[All]" dimensionUniqueName="[tblUsers]" displayFolder="" count="0" memberValueDatatype="130" unbalanced="0"/>
    <cacheHierarchy uniqueName="[Cybersecurity_Incident_Analytics_Raw].[IncidentDate (Month Index)]" caption="IncidentDate (Month Index)" attribute="1" defaultMemberUniqueName="[Cybersecurity_Incident_Analytics_Raw].[IncidentDate (Month Index)].[All]" allUniqueName="[Cybersecurity_Incident_Analytics_Raw].[IncidentDate (Month Index)].[All]" dimensionUniqueName="[Cybersecurity_Incident_Analytics_Raw]" displayFolder="" count="0" memberValueDatatype="20" unbalanced="0" hidden="1"/>
    <cacheHierarchy uniqueName="[Measures].[Count of IncidentID]" caption="Count of IncidentID" measure="1" displayFolder="" measureGroup="Cybersecurity_Incident_Analytics_Raw" count="0" oneField="1">
      <fieldsUsage count="1">
        <fieldUsage x="1"/>
      </fieldsUsage>
      <extLst>
        <ext xmlns:x15="http://schemas.microsoft.com/office/spreadsheetml/2010/11/main" uri="{B97F6D7D-B522-45F9-BDA1-12C45D357490}">
          <x15:cacheHierarchy aggregatedColumn="0"/>
        </ext>
      </extLst>
    </cacheHierarchy>
    <cacheHierarchy uniqueName="[Measures].[Total Incidents]" caption="Total Incidents" measure="1" displayFolder="" measureGroup="Cybersecurity_Incident_Analytics_Raw" count="0"/>
    <cacheHierarchy uniqueName="[Measures].[Average Risk Score]" caption="Average Risk Score" measure="1" displayFolder="" measureGroup="Cybersecurity_Incident_Analytics_Raw" count="0"/>
    <cacheHierarchy uniqueName="[Measures].[__XL_Count Cybersecurity_Incident_Analytics_Raw]" caption="__XL_Count Cybersecurity_Incident_Analytics_Raw" measure="1" displayFolder="" measureGroup="Cybersecurity_Incident_Analytics_Raw" count="0" hidden="1"/>
    <cacheHierarchy uniqueName="[Measures].[__XL_Count Devices_SQL]" caption="__XL_Count Devices_SQL" measure="1" displayFolder="" measureGroup="Devices_SQL" count="0" hidden="1"/>
    <cacheHierarchy uniqueName="[Measures].[__XL_Count qVulnerabilityReport]" caption="__XL_Count qVulnerabilityReport" measure="1" displayFolder="" measureGroup="qVulnerabilityReport" count="0" hidden="1"/>
    <cacheHierarchy uniqueName="[Measures].[__XL_Count tblLocations]" caption="__XL_Count tblLocations" measure="1" displayFolder="" measureGroup="tblLocations" count="0" hidden="1"/>
    <cacheHierarchy uniqueName="[Measures].[__XL_Count tblUsers]" caption="__XL_Count tblUsers" measure="1" displayFolder="" measureGroup="tblUser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ies>
  <kpis count="0"/>
  <dimensions count="7">
    <dimension name="Cybersecurity_Incident_Analytics_Raw" uniqueName="[Cybersecurity_Incident_Analytics_Raw]" caption="Cybersecurity_Incident_Analytics_Raw"/>
    <dimension name="Devices_SQL" uniqueName="[Devices_SQL]" caption="Devices_SQL"/>
    <dimension measure="1" name="Measures" uniqueName="[Measures]" caption="Measures"/>
    <dimension name="qVulnerabilityReport" uniqueName="[qVulnerabilityReport]" caption="qVulnerabilityReport"/>
    <dimension name="tblCalendar" uniqueName="[tblCalendar]" caption="tblCalendar"/>
    <dimension name="tblLocations" uniqueName="[tblLocations]" caption="tblLocations"/>
    <dimension name="tblUsers" uniqueName="[tblUsers]" caption="tblUsers"/>
  </dimensions>
  <measureGroups count="6">
    <measureGroup name="Cybersecurity_Incident_Analytics_Raw" caption="Cybersecurity_Incident_Analytics_Raw"/>
    <measureGroup name="Devices_SQL" caption="Devices_SQL"/>
    <measureGroup name="qVulnerabilityReport" caption="qVulnerabilityReport"/>
    <measureGroup name="tblCalendar" caption="tblCalendar"/>
    <measureGroup name="tblLocations" caption="tblLocations"/>
    <measureGroup name="tblUsers" caption="tblUsers"/>
  </measureGroups>
  <maps count="10">
    <map measureGroup="0" dimension="0"/>
    <map measureGroup="0" dimension="1"/>
    <map measureGroup="0" dimension="4"/>
    <map measureGroup="0" dimension="5"/>
    <map measureGroup="0" dimension="6"/>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pivotCacheId="389577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tsieni Ndou" refreshedDate="46314.586756597222" backgroundQuery="1" createdVersion="8" refreshedVersion="8" minRefreshableVersion="3" recordCount="0" supportSubquery="1" supportAdvancedDrill="1" xr:uid="{DF5869F9-CD21-4E18-879A-742C70C676CB}">
  <cacheSource type="external" connectionId="7">
    <extLst>
      <ext xmlns:x14="http://schemas.microsoft.com/office/spreadsheetml/2009/9/main" uri="{F057638F-6D5F-4e77-A914-E7F072B9BCA8}">
        <x14:sourceConnection name="ThisWorkbookDataModel"/>
      </ext>
    </extLst>
  </cacheSource>
  <cacheFields count="5">
    <cacheField name="[tblCalendar].[Year].[Year]" caption="Year" numFmtId="0" hierarchy="36"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tblCalendar].[Year].&amp;[2023]"/>
            <x15:cachedUniqueName index="1" name="[tblCalendar].[Year].&amp;[2024]"/>
          </x15:cachedUniqueNames>
        </ext>
      </extLst>
    </cacheField>
    <cacheField name="[tblCalendar].[Quarter].[Quarter]" caption="Quarter" numFmtId="0" hierarchy="37" level="1">
      <sharedItems count="4">
        <s v="Q1"/>
        <s v="Q2"/>
        <s v="Q3"/>
        <s v="Q4"/>
      </sharedItems>
    </cacheField>
    <cacheField name="[tblCalendar].[MonthName].[MonthName]" caption="MonthName" numFmtId="0" hierarchy="39" level="1">
      <sharedItems count="12">
        <s v="February"/>
        <s v="January"/>
        <s v="March"/>
        <s v="April"/>
        <s v="June"/>
        <s v="May"/>
        <s v="August"/>
        <s v="July"/>
        <s v="September"/>
        <s v="December"/>
        <s v="November"/>
        <s v="October"/>
      </sharedItems>
    </cacheField>
    <cacheField name="[Measures].[Count of IncidentID]" caption="Count of IncidentID" numFmtId="0" hierarchy="54" level="32767"/>
    <cacheField name="[tblCalendar].[Date].[Date]" caption="Date" numFmtId="0" hierarchy="35" level="1">
      <sharedItems containsSemiMixedTypes="0" containsNonDate="0" containsString="0"/>
    </cacheField>
  </cacheFields>
  <cacheHierarchies count="64">
    <cacheHierarchy uniqueName="[Cybersecurity_Incident_Analytics_Raw].[IncidentID]" caption="IncidentID" attribute="1" defaultMemberUniqueName="[Cybersecurity_Incident_Analytics_Raw].[IncidentID].[All]" allUniqueName="[Cybersecurity_Incident_Analytics_Raw].[IncidentID].[All]" dimensionUniqueName="[Cybersecurity_Incident_Analytics_Raw]" displayFolder="" count="0" memberValueDatatype="130" unbalanced="0"/>
    <cacheHierarchy uniqueName="[Cybersecurity_Incident_Analytics_Raw].[Severity]" caption="Severity" attribute="1" defaultMemberUniqueName="[Cybersecurity_Incident_Analytics_Raw].[Severity].[All]" allUniqueName="[Cybersecurity_Incident_Analytics_Raw].[Severity].[All]" dimensionUniqueName="[Cybersecurity_Incident_Analytics_Raw]" displayFolder="" count="0" memberValueDatatype="130" unbalanced="0"/>
    <cacheHierarchy uniqueName="[Cybersecurity_Incident_Analytics_Raw].[Category]" caption="Category" attribute="1" defaultMemberUniqueName="[Cybersecurity_Incident_Analytics_Raw].[Category].[All]" allUniqueName="[Cybersecurity_Incident_Analytics_Raw].[Category].[All]" dimensionUniqueName="[Cybersecurity_Incident_Analytics_Raw]" displayFolder="" count="0" memberValueDatatype="130" unbalanced="0"/>
    <cacheHierarchy uniqueName="[Cybersecurity_Incident_Analytics_Raw].[Status]" caption="Status" attribute="1" defaultMemberUniqueName="[Cybersecurity_Incident_Analytics_Raw].[Status].[All]" allUniqueName="[Cybersecurity_Incident_Analytics_Raw].[Status].[All]" dimensionUniqueName="[Cybersecurity_Incident_Analytics_Raw]" displayFolder="" count="0" memberValueDatatype="130" unbalanced="0"/>
    <cacheHierarchy uniqueName="[Cybersecurity_Incident_Analytics_Raw].[Department]" caption="Department" attribute="1" defaultMemberUniqueName="[Cybersecurity_Incident_Analytics_Raw].[Department].[All]" allUniqueName="[Cybersecurity_Incident_Analytics_Raw].[Department].[All]" dimensionUniqueName="[Cybersecurity_Incident_Analytics_Raw]" displayFolder="" count="0" memberValueDatatype="130" unbalanced="0"/>
    <cacheHierarchy uniqueName="[Cybersecurity_Incident_Analytics_Raw].[ResolutionHours]" caption="ResolutionHours" attribute="1" defaultMemberUniqueName="[Cybersecurity_Incident_Analytics_Raw].[ResolutionHours].[All]" allUniqueName="[Cybersecurity_Incident_Analytics_Raw].[ResolutionHours].[All]" dimensionUniqueName="[Cybersecurity_Incident_Analytics_Raw]" displayFolder="" count="0" memberValueDatatype="20" unbalanced="0"/>
    <cacheHierarchy uniqueName="[Cybersecurity_Incident_Analytics_Raw].[RiskScore]" caption="RiskScore" attribute="1" defaultMemberUniqueName="[Cybersecurity_Incident_Analytics_Raw].[RiskScore].[All]" allUniqueName="[Cybersecurity_Incident_Analytics_Raw].[RiskScore].[All]" dimensionUniqueName="[Cybersecurity_Incident_Analytics_Raw]" displayFolder="" count="0" memberValueDatatype="5" unbalanced="0"/>
    <cacheHierarchy uniqueName="[Cybersecurity_Incident_Analytics_Raw].[DeviceID]" caption="DeviceID" attribute="1" defaultMemberUniqueName="[Cybersecurity_Incident_Analytics_Raw].[DeviceID].[All]" allUniqueName="[Cybersecurity_Incident_Analytics_Raw].[DeviceID].[All]" dimensionUniqueName="[Cybersecurity_Incident_Analytics_Raw]" displayFolder="" count="0" memberValueDatatype="130" unbalanced="0"/>
    <cacheHierarchy uniqueName="[Cybersecurity_Incident_Analytics_Raw].[UserID]" caption="UserID" attribute="1" defaultMemberUniqueName="[Cybersecurity_Incident_Analytics_Raw].[UserID].[All]" allUniqueName="[Cybersecurity_Incident_Analytics_Raw].[UserID].[All]" dimensionUniqueName="[Cybersecurity_Incident_Analytics_Raw]" displayFolder="" count="0" memberValueDatatype="130" unbalanced="0"/>
    <cacheHierarchy uniqueName="[Cybersecurity_Incident_Analytics_Raw].[LocationID]" caption="LocationID" attribute="1" defaultMemberUniqueName="[Cybersecurity_Incident_Analytics_Raw].[LocationID].[All]" allUniqueName="[Cybersecurity_Incident_Analytics_Raw].[LocationID].[All]" dimensionUniqueName="[Cybersecurity_Incident_Analytics_Raw]" displayFolder="" count="0" memberValueDatatype="130" unbalanced="0"/>
    <cacheHierarchy uniqueName="[Cybersecurity_Incident_Analytics_Raw].[Source]" caption="Source" attribute="1" defaultMemberUniqueName="[Cybersecurity_Incident_Analytics_Raw].[Source].[All]" allUniqueName="[Cybersecurity_Incident_Analytics_Raw].[Source].[All]" dimensionUniqueName="[Cybersecurity_Incident_Analytics_Raw]" displayFolder="" count="0" memberValueDatatype="130" unbalanced="0"/>
    <cacheHierarchy uniqueName="[Cybersecurity_Incident_Analytics_Raw].[IncidentDate]" caption="IncidentDate" attribute="1" time="1" defaultMemberUniqueName="[Cybersecurity_Incident_Analytics_Raw].[IncidentDate].[All]" allUniqueName="[Cybersecurity_Incident_Analytics_Raw].[IncidentDate].[All]" dimensionUniqueName="[Cybersecurity_Incident_Analytics_Raw]" displayFolder="" count="0" memberValueDatatype="7" unbalanced="0"/>
    <cacheHierarchy uniqueName="[Cybersecurity_Incident_Analytics_Raw].[Risk Band]" caption="Risk Band" attribute="1" defaultMemberUniqueName="[Cybersecurity_Incident_Analytics_Raw].[Risk Band].[All]" allUniqueName="[Cybersecurity_Incident_Analytics_Raw].[Risk Band].[All]" dimensionUniqueName="[Cybersecurity_Incident_Analytics_Raw]" displayFolder="" count="0" memberValueDatatype="130" unbalanced="0"/>
    <cacheHierarchy uniqueName="[Cybersecurity_Incident_Analytics_Raw].[IncidentDate (Year)]" caption="IncidentDate (Year)" attribute="1" defaultMemberUniqueName="[Cybersecurity_Incident_Analytics_Raw].[IncidentDate (Year)].[All]" allUniqueName="[Cybersecurity_Incident_Analytics_Raw].[IncidentDate (Year)].[All]" dimensionUniqueName="[Cybersecurity_Incident_Analytics_Raw]" displayFolder="" count="0" memberValueDatatype="130" unbalanced="0"/>
    <cacheHierarchy uniqueName="[Cybersecurity_Incident_Analytics_Raw].[IncidentDate (Quarter)]" caption="IncidentDate (Quarter)" attribute="1" defaultMemberUniqueName="[Cybersecurity_Incident_Analytics_Raw].[IncidentDate (Quarter)].[All]" allUniqueName="[Cybersecurity_Incident_Analytics_Raw].[IncidentDate (Quarter)].[All]" dimensionUniqueName="[Cybersecurity_Incident_Analytics_Raw]" displayFolder="" count="0" memberValueDatatype="130" unbalanced="0"/>
    <cacheHierarchy uniqueName="[Cybersecurity_Incident_Analytics_Raw].[IncidentDate (Month)]" caption="IncidentDate (Month)" attribute="1" defaultMemberUniqueName="[Cybersecurity_Incident_Analytics_Raw].[IncidentDate (Month)].[All]" allUniqueName="[Cybersecurity_Incident_Analytics_Raw].[IncidentDate (Month)].[All]" dimensionUniqueName="[Cybersecurity_Incident_Analytics_Raw]" displayFolder="" count="0" memberValueDatatype="130" unbalanced="0"/>
    <cacheHierarchy uniqueName="[Devices_SQL].[DeviceID]" caption="DeviceID" attribute="1" defaultMemberUniqueName="[Devices_SQL].[DeviceID].[All]" allUniqueName="[Devices_SQL].[DeviceID].[All]" dimensionUniqueName="[Devices_SQL]" displayFolder="" count="0" memberValueDatatype="130" unbalanced="0"/>
    <cacheHierarchy uniqueName="[Devices_SQL].[DeviceName]" caption="DeviceName" attribute="1" defaultMemberUniqueName="[Devices_SQL].[DeviceName].[All]" allUniqueName="[Devices_SQL].[DeviceName].[All]" dimensionUniqueName="[Devices_SQL]" displayFolder="" count="0" memberValueDatatype="130" unbalanced="0"/>
    <cacheHierarchy uniqueName="[Devices_SQL].[DeviceType]" caption="DeviceType" attribute="1" defaultMemberUniqueName="[Devices_SQL].[DeviceType].[All]" allUniqueName="[Devices_SQL].[DeviceType].[All]" dimensionUniqueName="[Devices_SQL]" displayFolder="" count="0" memberValueDatatype="130" unbalanced="0"/>
    <cacheHierarchy uniqueName="[Devices_SQL].[OperatingSystem]" caption="OperatingSystem" attribute="1" defaultMemberUniqueName="[Devices_SQL].[OperatingSystem].[All]" allUniqueName="[Devices_SQL].[OperatingSystem].[All]" dimensionUniqueName="[Devices_SQL]" displayFolder="" count="0" memberValueDatatype="130" unbalanced="0"/>
    <cacheHierarchy uniqueName="[Devices_SQL].[Department]" caption="Department" attribute="1" defaultMemberUniqueName="[Devices_SQL].[Department].[All]" allUniqueName="[Devices_SQL].[Department].[All]" dimensionUniqueName="[Devices_SQL]" displayFolder="" count="0" memberValueDatatype="130" unbalanced="0"/>
    <cacheHierarchy uniqueName="[Devices_SQL].[LocationID]" caption="LocationID" attribute="1" defaultMemberUniqueName="[Devices_SQL].[LocationID].[All]" allUniqueName="[Devices_SQL].[LocationID].[All]" dimensionUniqueName="[Devices_SQL]" displayFolder="" count="0" memberValueDatatype="130" unbalanced="0"/>
    <cacheHierarchy uniqueName="[Devices_SQL].[PatchStatus]" caption="PatchStatus" attribute="1" defaultMemberUniqueName="[Devices_SQL].[PatchStatus].[All]" allUniqueName="[Devices_SQL].[PatchStatus].[All]" dimensionUniqueName="[Devices_SQL]" displayFolder="" count="0" memberValueDatatype="130" unbalanced="0"/>
    <cacheHierarchy uniqueName="[Devices_SQL].[AntivirusStatus]" caption="AntivirusStatus" attribute="1" defaultMemberUniqueName="[Devices_SQL].[AntivirusStatus].[All]" allUniqueName="[Devices_SQL].[AntivirusStatus].[All]" dimensionUniqueName="[Devices_SQL]" displayFolder="" count="0" memberValueDatatype="130" unbalanced="0"/>
    <cacheHierarchy uniqueName="[Devices_SQL].[DeviceRiskLevel]" caption="DeviceRiskLevel" attribute="1" defaultMemberUniqueName="[Devices_SQL].[DeviceRiskLevel].[All]" allUniqueName="[Devices_SQL].[DeviceRiskLevel].[All]" dimensionUniqueName="[Devices_SQL]" displayFolder="" count="0" memberValueDatatype="130" unbalanced="0"/>
    <cacheHierarchy uniqueName="[qVulnerabilityReport].[VulnerabilityID]" caption="VulnerabilityID" attribute="1" defaultMemberUniqueName="[qVulnerabilityReport].[VulnerabilityID].[All]" allUniqueName="[qVulnerabilityReport].[VulnerabilityID].[All]" dimensionUniqueName="[qVulnerabilityReport]" displayFolder="" count="0" memberValueDatatype="130" unbalanced="0"/>
    <cacheHierarchy uniqueName="[qVulnerabilityReport].[Title]" caption="Title" attribute="1" defaultMemberUniqueName="[qVulnerabilityReport].[Title].[All]" allUniqueName="[qVulnerabilityReport].[Title].[All]" dimensionUniqueName="[qVulnerabilityReport]" displayFolder="" count="0" memberValueDatatype="130" unbalanced="0"/>
    <cacheHierarchy uniqueName="[qVulnerabilityReport].[Severity]" caption="Severity" attribute="1" defaultMemberUniqueName="[qVulnerabilityReport].[Severity].[All]" allUniqueName="[qVulnerabilityReport].[Severity].[All]" dimensionUniqueName="[qVulnerabilityReport]" displayFolder="" count="0" memberValueDatatype="130" unbalanced="0"/>
    <cacheHierarchy uniqueName="[qVulnerabilityReport].[CVSSScore]" caption="CVSSScore" attribute="1" defaultMemberUniqueName="[qVulnerabilityReport].[CVSSScore].[All]" allUniqueName="[qVulnerabilityReport].[CVSSScore].[All]" dimensionUniqueName="[qVulnerabilityReport]" displayFolder="" count="0" memberValueDatatype="5" unbalanced="0"/>
    <cacheHierarchy uniqueName="[qVulnerabilityReport].[AffectedOS]" caption="AffectedOS" attribute="1" defaultMemberUniqueName="[qVulnerabilityReport].[AffectedOS].[All]" allUniqueName="[qVulnerabilityReport].[AffectedOS].[All]" dimensionUniqueName="[qVulnerabilityReport]" displayFolder="" count="0" memberValueDatatype="130" unbalanced="0"/>
    <cacheHierarchy uniqueName="[qVulnerabilityReport].[AffectedProduct]" caption="AffectedProduct" attribute="1" defaultMemberUniqueName="[qVulnerabilityReport].[AffectedProduct].[All]" allUniqueName="[qVulnerabilityReport].[AffectedProduct].[All]" dimensionUniqueName="[qVulnerabilityReport]" displayFolder="" count="0" memberValueDatatype="130" unbalanced="0"/>
    <cacheHierarchy uniqueName="[qVulnerabilityReport].[DeviceType]" caption="DeviceType" attribute="1" defaultMemberUniqueName="[qVulnerabilityReport].[DeviceType].[All]" allUniqueName="[qVulnerabilityReport].[DeviceType].[All]" dimensionUniqueName="[qVulnerabilityReport]" displayFolder="" count="0" memberValueDatatype="130" unbalanced="0"/>
    <cacheHierarchy uniqueName="[qVulnerabilityReport].[PublishedDate]" caption="PublishedDate" attribute="1" time="1" defaultMemberUniqueName="[qVulnerabilityReport].[PublishedDate].[All]" allUniqueName="[qVulnerabilityReport].[PublishedDate].[All]" dimensionUniqueName="[qVulnerabilityReport]" displayFolder="" count="0" memberValueDatatype="7" unbalanced="0"/>
    <cacheHierarchy uniqueName="[qVulnerabilityReport].[PatchAvailable]" caption="PatchAvailable" attribute="1" defaultMemberUniqueName="[qVulnerabilityReport].[PatchAvailable].[All]" allUniqueName="[qVulnerabilityReport].[PatchAvailable].[All]" dimensionUniqueName="[qVulnerabilityReport]" displayFolder="" count="0" memberValueDatatype="130" unbalanced="0"/>
    <cacheHierarchy uniqueName="[qVulnerabilityReport].[Description]" caption="Description" attribute="1" defaultMemberUniqueName="[qVulnerabilityReport].[Description].[All]" allUniqueName="[qVulnerabilityReport].[Description].[All]" dimensionUniqueName="[qVulnerabilityReport]" displayFolder="" count="0" memberValueDatatype="130" unbalanced="0"/>
    <cacheHierarchy uniqueName="[tblCalendar].[Date]" caption="Date" attribute="1" time="1" defaultMemberUniqueName="[tblCalendar].[Date].[All]" allUniqueName="[tblCalendar].[Date].[All]" dimensionUniqueName="[tblCalendar]" displayFolder="" count="2" memberValueDatatype="7" unbalanced="0">
      <fieldsUsage count="2">
        <fieldUsage x="-1"/>
        <fieldUsage x="4"/>
      </fieldsUsage>
    </cacheHierarchy>
    <cacheHierarchy uniqueName="[tblCalendar].[Year]" caption="Year" attribute="1" defaultMemberUniqueName="[tblCalendar].[Year].[All]" allUniqueName="[tblCalendar].[Year].[All]" dimensionUniqueName="[tblCalendar]" displayFolder="" count="2" memberValueDatatype="20" unbalanced="0">
      <fieldsUsage count="2">
        <fieldUsage x="-1"/>
        <fieldUsage x="0"/>
      </fieldsUsage>
    </cacheHierarchy>
    <cacheHierarchy uniqueName="[tblCalendar].[Quarter]" caption="Quarter" attribute="1" defaultMemberUniqueName="[tblCalendar].[Quarter].[All]" allUniqueName="[tblCalendar].[Quarter].[All]" dimensionUniqueName="[tblCalendar]" displayFolder="" count="2" memberValueDatatype="130" unbalanced="0">
      <fieldsUsage count="2">
        <fieldUsage x="-1"/>
        <fieldUsage x="1"/>
      </fieldsUsage>
    </cacheHierarchy>
    <cacheHierarchy uniqueName="[tblCalendar].[MonthNumber]" caption="MonthNumber" attribute="1" defaultMemberUniqueName="[tblCalendar].[MonthNumber].[All]" allUniqueName="[tblCalendar].[MonthNumber].[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2" memberValueDatatype="130" unbalanced="0">
      <fieldsUsage count="2">
        <fieldUsage x="-1"/>
        <fieldUsage x="2"/>
      </fieldsUsage>
    </cacheHierarchy>
    <cacheHierarchy uniqueName="[tblCalendar].[WeekNumber]" caption="WeekNumber" attribute="1" defaultMemberUniqueName="[tblCalendar].[WeekNumber].[All]" allUniqueName="[tblCalendar].[WeekNumber].[All]" dimensionUniqueName="[tblCalendar]" displayFolder="" count="0" memberValueDatatype="20" unbalanced="0"/>
    <cacheHierarchy uniqueName="[tblCalendar].[Day]" caption="Day" attribute="1" defaultMemberUniqueName="[tblCalendar].[Day].[All]" allUniqueName="[tblCalendar].[Day].[All]" dimensionUniqueName="[tblCalendar]" displayFolder="" count="0" memberValueDatatype="130" unbalanced="0"/>
    <cacheHierarchy uniqueName="[tblLocations].[LocationID]" caption="LocationID" attribute="1" defaultMemberUniqueName="[tblLocations].[LocationID].[All]" allUniqueName="[tblLocations].[LocationID].[All]" dimensionUniqueName="[tblLocations]" displayFolder="" count="0" memberValueDatatype="130" unbalanced="0"/>
    <cacheHierarchy uniqueName="[tblLocations].[LocationName]" caption="LocationName" attribute="1" defaultMemberUniqueName="[tblLocations].[LocationName].[All]" allUniqueName="[tblLocations].[LocationName].[All]" dimensionUniqueName="[tblLocations]" displayFolder="" count="0" memberValueDatatype="130" unbalanced="0"/>
    <cacheHierarchy uniqueName="[tblLocations].[Province]" caption="Province" attribute="1" defaultMemberUniqueName="[tblLocations].[Province].[All]" allUniqueName="[tblLocations].[Province].[All]" dimensionUniqueName="[tblLocations]" displayFolder="" count="0" memberValueDatatype="130" unbalanced="0"/>
    <cacheHierarchy uniqueName="[tblLocations].[Region]" caption="Region" attribute="1" defaultMemberUniqueName="[tblLocations].[Region].[All]" allUniqueName="[tblLocations].[Region].[All]" dimensionUniqueName="[tblLocations]" displayFolder="" count="0" memberValueDatatype="130" unbalanced="0"/>
    <cacheHierarchy uniqueName="[tblLocations].[Country]" caption="Country" attribute="1" defaultMemberUniqueName="[tblLocations].[Country].[All]" allUniqueName="[tblLocations].[Country].[All]" dimensionUniqueName="[tblLocations]" displayFolder="" count="0" memberValueDatatype="130" unbalanced="0"/>
    <cacheHierarchy uniqueName="[tblUsers].[UserID]" caption="UserID" attribute="1" defaultMemberUniqueName="[tblUsers].[UserID].[All]" allUniqueName="[tblUsers].[UserID].[All]" dimensionUniqueName="[tblUsers]" displayFolder="" count="0" memberValueDatatype="130" unbalanced="0"/>
    <cacheHierarchy uniqueName="[tblUsers].[UserRole]" caption="UserRole" attribute="1" defaultMemberUniqueName="[tblUsers].[UserRole].[All]" allUniqueName="[tblUsers].[UserRole].[All]" dimensionUniqueName="[tblUsers]" displayFolder="" count="0" memberValueDatatype="130" unbalanced="0"/>
    <cacheHierarchy uniqueName="[tblUsers].[Department]" caption="Department" attribute="1" defaultMemberUniqueName="[tblUsers].[Department].[All]" allUniqueName="[tblUsers].[Department].[All]" dimensionUniqueName="[tblUsers]" displayFolder="" count="0" memberValueDatatype="130" unbalanced="0"/>
    <cacheHierarchy uniqueName="[tblUsers].[LocationID]" caption="LocationID" attribute="1" defaultMemberUniqueName="[tblUsers].[LocationID].[All]" allUniqueName="[tblUsers].[LocationID].[All]" dimensionUniqueName="[tblUsers]" displayFolder="" count="0" memberValueDatatype="130" unbalanced="0"/>
    <cacheHierarchy uniqueName="[tblUsers].[AccessLevel]" caption="AccessLevel" attribute="1" defaultMemberUniqueName="[tblUsers].[AccessLevel].[All]" allUniqueName="[tblUsers].[AccessLevel].[All]" dimensionUniqueName="[tblUsers]" displayFolder="" count="0" memberValueDatatype="130" unbalanced="0"/>
    <cacheHierarchy uniqueName="[tblUsers].[AccountStatus]" caption="AccountStatus" attribute="1" defaultMemberUniqueName="[tblUsers].[AccountStatus].[All]" allUniqueName="[tblUsers].[AccountStatus].[All]" dimensionUniqueName="[tblUsers]" displayFolder="" count="0" memberValueDatatype="130" unbalanced="0"/>
    <cacheHierarchy uniqueName="[Cybersecurity_Incident_Analytics_Raw].[IncidentDate (Month Index)]" caption="IncidentDate (Month Index)" attribute="1" defaultMemberUniqueName="[Cybersecurity_Incident_Analytics_Raw].[IncidentDate (Month Index)].[All]" allUniqueName="[Cybersecurity_Incident_Analytics_Raw].[IncidentDate (Month Index)].[All]" dimensionUniqueName="[Cybersecurity_Incident_Analytics_Raw]" displayFolder="" count="0" memberValueDatatype="20" unbalanced="0" hidden="1"/>
    <cacheHierarchy uniqueName="[Measures].[Count of IncidentID]" caption="Count of IncidentID" measure="1" displayFolder="" measureGroup="Cybersecurity_Incident_Analytics_Raw" count="0" oneField="1">
      <fieldsUsage count="1">
        <fieldUsage x="3"/>
      </fieldsUsage>
      <extLst>
        <ext xmlns:x15="http://schemas.microsoft.com/office/spreadsheetml/2010/11/main" uri="{B97F6D7D-B522-45F9-BDA1-12C45D357490}">
          <x15:cacheHierarchy aggregatedColumn="0"/>
        </ext>
      </extLst>
    </cacheHierarchy>
    <cacheHierarchy uniqueName="[Measures].[Total Incidents]" caption="Total Incidents" measure="1" displayFolder="" measureGroup="Cybersecurity_Incident_Analytics_Raw" count="0"/>
    <cacheHierarchy uniqueName="[Measures].[Average Risk Score]" caption="Average Risk Score" measure="1" displayFolder="" measureGroup="Cybersecurity_Incident_Analytics_Raw" count="0"/>
    <cacheHierarchy uniqueName="[Measures].[__XL_Count Cybersecurity_Incident_Analytics_Raw]" caption="__XL_Count Cybersecurity_Incident_Analytics_Raw" measure="1" displayFolder="" measureGroup="Cybersecurity_Incident_Analytics_Raw" count="0" hidden="1"/>
    <cacheHierarchy uniqueName="[Measures].[__XL_Count Devices_SQL]" caption="__XL_Count Devices_SQL" measure="1" displayFolder="" measureGroup="Devices_SQL" count="0" hidden="1"/>
    <cacheHierarchy uniqueName="[Measures].[__XL_Count qVulnerabilityReport]" caption="__XL_Count qVulnerabilityReport" measure="1" displayFolder="" measureGroup="qVulnerabilityReport" count="0" hidden="1"/>
    <cacheHierarchy uniqueName="[Measures].[__XL_Count tblLocations]" caption="__XL_Count tblLocations" measure="1" displayFolder="" measureGroup="tblLocations" count="0" hidden="1"/>
    <cacheHierarchy uniqueName="[Measures].[__XL_Count tblUsers]" caption="__XL_Count tblUsers" measure="1" displayFolder="" measureGroup="tblUser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ies>
  <kpis count="0"/>
  <dimensions count="7">
    <dimension name="Cybersecurity_Incident_Analytics_Raw" uniqueName="[Cybersecurity_Incident_Analytics_Raw]" caption="Cybersecurity_Incident_Analytics_Raw"/>
    <dimension name="Devices_SQL" uniqueName="[Devices_SQL]" caption="Devices_SQL"/>
    <dimension measure="1" name="Measures" uniqueName="[Measures]" caption="Measures"/>
    <dimension name="qVulnerabilityReport" uniqueName="[qVulnerabilityReport]" caption="qVulnerabilityReport"/>
    <dimension name="tblCalendar" uniqueName="[tblCalendar]" caption="tblCalendar"/>
    <dimension name="tblLocations" uniqueName="[tblLocations]" caption="tblLocations"/>
    <dimension name="tblUsers" uniqueName="[tblUsers]" caption="tblUsers"/>
  </dimensions>
  <measureGroups count="6">
    <measureGroup name="Cybersecurity_Incident_Analytics_Raw" caption="Cybersecurity_Incident_Analytics_Raw"/>
    <measureGroup name="Devices_SQL" caption="Devices_SQL"/>
    <measureGroup name="qVulnerabilityReport" caption="qVulnerabilityReport"/>
    <measureGroup name="tblCalendar" caption="tblCalendar"/>
    <measureGroup name="tblLocations" caption="tblLocations"/>
    <measureGroup name="tblUsers" caption="tblUsers"/>
  </measureGroups>
  <maps count="10">
    <map measureGroup="0" dimension="0"/>
    <map measureGroup="0" dimension="1"/>
    <map measureGroup="0" dimension="4"/>
    <map measureGroup="0" dimension="5"/>
    <map measureGroup="0" dimension="6"/>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pivotCacheId="18677220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tsieni Ndou" refreshedDate="46314.586758680554" backgroundQuery="1" createdVersion="8" refreshedVersion="8" minRefreshableVersion="3" recordCount="0" supportSubquery="1" supportAdvancedDrill="1" xr:uid="{94A32709-4C38-47F7-BFA2-DC8878F7A2CA}">
  <cacheSource type="external" connectionId="7">
    <extLst>
      <ext xmlns:x14="http://schemas.microsoft.com/office/spreadsheetml/2009/9/main" uri="{F057638F-6D5F-4e77-A914-E7F072B9BCA8}">
        <x14:sourceConnection name="ThisWorkbookDataModel"/>
      </ext>
    </extLst>
  </cacheSource>
  <cacheFields count="4">
    <cacheField name="[Cybersecurity_Incident_Analytics_Raw].[LocationID].[LocationID]" caption="LocationID" numFmtId="0" hierarchy="9" level="1">
      <sharedItems containsBlank="1" count="11">
        <m/>
        <s v="LOC-BR1"/>
        <s v="LOC-BR2"/>
        <s v="LOC-BR3"/>
        <s v="LOC-BR4"/>
        <s v="LOC-BR5"/>
        <s v="LOC-BR6"/>
        <s v="LOC-BR7"/>
        <s v="LOC-DC1"/>
        <s v="LOC-DR"/>
        <s v="LOC-HQ"/>
      </sharedItems>
    </cacheField>
    <cacheField name="[Measures].[Count of IncidentID]" caption="Count of IncidentID" numFmtId="0" hierarchy="54" level="32767"/>
    <cacheField name="[Cybersecurity_Incident_Analytics_Raw].[Severity].[Severity]" caption="Severity" numFmtId="0" hierarchy="1" level="1">
      <sharedItems containsSemiMixedTypes="0" containsNonDate="0" containsString="0"/>
    </cacheField>
    <cacheField name="[Cybersecurity_Incident_Analytics_Raw].[Status].[Status]" caption="Status" numFmtId="0" hierarchy="3" level="1">
      <sharedItems containsSemiMixedTypes="0" containsNonDate="0" containsString="0"/>
    </cacheField>
  </cacheFields>
  <cacheHierarchies count="64">
    <cacheHierarchy uniqueName="[Cybersecurity_Incident_Analytics_Raw].[IncidentID]" caption="IncidentID" attribute="1" defaultMemberUniqueName="[Cybersecurity_Incident_Analytics_Raw].[IncidentID].[All]" allUniqueName="[Cybersecurity_Incident_Analytics_Raw].[IncidentID].[All]" dimensionUniqueName="[Cybersecurity_Incident_Analytics_Raw]" displayFolder="" count="0" memberValueDatatype="130" unbalanced="0"/>
    <cacheHierarchy uniqueName="[Cybersecurity_Incident_Analytics_Raw].[Severity]" caption="Severity" attribute="1" defaultMemberUniqueName="[Cybersecurity_Incident_Analytics_Raw].[Severity].[All]" allUniqueName="[Cybersecurity_Incident_Analytics_Raw].[Severity].[All]" dimensionUniqueName="[Cybersecurity_Incident_Analytics_Raw]" displayFolder="" count="2" memberValueDatatype="130" unbalanced="0">
      <fieldsUsage count="2">
        <fieldUsage x="-1"/>
        <fieldUsage x="2"/>
      </fieldsUsage>
    </cacheHierarchy>
    <cacheHierarchy uniqueName="[Cybersecurity_Incident_Analytics_Raw].[Category]" caption="Category" attribute="1" defaultMemberUniqueName="[Cybersecurity_Incident_Analytics_Raw].[Category].[All]" allUniqueName="[Cybersecurity_Incident_Analytics_Raw].[Category].[All]" dimensionUniqueName="[Cybersecurity_Incident_Analytics_Raw]" displayFolder="" count="0" memberValueDatatype="130" unbalanced="0"/>
    <cacheHierarchy uniqueName="[Cybersecurity_Incident_Analytics_Raw].[Status]" caption="Status" attribute="1" defaultMemberUniqueName="[Cybersecurity_Incident_Analytics_Raw].[Status].[All]" allUniqueName="[Cybersecurity_Incident_Analytics_Raw].[Status].[All]" dimensionUniqueName="[Cybersecurity_Incident_Analytics_Raw]" displayFolder="" count="2" memberValueDatatype="130" unbalanced="0">
      <fieldsUsage count="2">
        <fieldUsage x="-1"/>
        <fieldUsage x="3"/>
      </fieldsUsage>
    </cacheHierarchy>
    <cacheHierarchy uniqueName="[Cybersecurity_Incident_Analytics_Raw].[Department]" caption="Department" attribute="1" defaultMemberUniqueName="[Cybersecurity_Incident_Analytics_Raw].[Department].[All]" allUniqueName="[Cybersecurity_Incident_Analytics_Raw].[Department].[All]" dimensionUniqueName="[Cybersecurity_Incident_Analytics_Raw]" displayFolder="" count="0" memberValueDatatype="130" unbalanced="0"/>
    <cacheHierarchy uniqueName="[Cybersecurity_Incident_Analytics_Raw].[ResolutionHours]" caption="ResolutionHours" attribute="1" defaultMemberUniqueName="[Cybersecurity_Incident_Analytics_Raw].[ResolutionHours].[All]" allUniqueName="[Cybersecurity_Incident_Analytics_Raw].[ResolutionHours].[All]" dimensionUniqueName="[Cybersecurity_Incident_Analytics_Raw]" displayFolder="" count="0" memberValueDatatype="20" unbalanced="0"/>
    <cacheHierarchy uniqueName="[Cybersecurity_Incident_Analytics_Raw].[RiskScore]" caption="RiskScore" attribute="1" defaultMemberUniqueName="[Cybersecurity_Incident_Analytics_Raw].[RiskScore].[All]" allUniqueName="[Cybersecurity_Incident_Analytics_Raw].[RiskScore].[All]" dimensionUniqueName="[Cybersecurity_Incident_Analytics_Raw]" displayFolder="" count="0" memberValueDatatype="5" unbalanced="0"/>
    <cacheHierarchy uniqueName="[Cybersecurity_Incident_Analytics_Raw].[DeviceID]" caption="DeviceID" attribute="1" defaultMemberUniqueName="[Cybersecurity_Incident_Analytics_Raw].[DeviceID].[All]" allUniqueName="[Cybersecurity_Incident_Analytics_Raw].[DeviceID].[All]" dimensionUniqueName="[Cybersecurity_Incident_Analytics_Raw]" displayFolder="" count="0" memberValueDatatype="130" unbalanced="0"/>
    <cacheHierarchy uniqueName="[Cybersecurity_Incident_Analytics_Raw].[UserID]" caption="UserID" attribute="1" defaultMemberUniqueName="[Cybersecurity_Incident_Analytics_Raw].[UserID].[All]" allUniqueName="[Cybersecurity_Incident_Analytics_Raw].[UserID].[All]" dimensionUniqueName="[Cybersecurity_Incident_Analytics_Raw]" displayFolder="" count="0" memberValueDatatype="130" unbalanced="0"/>
    <cacheHierarchy uniqueName="[Cybersecurity_Incident_Analytics_Raw].[LocationID]" caption="LocationID" attribute="1" defaultMemberUniqueName="[Cybersecurity_Incident_Analytics_Raw].[LocationID].[All]" allUniqueName="[Cybersecurity_Incident_Analytics_Raw].[LocationID].[All]" dimensionUniqueName="[Cybersecurity_Incident_Analytics_Raw]" displayFolder="" count="2" memberValueDatatype="130" unbalanced="0">
      <fieldsUsage count="2">
        <fieldUsage x="-1"/>
        <fieldUsage x="0"/>
      </fieldsUsage>
    </cacheHierarchy>
    <cacheHierarchy uniqueName="[Cybersecurity_Incident_Analytics_Raw].[Source]" caption="Source" attribute="1" defaultMemberUniqueName="[Cybersecurity_Incident_Analytics_Raw].[Source].[All]" allUniqueName="[Cybersecurity_Incident_Analytics_Raw].[Source].[All]" dimensionUniqueName="[Cybersecurity_Incident_Analytics_Raw]" displayFolder="" count="0" memberValueDatatype="130" unbalanced="0"/>
    <cacheHierarchy uniqueName="[Cybersecurity_Incident_Analytics_Raw].[IncidentDate]" caption="IncidentDate" attribute="1" time="1" defaultMemberUniqueName="[Cybersecurity_Incident_Analytics_Raw].[IncidentDate].[All]" allUniqueName="[Cybersecurity_Incident_Analytics_Raw].[IncidentDate].[All]" dimensionUniqueName="[Cybersecurity_Incident_Analytics_Raw]" displayFolder="" count="0" memberValueDatatype="7" unbalanced="0"/>
    <cacheHierarchy uniqueName="[Cybersecurity_Incident_Analytics_Raw].[Risk Band]" caption="Risk Band" attribute="1" defaultMemberUniqueName="[Cybersecurity_Incident_Analytics_Raw].[Risk Band].[All]" allUniqueName="[Cybersecurity_Incident_Analytics_Raw].[Risk Band].[All]" dimensionUniqueName="[Cybersecurity_Incident_Analytics_Raw]" displayFolder="" count="0" memberValueDatatype="130" unbalanced="0"/>
    <cacheHierarchy uniqueName="[Cybersecurity_Incident_Analytics_Raw].[IncidentDate (Year)]" caption="IncidentDate (Year)" attribute="1" defaultMemberUniqueName="[Cybersecurity_Incident_Analytics_Raw].[IncidentDate (Year)].[All]" allUniqueName="[Cybersecurity_Incident_Analytics_Raw].[IncidentDate (Year)].[All]" dimensionUniqueName="[Cybersecurity_Incident_Analytics_Raw]" displayFolder="" count="0" memberValueDatatype="130" unbalanced="0"/>
    <cacheHierarchy uniqueName="[Cybersecurity_Incident_Analytics_Raw].[IncidentDate (Quarter)]" caption="IncidentDate (Quarter)" attribute="1" defaultMemberUniqueName="[Cybersecurity_Incident_Analytics_Raw].[IncidentDate (Quarter)].[All]" allUniqueName="[Cybersecurity_Incident_Analytics_Raw].[IncidentDate (Quarter)].[All]" dimensionUniqueName="[Cybersecurity_Incident_Analytics_Raw]" displayFolder="" count="0" memberValueDatatype="130" unbalanced="0"/>
    <cacheHierarchy uniqueName="[Cybersecurity_Incident_Analytics_Raw].[IncidentDate (Month)]" caption="IncidentDate (Month)" attribute="1" defaultMemberUniqueName="[Cybersecurity_Incident_Analytics_Raw].[IncidentDate (Month)].[All]" allUniqueName="[Cybersecurity_Incident_Analytics_Raw].[IncidentDate (Month)].[All]" dimensionUniqueName="[Cybersecurity_Incident_Analytics_Raw]" displayFolder="" count="0" memberValueDatatype="130" unbalanced="0"/>
    <cacheHierarchy uniqueName="[Devices_SQL].[DeviceID]" caption="DeviceID" attribute="1" defaultMemberUniqueName="[Devices_SQL].[DeviceID].[All]" allUniqueName="[Devices_SQL].[DeviceID].[All]" dimensionUniqueName="[Devices_SQL]" displayFolder="" count="0" memberValueDatatype="130" unbalanced="0"/>
    <cacheHierarchy uniqueName="[Devices_SQL].[DeviceName]" caption="DeviceName" attribute="1" defaultMemberUniqueName="[Devices_SQL].[DeviceName].[All]" allUniqueName="[Devices_SQL].[DeviceName].[All]" dimensionUniqueName="[Devices_SQL]" displayFolder="" count="0" memberValueDatatype="130" unbalanced="0"/>
    <cacheHierarchy uniqueName="[Devices_SQL].[DeviceType]" caption="DeviceType" attribute="1" defaultMemberUniqueName="[Devices_SQL].[DeviceType].[All]" allUniqueName="[Devices_SQL].[DeviceType].[All]" dimensionUniqueName="[Devices_SQL]" displayFolder="" count="0" memberValueDatatype="130" unbalanced="0"/>
    <cacheHierarchy uniqueName="[Devices_SQL].[OperatingSystem]" caption="OperatingSystem" attribute="1" defaultMemberUniqueName="[Devices_SQL].[OperatingSystem].[All]" allUniqueName="[Devices_SQL].[OperatingSystem].[All]" dimensionUniqueName="[Devices_SQL]" displayFolder="" count="0" memberValueDatatype="130" unbalanced="0"/>
    <cacheHierarchy uniqueName="[Devices_SQL].[Department]" caption="Department" attribute="1" defaultMemberUniqueName="[Devices_SQL].[Department].[All]" allUniqueName="[Devices_SQL].[Department].[All]" dimensionUniqueName="[Devices_SQL]" displayFolder="" count="0" memberValueDatatype="130" unbalanced="0"/>
    <cacheHierarchy uniqueName="[Devices_SQL].[LocationID]" caption="LocationID" attribute="1" defaultMemberUniqueName="[Devices_SQL].[LocationID].[All]" allUniqueName="[Devices_SQL].[LocationID].[All]" dimensionUniqueName="[Devices_SQL]" displayFolder="" count="0" memberValueDatatype="130" unbalanced="0"/>
    <cacheHierarchy uniqueName="[Devices_SQL].[PatchStatus]" caption="PatchStatus" attribute="1" defaultMemberUniqueName="[Devices_SQL].[PatchStatus].[All]" allUniqueName="[Devices_SQL].[PatchStatus].[All]" dimensionUniqueName="[Devices_SQL]" displayFolder="" count="0" memberValueDatatype="130" unbalanced="0"/>
    <cacheHierarchy uniqueName="[Devices_SQL].[AntivirusStatus]" caption="AntivirusStatus" attribute="1" defaultMemberUniqueName="[Devices_SQL].[AntivirusStatus].[All]" allUniqueName="[Devices_SQL].[AntivirusStatus].[All]" dimensionUniqueName="[Devices_SQL]" displayFolder="" count="0" memberValueDatatype="130" unbalanced="0"/>
    <cacheHierarchy uniqueName="[Devices_SQL].[DeviceRiskLevel]" caption="DeviceRiskLevel" attribute="1" defaultMemberUniqueName="[Devices_SQL].[DeviceRiskLevel].[All]" allUniqueName="[Devices_SQL].[DeviceRiskLevel].[All]" dimensionUniqueName="[Devices_SQL]" displayFolder="" count="0" memberValueDatatype="130" unbalanced="0"/>
    <cacheHierarchy uniqueName="[qVulnerabilityReport].[VulnerabilityID]" caption="VulnerabilityID" attribute="1" defaultMemberUniqueName="[qVulnerabilityReport].[VulnerabilityID].[All]" allUniqueName="[qVulnerabilityReport].[VulnerabilityID].[All]" dimensionUniqueName="[qVulnerabilityReport]" displayFolder="" count="0" memberValueDatatype="130" unbalanced="0"/>
    <cacheHierarchy uniqueName="[qVulnerabilityReport].[Title]" caption="Title" attribute="1" defaultMemberUniqueName="[qVulnerabilityReport].[Title].[All]" allUniqueName="[qVulnerabilityReport].[Title].[All]" dimensionUniqueName="[qVulnerabilityReport]" displayFolder="" count="0" memberValueDatatype="130" unbalanced="0"/>
    <cacheHierarchy uniqueName="[qVulnerabilityReport].[Severity]" caption="Severity" attribute="1" defaultMemberUniqueName="[qVulnerabilityReport].[Severity].[All]" allUniqueName="[qVulnerabilityReport].[Severity].[All]" dimensionUniqueName="[qVulnerabilityReport]" displayFolder="" count="0" memberValueDatatype="130" unbalanced="0"/>
    <cacheHierarchy uniqueName="[qVulnerabilityReport].[CVSSScore]" caption="CVSSScore" attribute="1" defaultMemberUniqueName="[qVulnerabilityReport].[CVSSScore].[All]" allUniqueName="[qVulnerabilityReport].[CVSSScore].[All]" dimensionUniqueName="[qVulnerabilityReport]" displayFolder="" count="0" memberValueDatatype="5" unbalanced="0"/>
    <cacheHierarchy uniqueName="[qVulnerabilityReport].[AffectedOS]" caption="AffectedOS" attribute="1" defaultMemberUniqueName="[qVulnerabilityReport].[AffectedOS].[All]" allUniqueName="[qVulnerabilityReport].[AffectedOS].[All]" dimensionUniqueName="[qVulnerabilityReport]" displayFolder="" count="0" memberValueDatatype="130" unbalanced="0"/>
    <cacheHierarchy uniqueName="[qVulnerabilityReport].[AffectedProduct]" caption="AffectedProduct" attribute="1" defaultMemberUniqueName="[qVulnerabilityReport].[AffectedProduct].[All]" allUniqueName="[qVulnerabilityReport].[AffectedProduct].[All]" dimensionUniqueName="[qVulnerabilityReport]" displayFolder="" count="0" memberValueDatatype="130" unbalanced="0"/>
    <cacheHierarchy uniqueName="[qVulnerabilityReport].[DeviceType]" caption="DeviceType" attribute="1" defaultMemberUniqueName="[qVulnerabilityReport].[DeviceType].[All]" allUniqueName="[qVulnerabilityReport].[DeviceType].[All]" dimensionUniqueName="[qVulnerabilityReport]" displayFolder="" count="0" memberValueDatatype="130" unbalanced="0"/>
    <cacheHierarchy uniqueName="[qVulnerabilityReport].[PublishedDate]" caption="PublishedDate" attribute="1" time="1" defaultMemberUniqueName="[qVulnerabilityReport].[PublishedDate].[All]" allUniqueName="[qVulnerabilityReport].[PublishedDate].[All]" dimensionUniqueName="[qVulnerabilityReport]" displayFolder="" count="0" memberValueDatatype="7" unbalanced="0"/>
    <cacheHierarchy uniqueName="[qVulnerabilityReport].[PatchAvailable]" caption="PatchAvailable" attribute="1" defaultMemberUniqueName="[qVulnerabilityReport].[PatchAvailable].[All]" allUniqueName="[qVulnerabilityReport].[PatchAvailable].[All]" dimensionUniqueName="[qVulnerabilityReport]" displayFolder="" count="0" memberValueDatatype="130" unbalanced="0"/>
    <cacheHierarchy uniqueName="[qVulnerabilityReport].[Description]" caption="Description" attribute="1" defaultMemberUniqueName="[qVulnerabilityReport].[Description].[All]" allUniqueName="[qVulnerabilityReport].[Description].[All]" dimensionUniqueName="[qVulnerabilityReport]" displayFolder="" count="0" memberValueDatatype="130" unbalanced="0"/>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umber]" caption="MonthNumber" attribute="1" defaultMemberUniqueName="[tblCalendar].[MonthNumber].[All]" allUniqueName="[tblCalendar].[MonthNumber].[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WeekNumber]" caption="WeekNumber" attribute="1" defaultMemberUniqueName="[tblCalendar].[WeekNumber].[All]" allUniqueName="[tblCalendar].[WeekNumber].[All]" dimensionUniqueName="[tblCalendar]" displayFolder="" count="0" memberValueDatatype="20" unbalanced="0"/>
    <cacheHierarchy uniqueName="[tblCalendar].[Day]" caption="Day" attribute="1" defaultMemberUniqueName="[tblCalendar].[Day].[All]" allUniqueName="[tblCalendar].[Day].[All]" dimensionUniqueName="[tblCalendar]" displayFolder="" count="0" memberValueDatatype="130" unbalanced="0"/>
    <cacheHierarchy uniqueName="[tblLocations].[LocationID]" caption="LocationID" attribute="1" defaultMemberUniqueName="[tblLocations].[LocationID].[All]" allUniqueName="[tblLocations].[LocationID].[All]" dimensionUniqueName="[tblLocations]" displayFolder="" count="0" memberValueDatatype="130" unbalanced="0"/>
    <cacheHierarchy uniqueName="[tblLocations].[LocationName]" caption="LocationName" attribute="1" defaultMemberUniqueName="[tblLocations].[LocationName].[All]" allUniqueName="[tblLocations].[LocationName].[All]" dimensionUniqueName="[tblLocations]" displayFolder="" count="0" memberValueDatatype="130" unbalanced="0"/>
    <cacheHierarchy uniqueName="[tblLocations].[Province]" caption="Province" attribute="1" defaultMemberUniqueName="[tblLocations].[Province].[All]" allUniqueName="[tblLocations].[Province].[All]" dimensionUniqueName="[tblLocations]" displayFolder="" count="0" memberValueDatatype="130" unbalanced="0"/>
    <cacheHierarchy uniqueName="[tblLocations].[Region]" caption="Region" attribute="1" defaultMemberUniqueName="[tblLocations].[Region].[All]" allUniqueName="[tblLocations].[Region].[All]" dimensionUniqueName="[tblLocations]" displayFolder="" count="0" memberValueDatatype="130" unbalanced="0"/>
    <cacheHierarchy uniqueName="[tblLocations].[Country]" caption="Country" attribute="1" defaultMemberUniqueName="[tblLocations].[Country].[All]" allUniqueName="[tblLocations].[Country].[All]" dimensionUniqueName="[tblLocations]" displayFolder="" count="0" memberValueDatatype="130" unbalanced="0"/>
    <cacheHierarchy uniqueName="[tblUsers].[UserID]" caption="UserID" attribute="1" defaultMemberUniqueName="[tblUsers].[UserID].[All]" allUniqueName="[tblUsers].[UserID].[All]" dimensionUniqueName="[tblUsers]" displayFolder="" count="0" memberValueDatatype="130" unbalanced="0"/>
    <cacheHierarchy uniqueName="[tblUsers].[UserRole]" caption="UserRole" attribute="1" defaultMemberUniqueName="[tblUsers].[UserRole].[All]" allUniqueName="[tblUsers].[UserRole].[All]" dimensionUniqueName="[tblUsers]" displayFolder="" count="0" memberValueDatatype="130" unbalanced="0"/>
    <cacheHierarchy uniqueName="[tblUsers].[Department]" caption="Department" attribute="1" defaultMemberUniqueName="[tblUsers].[Department].[All]" allUniqueName="[tblUsers].[Department].[All]" dimensionUniqueName="[tblUsers]" displayFolder="" count="0" memberValueDatatype="130" unbalanced="0"/>
    <cacheHierarchy uniqueName="[tblUsers].[LocationID]" caption="LocationID" attribute="1" defaultMemberUniqueName="[tblUsers].[LocationID].[All]" allUniqueName="[tblUsers].[LocationID].[All]" dimensionUniqueName="[tblUsers]" displayFolder="" count="0" memberValueDatatype="130" unbalanced="0"/>
    <cacheHierarchy uniqueName="[tblUsers].[AccessLevel]" caption="AccessLevel" attribute="1" defaultMemberUniqueName="[tblUsers].[AccessLevel].[All]" allUniqueName="[tblUsers].[AccessLevel].[All]" dimensionUniqueName="[tblUsers]" displayFolder="" count="0" memberValueDatatype="130" unbalanced="0"/>
    <cacheHierarchy uniqueName="[tblUsers].[AccountStatus]" caption="AccountStatus" attribute="1" defaultMemberUniqueName="[tblUsers].[AccountStatus].[All]" allUniqueName="[tblUsers].[AccountStatus].[All]" dimensionUniqueName="[tblUsers]" displayFolder="" count="0" memberValueDatatype="130" unbalanced="0"/>
    <cacheHierarchy uniqueName="[Cybersecurity_Incident_Analytics_Raw].[IncidentDate (Month Index)]" caption="IncidentDate (Month Index)" attribute="1" defaultMemberUniqueName="[Cybersecurity_Incident_Analytics_Raw].[IncidentDate (Month Index)].[All]" allUniqueName="[Cybersecurity_Incident_Analytics_Raw].[IncidentDate (Month Index)].[All]" dimensionUniqueName="[Cybersecurity_Incident_Analytics_Raw]" displayFolder="" count="0" memberValueDatatype="20" unbalanced="0" hidden="1"/>
    <cacheHierarchy uniqueName="[Measures].[Count of IncidentID]" caption="Count of IncidentID" measure="1" displayFolder="" measureGroup="Cybersecurity_Incident_Analytics_Raw" count="0" oneField="1">
      <fieldsUsage count="1">
        <fieldUsage x="1"/>
      </fieldsUsage>
      <extLst>
        <ext xmlns:x15="http://schemas.microsoft.com/office/spreadsheetml/2010/11/main" uri="{B97F6D7D-B522-45F9-BDA1-12C45D357490}">
          <x15:cacheHierarchy aggregatedColumn="0"/>
        </ext>
      </extLst>
    </cacheHierarchy>
    <cacheHierarchy uniqueName="[Measures].[Total Incidents]" caption="Total Incidents" measure="1" displayFolder="" measureGroup="Cybersecurity_Incident_Analytics_Raw" count="0"/>
    <cacheHierarchy uniqueName="[Measures].[Average Risk Score]" caption="Average Risk Score" measure="1" displayFolder="" measureGroup="Cybersecurity_Incident_Analytics_Raw" count="0"/>
    <cacheHierarchy uniqueName="[Measures].[__XL_Count Cybersecurity_Incident_Analytics_Raw]" caption="__XL_Count Cybersecurity_Incident_Analytics_Raw" measure="1" displayFolder="" measureGroup="Cybersecurity_Incident_Analytics_Raw" count="0" hidden="1"/>
    <cacheHierarchy uniqueName="[Measures].[__XL_Count Devices_SQL]" caption="__XL_Count Devices_SQL" measure="1" displayFolder="" measureGroup="Devices_SQL" count="0" hidden="1"/>
    <cacheHierarchy uniqueName="[Measures].[__XL_Count qVulnerabilityReport]" caption="__XL_Count qVulnerabilityReport" measure="1" displayFolder="" measureGroup="qVulnerabilityReport" count="0" hidden="1"/>
    <cacheHierarchy uniqueName="[Measures].[__XL_Count tblLocations]" caption="__XL_Count tblLocations" measure="1" displayFolder="" measureGroup="tblLocations" count="0" hidden="1"/>
    <cacheHierarchy uniqueName="[Measures].[__XL_Count tblUsers]" caption="__XL_Count tblUsers" measure="1" displayFolder="" measureGroup="tblUser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ies>
  <kpis count="0"/>
  <dimensions count="7">
    <dimension name="Cybersecurity_Incident_Analytics_Raw" uniqueName="[Cybersecurity_Incident_Analytics_Raw]" caption="Cybersecurity_Incident_Analytics_Raw"/>
    <dimension name="Devices_SQL" uniqueName="[Devices_SQL]" caption="Devices_SQL"/>
    <dimension measure="1" name="Measures" uniqueName="[Measures]" caption="Measures"/>
    <dimension name="qVulnerabilityReport" uniqueName="[qVulnerabilityReport]" caption="qVulnerabilityReport"/>
    <dimension name="tblCalendar" uniqueName="[tblCalendar]" caption="tblCalendar"/>
    <dimension name="tblLocations" uniqueName="[tblLocations]" caption="tblLocations"/>
    <dimension name="tblUsers" uniqueName="[tblUsers]" caption="tblUsers"/>
  </dimensions>
  <measureGroups count="6">
    <measureGroup name="Cybersecurity_Incident_Analytics_Raw" caption="Cybersecurity_Incident_Analytics_Raw"/>
    <measureGroup name="Devices_SQL" caption="Devices_SQL"/>
    <measureGroup name="qVulnerabilityReport" caption="qVulnerabilityReport"/>
    <measureGroup name="tblCalendar" caption="tblCalendar"/>
    <measureGroup name="tblLocations" caption="tblLocations"/>
    <measureGroup name="tblUsers" caption="tblUsers"/>
  </measureGroups>
  <maps count="10">
    <map measureGroup="0" dimension="0"/>
    <map measureGroup="0" dimension="1"/>
    <map measureGroup="0" dimension="4"/>
    <map measureGroup="0" dimension="5"/>
    <map measureGroup="0" dimension="6"/>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pivotCacheId="19197535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tsieni Ndou" refreshedDate="46314.58676111111" backgroundQuery="1" createdVersion="8" refreshedVersion="8" minRefreshableVersion="3" recordCount="0" supportSubquery="1" supportAdvancedDrill="1" xr:uid="{4A0320F9-B720-4624-9C12-A4C334072B64}">
  <cacheSource type="external" connectionId="7">
    <extLst>
      <ext xmlns:x14="http://schemas.microsoft.com/office/spreadsheetml/2009/9/main" uri="{F057638F-6D5F-4e77-A914-E7F072B9BCA8}">
        <x14:sourceConnection name="ThisWorkbookDataModel"/>
      </ext>
    </extLst>
  </cacheSource>
  <cacheFields count="7">
    <cacheField name="[Cybersecurity_Incident_Analytics_Raw].[IncidentDate].[IncidentDate]" caption="IncidentDate" numFmtId="0" hierarchy="11" level="1">
      <sharedItems containsNonDate="0" containsDate="1" containsString="0" containsBlank="1" minDate="2023-01-01T00:00:00" maxDate="2024-10-03T00:00:00" count="226">
        <m/>
        <d v="2023-01-01T00:00:00"/>
        <d v="2023-01-03T00:00:00"/>
        <d v="2023-01-04T00:00:00"/>
        <d v="2023-01-08T00:00:00"/>
        <d v="2023-01-12T00:00:00"/>
        <d v="2023-01-16T00:00:00"/>
        <d v="2023-01-20T00:00:00"/>
        <d v="2023-01-22T00:00:00"/>
        <d v="2023-01-26T00:00:00"/>
        <d v="2023-01-28T00:00:00"/>
        <d v="2023-01-31T00:00:00"/>
        <d v="2023-02-02T00:00:00"/>
        <d v="2023-02-10T00:00:00"/>
        <d v="2023-02-14T00:00:00"/>
        <d v="2023-02-16T00:00:00"/>
        <d v="2023-02-18T00:00:00"/>
        <d v="2023-02-21T00:00:00"/>
        <d v="2023-02-25T00:00:00"/>
        <d v="2023-02-27T00:00:00"/>
        <d v="2023-02-28T00:00:00"/>
        <d v="2023-03-01T00:00:00"/>
        <d v="2023-03-02T00:00:00"/>
        <d v="2023-03-04T00:00:00"/>
        <d v="2023-03-07T00:00:00"/>
        <d v="2023-03-08T00:00:00"/>
        <d v="2023-03-09T00:00:00"/>
        <d v="2023-03-11T00:00:00"/>
        <d v="2023-03-12T00:00:00"/>
        <d v="2023-03-13T00:00:00"/>
        <d v="2023-03-14T00:00:00"/>
        <d v="2023-03-15T00:00:00"/>
        <d v="2023-03-19T00:00:00"/>
        <d v="2023-03-22T00:00:00"/>
        <d v="2023-03-23T00:00:00"/>
        <d v="2023-03-24T00:00:00"/>
        <d v="2023-03-25T00:00:00"/>
        <d v="2023-03-29T00:00:00"/>
        <d v="2023-03-31T00:00:00"/>
        <d v="2023-04-04T00:00:00"/>
        <d v="2023-04-05T00:00:00"/>
        <d v="2023-04-06T00:00:00"/>
        <d v="2023-04-07T00:00:00"/>
        <d v="2023-04-10T00:00:00"/>
        <d v="2023-04-11T00:00:00"/>
        <d v="2023-04-14T00:00:00"/>
        <d v="2023-04-15T00:00:00"/>
        <d v="2023-04-19T00:00:00"/>
        <d v="2023-04-22T00:00:00"/>
        <d v="2023-04-23T00:00:00"/>
        <d v="2023-04-25T00:00:00"/>
        <d v="2023-04-28T00:00:00"/>
        <d v="2023-05-03T00:00:00"/>
        <d v="2023-05-04T00:00:00"/>
        <d v="2023-05-08T00:00:00"/>
        <d v="2023-05-09T00:00:00"/>
        <d v="2023-05-12T00:00:00"/>
        <d v="2023-05-15T00:00:00"/>
        <d v="2023-05-16T00:00:00"/>
        <d v="2023-05-22T00:00:00"/>
        <d v="2023-05-23T00:00:00"/>
        <d v="2023-05-24T00:00:00"/>
        <d v="2023-05-27T00:00:00"/>
        <d v="2023-06-06T00:00:00"/>
        <d v="2023-06-08T00:00:00"/>
        <d v="2023-06-09T00:00:00"/>
        <d v="2023-06-11T00:00:00"/>
        <d v="2023-06-13T00:00:00"/>
        <d v="2023-06-15T00:00:00"/>
        <d v="2023-06-16T00:00:00"/>
        <d v="2023-06-17T00:00:00"/>
        <d v="2023-06-18T00:00:00"/>
        <d v="2023-06-19T00:00:00"/>
        <d v="2023-06-25T00:00:00"/>
        <d v="2023-07-01T00:00:00"/>
        <d v="2023-07-02T00:00:00"/>
        <d v="2023-07-07T00:00:00"/>
        <d v="2023-07-10T00:00:00"/>
        <d v="2023-07-14T00:00:00"/>
        <d v="2023-07-16T00:00:00"/>
        <d v="2023-07-23T00:00:00"/>
        <d v="2023-07-25T00:00:00"/>
        <d v="2023-07-29T00:00:00"/>
        <d v="2023-08-05T00:00:00"/>
        <d v="2023-08-06T00:00:00"/>
        <d v="2023-08-07T00:00:00"/>
        <d v="2023-08-08T00:00:00"/>
        <d v="2023-08-09T00:00:00"/>
        <d v="2023-08-11T00:00:00"/>
        <d v="2023-08-12T00:00:00"/>
        <d v="2023-08-13T00:00:00"/>
        <d v="2023-08-14T00:00:00"/>
        <d v="2023-08-17T00:00:00"/>
        <d v="2023-08-19T00:00:00"/>
        <d v="2023-08-22T00:00:00"/>
        <d v="2023-08-23T00:00:00"/>
        <d v="2023-08-27T00:00:00"/>
        <d v="2023-08-29T00:00:00"/>
        <d v="2023-08-31T00:00:00"/>
        <d v="2023-09-01T00:00:00"/>
        <d v="2023-09-02T00:00:00"/>
        <d v="2023-09-03T00:00:00"/>
        <d v="2023-09-04T00:00:00"/>
        <d v="2023-09-06T00:00:00"/>
        <d v="2023-09-08T00:00:00"/>
        <d v="2023-09-10T00:00:00"/>
        <d v="2023-09-11T00:00:00"/>
        <d v="2023-09-12T00:00:00"/>
        <d v="2023-09-13T00:00:00"/>
        <d v="2023-09-15T00:00:00"/>
        <d v="2023-09-25T00:00:00"/>
        <d v="2023-09-27T00:00:00"/>
        <d v="2023-09-28T00:00:00"/>
        <d v="2023-09-29T00:00:00"/>
        <d v="2023-10-01T00:00:00"/>
        <d v="2023-10-02T00:00:00"/>
        <d v="2023-10-04T00:00:00"/>
        <d v="2023-10-12T00:00:00"/>
        <d v="2023-10-13T00:00:00"/>
        <d v="2023-10-20T00:00:00"/>
        <d v="2023-10-24T00:00:00"/>
        <d v="2023-10-28T00:00:00"/>
        <d v="2023-10-31T00:00:00"/>
        <d v="2023-11-02T00:00:00"/>
        <d v="2023-11-03T00:00:00"/>
        <d v="2023-11-06T00:00:00"/>
        <d v="2023-11-11T00:00:00"/>
        <d v="2023-11-16T00:00:00"/>
        <d v="2023-11-18T00:00:00"/>
        <d v="2023-11-19T00:00:00"/>
        <d v="2023-11-20T00:00:00"/>
        <d v="2023-11-28T00:00:00"/>
        <d v="2023-11-29T00:00:00"/>
        <d v="2023-12-03T00:00:00"/>
        <d v="2023-12-05T00:00:00"/>
        <d v="2023-12-11T00:00:00"/>
        <d v="2023-12-13T00:00:00"/>
        <d v="2023-12-14T00:00:00"/>
        <d v="2023-12-15T00:00:00"/>
        <d v="2023-12-19T00:00:00"/>
        <d v="2023-12-29T00:00:00"/>
        <d v="2023-12-30T00:00:00"/>
        <d v="2024-01-03T00:00:00"/>
        <d v="2024-01-06T00:00:00"/>
        <d v="2024-01-07T00:00:00"/>
        <d v="2024-01-09T00:00:00"/>
        <d v="2024-01-15T00:00:00"/>
        <d v="2024-01-18T00:00:00"/>
        <d v="2024-01-23T00:00:00"/>
        <d v="2024-01-24T00:00:00"/>
        <d v="2024-01-25T00:00:00"/>
        <d v="2024-01-26T00:00:00"/>
        <d v="2024-01-30T00:00:00"/>
        <d v="2024-02-04T00:00:00"/>
        <d v="2024-02-10T00:00:00"/>
        <d v="2024-02-13T00:00:00"/>
        <d v="2024-02-15T00:00:00"/>
        <d v="2024-02-17T00:00:00"/>
        <d v="2024-02-18T00:00:00"/>
        <d v="2024-02-21T00:00:00"/>
        <d v="2024-02-25T00:00:00"/>
        <d v="2024-03-05T00:00:00"/>
        <d v="2024-03-06T00:00:00"/>
        <d v="2024-03-08T00:00:00"/>
        <d v="2024-03-09T00:00:00"/>
        <d v="2024-03-14T00:00:00"/>
        <d v="2024-03-17T00:00:00"/>
        <d v="2024-03-21T00:00:00"/>
        <d v="2024-03-24T00:00:00"/>
        <d v="2024-03-29T00:00:00"/>
        <d v="2024-04-04T00:00:00"/>
        <d v="2024-04-07T00:00:00"/>
        <d v="2024-04-09T00:00:00"/>
        <d v="2024-04-10T00:00:00"/>
        <d v="2024-04-14T00:00:00"/>
        <d v="2024-04-15T00:00:00"/>
        <d v="2024-04-18T00:00:00"/>
        <d v="2024-04-23T00:00:00"/>
        <d v="2024-04-24T00:00:00"/>
        <d v="2024-04-29T00:00:00"/>
        <d v="2024-05-01T00:00:00"/>
        <d v="2024-05-03T00:00:00"/>
        <d v="2024-05-07T00:00:00"/>
        <d v="2024-05-12T00:00:00"/>
        <d v="2024-05-13T00:00:00"/>
        <d v="2024-05-15T00:00:00"/>
        <d v="2024-05-20T00:00:00"/>
        <d v="2024-05-26T00:00:00"/>
        <d v="2024-05-27T00:00:00"/>
        <d v="2024-05-29T00:00:00"/>
        <d v="2024-06-03T00:00:00"/>
        <d v="2024-06-04T00:00:00"/>
        <d v="2024-06-05T00:00:00"/>
        <d v="2024-06-08T00:00:00"/>
        <d v="2024-06-10T00:00:00"/>
        <d v="2024-06-13T00:00:00"/>
        <d v="2024-06-19T00:00:00"/>
        <d v="2024-06-24T00:00:00"/>
        <d v="2024-06-25T00:00:00"/>
        <d v="2024-06-27T00:00:00"/>
        <d v="2024-06-29T00:00:00"/>
        <d v="2024-06-30T00:00:00"/>
        <d v="2024-07-03T00:00:00"/>
        <d v="2024-07-05T00:00:00"/>
        <d v="2024-07-06T00:00:00"/>
        <d v="2024-07-07T00:00:00"/>
        <d v="2024-07-09T00:00:00"/>
        <d v="2024-07-12T00:00:00"/>
        <d v="2024-07-16T00:00:00"/>
        <d v="2024-07-17T00:00:00"/>
        <d v="2024-07-19T00:00:00"/>
        <d v="2024-07-20T00:00:00"/>
        <d v="2024-07-21T00:00:00"/>
        <d v="2024-07-23T00:00:00"/>
        <d v="2024-07-24T00:00:00"/>
        <d v="2024-07-28T00:00:00"/>
        <d v="2024-08-01T00:00:00"/>
        <d v="2024-08-03T00:00:00"/>
        <d v="2024-08-07T00:00:00"/>
        <d v="2024-08-13T00:00:00"/>
        <d v="2024-08-14T00:00:00"/>
        <d v="2024-08-15T00:00:00"/>
        <d v="2024-08-16T00:00:00"/>
        <d v="2024-08-20T00:00:00"/>
        <d v="2024-08-21T00:00:00"/>
        <d v="2024-10-02T00:00:00"/>
      </sharedItems>
    </cacheField>
    <cacheField name="[Cybersecurity_Incident_Analytics_Raw].[IncidentDate (Month)].[IncidentDate (Month)]" caption="IncidentDate (Month)" numFmtId="0" hierarchy="15" level="1">
      <sharedItems count="13">
        <s v=""/>
        <s v="Jan"/>
        <s v="Feb"/>
        <s v="Mar"/>
        <s v="Apr"/>
        <s v="May"/>
        <s v="Jun"/>
        <s v="Jul"/>
        <s v="Aug"/>
        <s v="Sep"/>
        <s v="Oct"/>
        <s v="Nov"/>
        <s v="Dec"/>
      </sharedItems>
    </cacheField>
    <cacheField name="[Cybersecurity_Incident_Analytics_Raw].[IncidentDate (Quarter)].[IncidentDate (Quarter)]" caption="IncidentDate (Quarter)" numFmtId="0" hierarchy="14" level="1">
      <sharedItems count="5">
        <s v="Qtr0"/>
        <s v="Qtr1"/>
        <s v="Qtr2"/>
        <s v="Qtr3"/>
        <s v="Qtr4"/>
      </sharedItems>
    </cacheField>
    <cacheField name="[Cybersecurity_Incident_Analytics_Raw].[IncidentDate (Year)].[IncidentDate (Year)]" caption="IncidentDate (Year)" numFmtId="0" hierarchy="13" level="1">
      <sharedItems count="3">
        <s v=""/>
        <s v="2023"/>
        <s v="2024"/>
      </sharedItems>
    </cacheField>
    <cacheField name="[Measures].[Count of IncidentID]" caption="Count of IncidentID" numFmtId="0" hierarchy="54" level="32767"/>
    <cacheField name="[Cybersecurity_Incident_Analytics_Raw].[Status].[Status]" caption="Status" numFmtId="0" hierarchy="3" level="1">
      <sharedItems containsSemiMixedTypes="0" containsNonDate="0" containsString="0"/>
    </cacheField>
    <cacheField name="[Cybersecurity_Incident_Analytics_Raw].[Department].[Department]" caption="Department" numFmtId="0" hierarchy="4" level="1">
      <sharedItems containsSemiMixedTypes="0" containsNonDate="0" containsString="0"/>
    </cacheField>
  </cacheFields>
  <cacheHierarchies count="64">
    <cacheHierarchy uniqueName="[Cybersecurity_Incident_Analytics_Raw].[IncidentID]" caption="IncidentID" attribute="1" defaultMemberUniqueName="[Cybersecurity_Incident_Analytics_Raw].[IncidentID].[All]" allUniqueName="[Cybersecurity_Incident_Analytics_Raw].[IncidentID].[All]" dimensionUniqueName="[Cybersecurity_Incident_Analytics_Raw]" displayFolder="" count="0" memberValueDatatype="130" unbalanced="0"/>
    <cacheHierarchy uniqueName="[Cybersecurity_Incident_Analytics_Raw].[Severity]" caption="Severity" attribute="1" defaultMemberUniqueName="[Cybersecurity_Incident_Analytics_Raw].[Severity].[All]" allUniqueName="[Cybersecurity_Incident_Analytics_Raw].[Severity].[All]" dimensionUniqueName="[Cybersecurity_Incident_Analytics_Raw]" displayFolder="" count="0" memberValueDatatype="130" unbalanced="0"/>
    <cacheHierarchy uniqueName="[Cybersecurity_Incident_Analytics_Raw].[Category]" caption="Category" attribute="1" defaultMemberUniqueName="[Cybersecurity_Incident_Analytics_Raw].[Category].[All]" allUniqueName="[Cybersecurity_Incident_Analytics_Raw].[Category].[All]" dimensionUniqueName="[Cybersecurity_Incident_Analytics_Raw]" displayFolder="" count="0" memberValueDatatype="130" unbalanced="0"/>
    <cacheHierarchy uniqueName="[Cybersecurity_Incident_Analytics_Raw].[Status]" caption="Status" attribute="1" defaultMemberUniqueName="[Cybersecurity_Incident_Analytics_Raw].[Status].[All]" allUniqueName="[Cybersecurity_Incident_Analytics_Raw].[Status].[All]" dimensionUniqueName="[Cybersecurity_Incident_Analytics_Raw]" displayFolder="" count="2" memberValueDatatype="130" unbalanced="0">
      <fieldsUsage count="2">
        <fieldUsage x="-1"/>
        <fieldUsage x="5"/>
      </fieldsUsage>
    </cacheHierarchy>
    <cacheHierarchy uniqueName="[Cybersecurity_Incident_Analytics_Raw].[Department]" caption="Department" attribute="1" defaultMemberUniqueName="[Cybersecurity_Incident_Analytics_Raw].[Department].[All]" allUniqueName="[Cybersecurity_Incident_Analytics_Raw].[Department].[All]" dimensionUniqueName="[Cybersecurity_Incident_Analytics_Raw]" displayFolder="" count="2" memberValueDatatype="130" unbalanced="0">
      <fieldsUsage count="2">
        <fieldUsage x="-1"/>
        <fieldUsage x="6"/>
      </fieldsUsage>
    </cacheHierarchy>
    <cacheHierarchy uniqueName="[Cybersecurity_Incident_Analytics_Raw].[ResolutionHours]" caption="ResolutionHours" attribute="1" defaultMemberUniqueName="[Cybersecurity_Incident_Analytics_Raw].[ResolutionHours].[All]" allUniqueName="[Cybersecurity_Incident_Analytics_Raw].[ResolutionHours].[All]" dimensionUniqueName="[Cybersecurity_Incident_Analytics_Raw]" displayFolder="" count="0" memberValueDatatype="20" unbalanced="0"/>
    <cacheHierarchy uniqueName="[Cybersecurity_Incident_Analytics_Raw].[RiskScore]" caption="RiskScore" attribute="1" defaultMemberUniqueName="[Cybersecurity_Incident_Analytics_Raw].[RiskScore].[All]" allUniqueName="[Cybersecurity_Incident_Analytics_Raw].[RiskScore].[All]" dimensionUniqueName="[Cybersecurity_Incident_Analytics_Raw]" displayFolder="" count="0" memberValueDatatype="5" unbalanced="0"/>
    <cacheHierarchy uniqueName="[Cybersecurity_Incident_Analytics_Raw].[DeviceID]" caption="DeviceID" attribute="1" defaultMemberUniqueName="[Cybersecurity_Incident_Analytics_Raw].[DeviceID].[All]" allUniqueName="[Cybersecurity_Incident_Analytics_Raw].[DeviceID].[All]" dimensionUniqueName="[Cybersecurity_Incident_Analytics_Raw]" displayFolder="" count="0" memberValueDatatype="130" unbalanced="0"/>
    <cacheHierarchy uniqueName="[Cybersecurity_Incident_Analytics_Raw].[UserID]" caption="UserID" attribute="1" defaultMemberUniqueName="[Cybersecurity_Incident_Analytics_Raw].[UserID].[All]" allUniqueName="[Cybersecurity_Incident_Analytics_Raw].[UserID].[All]" dimensionUniqueName="[Cybersecurity_Incident_Analytics_Raw]" displayFolder="" count="0" memberValueDatatype="130" unbalanced="0"/>
    <cacheHierarchy uniqueName="[Cybersecurity_Incident_Analytics_Raw].[LocationID]" caption="LocationID" attribute="1" defaultMemberUniqueName="[Cybersecurity_Incident_Analytics_Raw].[LocationID].[All]" allUniqueName="[Cybersecurity_Incident_Analytics_Raw].[LocationID].[All]" dimensionUniqueName="[Cybersecurity_Incident_Analytics_Raw]" displayFolder="" count="0" memberValueDatatype="130" unbalanced="0"/>
    <cacheHierarchy uniqueName="[Cybersecurity_Incident_Analytics_Raw].[Source]" caption="Source" attribute="1" defaultMemberUniqueName="[Cybersecurity_Incident_Analytics_Raw].[Source].[All]" allUniqueName="[Cybersecurity_Incident_Analytics_Raw].[Source].[All]" dimensionUniqueName="[Cybersecurity_Incident_Analytics_Raw]" displayFolder="" count="0" memberValueDatatype="130" unbalanced="0"/>
    <cacheHierarchy uniqueName="[Cybersecurity_Incident_Analytics_Raw].[IncidentDate]" caption="IncidentDate" attribute="1" time="1" defaultMemberUniqueName="[Cybersecurity_Incident_Analytics_Raw].[IncidentDate].[All]" allUniqueName="[Cybersecurity_Incident_Analytics_Raw].[IncidentDate].[All]" dimensionUniqueName="[Cybersecurity_Incident_Analytics_Raw]" displayFolder="" count="2" memberValueDatatype="7" unbalanced="0">
      <fieldsUsage count="2">
        <fieldUsage x="-1"/>
        <fieldUsage x="0"/>
      </fieldsUsage>
    </cacheHierarchy>
    <cacheHierarchy uniqueName="[Cybersecurity_Incident_Analytics_Raw].[Risk Band]" caption="Risk Band" attribute="1" defaultMemberUniqueName="[Cybersecurity_Incident_Analytics_Raw].[Risk Band].[All]" allUniqueName="[Cybersecurity_Incident_Analytics_Raw].[Risk Band].[All]" dimensionUniqueName="[Cybersecurity_Incident_Analytics_Raw]" displayFolder="" count="0" memberValueDatatype="130" unbalanced="0"/>
    <cacheHierarchy uniqueName="[Cybersecurity_Incident_Analytics_Raw].[IncidentDate (Year)]" caption="IncidentDate (Year)" attribute="1" defaultMemberUniqueName="[Cybersecurity_Incident_Analytics_Raw].[IncidentDate (Year)].[All]" allUniqueName="[Cybersecurity_Incident_Analytics_Raw].[IncidentDate (Year)].[All]" dimensionUniqueName="[Cybersecurity_Incident_Analytics_Raw]" displayFolder="" count="2" memberValueDatatype="130" unbalanced="0">
      <fieldsUsage count="2">
        <fieldUsage x="-1"/>
        <fieldUsage x="3"/>
      </fieldsUsage>
    </cacheHierarchy>
    <cacheHierarchy uniqueName="[Cybersecurity_Incident_Analytics_Raw].[IncidentDate (Quarter)]" caption="IncidentDate (Quarter)" attribute="1" defaultMemberUniqueName="[Cybersecurity_Incident_Analytics_Raw].[IncidentDate (Quarter)].[All]" allUniqueName="[Cybersecurity_Incident_Analytics_Raw].[IncidentDate (Quarter)].[All]" dimensionUniqueName="[Cybersecurity_Incident_Analytics_Raw]" displayFolder="" count="2" memberValueDatatype="130" unbalanced="0">
      <fieldsUsage count="2">
        <fieldUsage x="-1"/>
        <fieldUsage x="2"/>
      </fieldsUsage>
    </cacheHierarchy>
    <cacheHierarchy uniqueName="[Cybersecurity_Incident_Analytics_Raw].[IncidentDate (Month)]" caption="IncidentDate (Month)" attribute="1" defaultMemberUniqueName="[Cybersecurity_Incident_Analytics_Raw].[IncidentDate (Month)].[All]" allUniqueName="[Cybersecurity_Incident_Analytics_Raw].[IncidentDate (Month)].[All]" dimensionUniqueName="[Cybersecurity_Incident_Analytics_Raw]" displayFolder="" count="2" memberValueDatatype="130" unbalanced="0">
      <fieldsUsage count="2">
        <fieldUsage x="-1"/>
        <fieldUsage x="1"/>
      </fieldsUsage>
    </cacheHierarchy>
    <cacheHierarchy uniqueName="[Devices_SQL].[DeviceID]" caption="DeviceID" attribute="1" defaultMemberUniqueName="[Devices_SQL].[DeviceID].[All]" allUniqueName="[Devices_SQL].[DeviceID].[All]" dimensionUniqueName="[Devices_SQL]" displayFolder="" count="0" memberValueDatatype="130" unbalanced="0"/>
    <cacheHierarchy uniqueName="[Devices_SQL].[DeviceName]" caption="DeviceName" attribute="1" defaultMemberUniqueName="[Devices_SQL].[DeviceName].[All]" allUniqueName="[Devices_SQL].[DeviceName].[All]" dimensionUniqueName="[Devices_SQL]" displayFolder="" count="0" memberValueDatatype="130" unbalanced="0"/>
    <cacheHierarchy uniqueName="[Devices_SQL].[DeviceType]" caption="DeviceType" attribute="1" defaultMemberUniqueName="[Devices_SQL].[DeviceType].[All]" allUniqueName="[Devices_SQL].[DeviceType].[All]" dimensionUniqueName="[Devices_SQL]" displayFolder="" count="0" memberValueDatatype="130" unbalanced="0"/>
    <cacheHierarchy uniqueName="[Devices_SQL].[OperatingSystem]" caption="OperatingSystem" attribute="1" defaultMemberUniqueName="[Devices_SQL].[OperatingSystem].[All]" allUniqueName="[Devices_SQL].[OperatingSystem].[All]" dimensionUniqueName="[Devices_SQL]" displayFolder="" count="0" memberValueDatatype="130" unbalanced="0"/>
    <cacheHierarchy uniqueName="[Devices_SQL].[Department]" caption="Department" attribute="1" defaultMemberUniqueName="[Devices_SQL].[Department].[All]" allUniqueName="[Devices_SQL].[Department].[All]" dimensionUniqueName="[Devices_SQL]" displayFolder="" count="0" memberValueDatatype="130" unbalanced="0"/>
    <cacheHierarchy uniqueName="[Devices_SQL].[LocationID]" caption="LocationID" attribute="1" defaultMemberUniqueName="[Devices_SQL].[LocationID].[All]" allUniqueName="[Devices_SQL].[LocationID].[All]" dimensionUniqueName="[Devices_SQL]" displayFolder="" count="0" memberValueDatatype="130" unbalanced="0"/>
    <cacheHierarchy uniqueName="[Devices_SQL].[PatchStatus]" caption="PatchStatus" attribute="1" defaultMemberUniqueName="[Devices_SQL].[PatchStatus].[All]" allUniqueName="[Devices_SQL].[PatchStatus].[All]" dimensionUniqueName="[Devices_SQL]" displayFolder="" count="0" memberValueDatatype="130" unbalanced="0"/>
    <cacheHierarchy uniqueName="[Devices_SQL].[AntivirusStatus]" caption="AntivirusStatus" attribute="1" defaultMemberUniqueName="[Devices_SQL].[AntivirusStatus].[All]" allUniqueName="[Devices_SQL].[AntivirusStatus].[All]" dimensionUniqueName="[Devices_SQL]" displayFolder="" count="0" memberValueDatatype="130" unbalanced="0"/>
    <cacheHierarchy uniqueName="[Devices_SQL].[DeviceRiskLevel]" caption="DeviceRiskLevel" attribute="1" defaultMemberUniqueName="[Devices_SQL].[DeviceRiskLevel].[All]" allUniqueName="[Devices_SQL].[DeviceRiskLevel].[All]" dimensionUniqueName="[Devices_SQL]" displayFolder="" count="0" memberValueDatatype="130" unbalanced="0"/>
    <cacheHierarchy uniqueName="[qVulnerabilityReport].[VulnerabilityID]" caption="VulnerabilityID" attribute="1" defaultMemberUniqueName="[qVulnerabilityReport].[VulnerabilityID].[All]" allUniqueName="[qVulnerabilityReport].[VulnerabilityID].[All]" dimensionUniqueName="[qVulnerabilityReport]" displayFolder="" count="0" memberValueDatatype="130" unbalanced="0"/>
    <cacheHierarchy uniqueName="[qVulnerabilityReport].[Title]" caption="Title" attribute="1" defaultMemberUniqueName="[qVulnerabilityReport].[Title].[All]" allUniqueName="[qVulnerabilityReport].[Title].[All]" dimensionUniqueName="[qVulnerabilityReport]" displayFolder="" count="0" memberValueDatatype="130" unbalanced="0"/>
    <cacheHierarchy uniqueName="[qVulnerabilityReport].[Severity]" caption="Severity" attribute="1" defaultMemberUniqueName="[qVulnerabilityReport].[Severity].[All]" allUniqueName="[qVulnerabilityReport].[Severity].[All]" dimensionUniqueName="[qVulnerabilityReport]" displayFolder="" count="0" memberValueDatatype="130" unbalanced="0"/>
    <cacheHierarchy uniqueName="[qVulnerabilityReport].[CVSSScore]" caption="CVSSScore" attribute="1" defaultMemberUniqueName="[qVulnerabilityReport].[CVSSScore].[All]" allUniqueName="[qVulnerabilityReport].[CVSSScore].[All]" dimensionUniqueName="[qVulnerabilityReport]" displayFolder="" count="0" memberValueDatatype="5" unbalanced="0"/>
    <cacheHierarchy uniqueName="[qVulnerabilityReport].[AffectedOS]" caption="AffectedOS" attribute="1" defaultMemberUniqueName="[qVulnerabilityReport].[AffectedOS].[All]" allUniqueName="[qVulnerabilityReport].[AffectedOS].[All]" dimensionUniqueName="[qVulnerabilityReport]" displayFolder="" count="0" memberValueDatatype="130" unbalanced="0"/>
    <cacheHierarchy uniqueName="[qVulnerabilityReport].[AffectedProduct]" caption="AffectedProduct" attribute="1" defaultMemberUniqueName="[qVulnerabilityReport].[AffectedProduct].[All]" allUniqueName="[qVulnerabilityReport].[AffectedProduct].[All]" dimensionUniqueName="[qVulnerabilityReport]" displayFolder="" count="0" memberValueDatatype="130" unbalanced="0"/>
    <cacheHierarchy uniqueName="[qVulnerabilityReport].[DeviceType]" caption="DeviceType" attribute="1" defaultMemberUniqueName="[qVulnerabilityReport].[DeviceType].[All]" allUniqueName="[qVulnerabilityReport].[DeviceType].[All]" dimensionUniqueName="[qVulnerabilityReport]" displayFolder="" count="0" memberValueDatatype="130" unbalanced="0"/>
    <cacheHierarchy uniqueName="[qVulnerabilityReport].[PublishedDate]" caption="PublishedDate" attribute="1" time="1" defaultMemberUniqueName="[qVulnerabilityReport].[PublishedDate].[All]" allUniqueName="[qVulnerabilityReport].[PublishedDate].[All]" dimensionUniqueName="[qVulnerabilityReport]" displayFolder="" count="0" memberValueDatatype="7" unbalanced="0"/>
    <cacheHierarchy uniqueName="[qVulnerabilityReport].[PatchAvailable]" caption="PatchAvailable" attribute="1" defaultMemberUniqueName="[qVulnerabilityReport].[PatchAvailable].[All]" allUniqueName="[qVulnerabilityReport].[PatchAvailable].[All]" dimensionUniqueName="[qVulnerabilityReport]" displayFolder="" count="0" memberValueDatatype="130" unbalanced="0"/>
    <cacheHierarchy uniqueName="[qVulnerabilityReport].[Description]" caption="Description" attribute="1" defaultMemberUniqueName="[qVulnerabilityReport].[Description].[All]" allUniqueName="[qVulnerabilityReport].[Description].[All]" dimensionUniqueName="[qVulnerabilityReport]" displayFolder="" count="0" memberValueDatatype="130" unbalanced="0"/>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umber]" caption="MonthNumber" attribute="1" defaultMemberUniqueName="[tblCalendar].[MonthNumber].[All]" allUniqueName="[tblCalendar].[MonthNumber].[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WeekNumber]" caption="WeekNumber" attribute="1" defaultMemberUniqueName="[tblCalendar].[WeekNumber].[All]" allUniqueName="[tblCalendar].[WeekNumber].[All]" dimensionUniqueName="[tblCalendar]" displayFolder="" count="0" memberValueDatatype="20" unbalanced="0"/>
    <cacheHierarchy uniqueName="[tblCalendar].[Day]" caption="Day" attribute="1" defaultMemberUniqueName="[tblCalendar].[Day].[All]" allUniqueName="[tblCalendar].[Day].[All]" dimensionUniqueName="[tblCalendar]" displayFolder="" count="0" memberValueDatatype="130" unbalanced="0"/>
    <cacheHierarchy uniqueName="[tblLocations].[LocationID]" caption="LocationID" attribute="1" defaultMemberUniqueName="[tblLocations].[LocationID].[All]" allUniqueName="[tblLocations].[LocationID].[All]" dimensionUniqueName="[tblLocations]" displayFolder="" count="0" memberValueDatatype="130" unbalanced="0"/>
    <cacheHierarchy uniqueName="[tblLocations].[LocationName]" caption="LocationName" attribute="1" defaultMemberUniqueName="[tblLocations].[LocationName].[All]" allUniqueName="[tblLocations].[LocationName].[All]" dimensionUniqueName="[tblLocations]" displayFolder="" count="0" memberValueDatatype="130" unbalanced="0"/>
    <cacheHierarchy uniqueName="[tblLocations].[Province]" caption="Province" attribute="1" defaultMemberUniqueName="[tblLocations].[Province].[All]" allUniqueName="[tblLocations].[Province].[All]" dimensionUniqueName="[tblLocations]" displayFolder="" count="0" memberValueDatatype="130" unbalanced="0"/>
    <cacheHierarchy uniqueName="[tblLocations].[Region]" caption="Region" attribute="1" defaultMemberUniqueName="[tblLocations].[Region].[All]" allUniqueName="[tblLocations].[Region].[All]" dimensionUniqueName="[tblLocations]" displayFolder="" count="0" memberValueDatatype="130" unbalanced="0"/>
    <cacheHierarchy uniqueName="[tblLocations].[Country]" caption="Country" attribute="1" defaultMemberUniqueName="[tblLocations].[Country].[All]" allUniqueName="[tblLocations].[Country].[All]" dimensionUniqueName="[tblLocations]" displayFolder="" count="0" memberValueDatatype="130" unbalanced="0"/>
    <cacheHierarchy uniqueName="[tblUsers].[UserID]" caption="UserID" attribute="1" defaultMemberUniqueName="[tblUsers].[UserID].[All]" allUniqueName="[tblUsers].[UserID].[All]" dimensionUniqueName="[tblUsers]" displayFolder="" count="0" memberValueDatatype="130" unbalanced="0"/>
    <cacheHierarchy uniqueName="[tblUsers].[UserRole]" caption="UserRole" attribute="1" defaultMemberUniqueName="[tblUsers].[UserRole].[All]" allUniqueName="[tblUsers].[UserRole].[All]" dimensionUniqueName="[tblUsers]" displayFolder="" count="0" memberValueDatatype="130" unbalanced="0"/>
    <cacheHierarchy uniqueName="[tblUsers].[Department]" caption="Department" attribute="1" defaultMemberUniqueName="[tblUsers].[Department].[All]" allUniqueName="[tblUsers].[Department].[All]" dimensionUniqueName="[tblUsers]" displayFolder="" count="0" memberValueDatatype="130" unbalanced="0"/>
    <cacheHierarchy uniqueName="[tblUsers].[LocationID]" caption="LocationID" attribute="1" defaultMemberUniqueName="[tblUsers].[LocationID].[All]" allUniqueName="[tblUsers].[LocationID].[All]" dimensionUniqueName="[tblUsers]" displayFolder="" count="0" memberValueDatatype="130" unbalanced="0"/>
    <cacheHierarchy uniqueName="[tblUsers].[AccessLevel]" caption="AccessLevel" attribute="1" defaultMemberUniqueName="[tblUsers].[AccessLevel].[All]" allUniqueName="[tblUsers].[AccessLevel].[All]" dimensionUniqueName="[tblUsers]" displayFolder="" count="0" memberValueDatatype="130" unbalanced="0"/>
    <cacheHierarchy uniqueName="[tblUsers].[AccountStatus]" caption="AccountStatus" attribute="1" defaultMemberUniqueName="[tblUsers].[AccountStatus].[All]" allUniqueName="[tblUsers].[AccountStatus].[All]" dimensionUniqueName="[tblUsers]" displayFolder="" count="0" memberValueDatatype="130" unbalanced="0"/>
    <cacheHierarchy uniqueName="[Cybersecurity_Incident_Analytics_Raw].[IncidentDate (Month Index)]" caption="IncidentDate (Month Index)" attribute="1" defaultMemberUniqueName="[Cybersecurity_Incident_Analytics_Raw].[IncidentDate (Month Index)].[All]" allUniqueName="[Cybersecurity_Incident_Analytics_Raw].[IncidentDate (Month Index)].[All]" dimensionUniqueName="[Cybersecurity_Incident_Analytics_Raw]" displayFolder="" count="0" memberValueDatatype="20" unbalanced="0" hidden="1"/>
    <cacheHierarchy uniqueName="[Measures].[Count of IncidentID]" caption="Count of IncidentID" measure="1" displayFolder="" measureGroup="Cybersecurity_Incident_Analytics_Raw" count="0" oneField="1">
      <fieldsUsage count="1">
        <fieldUsage x="4"/>
      </fieldsUsage>
      <extLst>
        <ext xmlns:x15="http://schemas.microsoft.com/office/spreadsheetml/2010/11/main" uri="{B97F6D7D-B522-45F9-BDA1-12C45D357490}">
          <x15:cacheHierarchy aggregatedColumn="0"/>
        </ext>
      </extLst>
    </cacheHierarchy>
    <cacheHierarchy uniqueName="[Measures].[Total Incidents]" caption="Total Incidents" measure="1" displayFolder="" measureGroup="Cybersecurity_Incident_Analytics_Raw" count="0"/>
    <cacheHierarchy uniqueName="[Measures].[Average Risk Score]" caption="Average Risk Score" measure="1" displayFolder="" measureGroup="Cybersecurity_Incident_Analytics_Raw" count="0"/>
    <cacheHierarchy uniqueName="[Measures].[__XL_Count Cybersecurity_Incident_Analytics_Raw]" caption="__XL_Count Cybersecurity_Incident_Analytics_Raw" measure="1" displayFolder="" measureGroup="Cybersecurity_Incident_Analytics_Raw" count="0" hidden="1"/>
    <cacheHierarchy uniqueName="[Measures].[__XL_Count Devices_SQL]" caption="__XL_Count Devices_SQL" measure="1" displayFolder="" measureGroup="Devices_SQL" count="0" hidden="1"/>
    <cacheHierarchy uniqueName="[Measures].[__XL_Count qVulnerabilityReport]" caption="__XL_Count qVulnerabilityReport" measure="1" displayFolder="" measureGroup="qVulnerabilityReport" count="0" hidden="1"/>
    <cacheHierarchy uniqueName="[Measures].[__XL_Count tblLocations]" caption="__XL_Count tblLocations" measure="1" displayFolder="" measureGroup="tblLocations" count="0" hidden="1"/>
    <cacheHierarchy uniqueName="[Measures].[__XL_Count tblUsers]" caption="__XL_Count tblUsers" measure="1" displayFolder="" measureGroup="tblUser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ies>
  <kpis count="0"/>
  <dimensions count="7">
    <dimension name="Cybersecurity_Incident_Analytics_Raw" uniqueName="[Cybersecurity_Incident_Analytics_Raw]" caption="Cybersecurity_Incident_Analytics_Raw"/>
    <dimension name="Devices_SQL" uniqueName="[Devices_SQL]" caption="Devices_SQL"/>
    <dimension measure="1" name="Measures" uniqueName="[Measures]" caption="Measures"/>
    <dimension name="qVulnerabilityReport" uniqueName="[qVulnerabilityReport]" caption="qVulnerabilityReport"/>
    <dimension name="tblCalendar" uniqueName="[tblCalendar]" caption="tblCalendar"/>
    <dimension name="tblLocations" uniqueName="[tblLocations]" caption="tblLocations"/>
    <dimension name="tblUsers" uniqueName="[tblUsers]" caption="tblUsers"/>
  </dimensions>
  <measureGroups count="6">
    <measureGroup name="Cybersecurity_Incident_Analytics_Raw" caption="Cybersecurity_Incident_Analytics_Raw"/>
    <measureGroup name="Devices_SQL" caption="Devices_SQL"/>
    <measureGroup name="qVulnerabilityReport" caption="qVulnerabilityReport"/>
    <measureGroup name="tblCalendar" caption="tblCalendar"/>
    <measureGroup name="tblLocations" caption="tblLocations"/>
    <measureGroup name="tblUsers" caption="tblUsers"/>
  </measureGroups>
  <maps count="10">
    <map measureGroup="0" dimension="0"/>
    <map measureGroup="0" dimension="1"/>
    <map measureGroup="0" dimension="4"/>
    <map measureGroup="0" dimension="5"/>
    <map measureGroup="0" dimension="6"/>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pivotCacheId="4065682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tsieni Ndou" refreshedDate="46314.586760069447" backgroundQuery="1" createdVersion="3" refreshedVersion="8" minRefreshableVersion="3" recordCount="0" supportSubquery="1" supportAdvancedDrill="1" xr:uid="{C610DADF-4268-40CA-8065-350985510E1B}">
  <cacheSource type="external" connectionId="7">
    <extLst>
      <ext xmlns:x14="http://schemas.microsoft.com/office/spreadsheetml/2009/9/main" uri="{F057638F-6D5F-4e77-A914-E7F072B9BCA8}">
        <x14:sourceConnection name="ThisWorkbookDataModel"/>
      </ext>
    </extLst>
  </cacheSource>
  <cacheFields count="0"/>
  <cacheHierarchies count="64">
    <cacheHierarchy uniqueName="[Cybersecurity_Incident_Analytics_Raw].[IncidentID]" caption="IncidentID" attribute="1" defaultMemberUniqueName="[Cybersecurity_Incident_Analytics_Raw].[IncidentID].[All]" allUniqueName="[Cybersecurity_Incident_Analytics_Raw].[IncidentID].[All]" dimensionUniqueName="[Cybersecurity_Incident_Analytics_Raw]" displayFolder="" count="0" memberValueDatatype="130" unbalanced="0"/>
    <cacheHierarchy uniqueName="[Cybersecurity_Incident_Analytics_Raw].[Severity]" caption="Severity" attribute="1" defaultMemberUniqueName="[Cybersecurity_Incident_Analytics_Raw].[Severity].[All]" allUniqueName="[Cybersecurity_Incident_Analytics_Raw].[Severity].[All]" dimensionUniqueName="[Cybersecurity_Incident_Analytics_Raw]" displayFolder="" count="0" memberValueDatatype="130" unbalanced="0"/>
    <cacheHierarchy uniqueName="[Cybersecurity_Incident_Analytics_Raw].[Category]" caption="Category" attribute="1" defaultMemberUniqueName="[Cybersecurity_Incident_Analytics_Raw].[Category].[All]" allUniqueName="[Cybersecurity_Incident_Analytics_Raw].[Category].[All]" dimensionUniqueName="[Cybersecurity_Incident_Analytics_Raw]" displayFolder="" count="0" memberValueDatatype="130" unbalanced="0"/>
    <cacheHierarchy uniqueName="[Cybersecurity_Incident_Analytics_Raw].[Status]" caption="Status" attribute="1" defaultMemberUniqueName="[Cybersecurity_Incident_Analytics_Raw].[Status].[All]" allUniqueName="[Cybersecurity_Incident_Analytics_Raw].[Status].[All]" dimensionUniqueName="[Cybersecurity_Incident_Analytics_Raw]" displayFolder="" count="0" memberValueDatatype="130" unbalanced="0"/>
    <cacheHierarchy uniqueName="[Cybersecurity_Incident_Analytics_Raw].[Department]" caption="Department" attribute="1" defaultMemberUniqueName="[Cybersecurity_Incident_Analytics_Raw].[Department].[All]" allUniqueName="[Cybersecurity_Incident_Analytics_Raw].[Department].[All]" dimensionUniqueName="[Cybersecurity_Incident_Analytics_Raw]" displayFolder="" count="0" memberValueDatatype="130" unbalanced="0"/>
    <cacheHierarchy uniqueName="[Cybersecurity_Incident_Analytics_Raw].[ResolutionHours]" caption="ResolutionHours" attribute="1" defaultMemberUniqueName="[Cybersecurity_Incident_Analytics_Raw].[ResolutionHours].[All]" allUniqueName="[Cybersecurity_Incident_Analytics_Raw].[ResolutionHours].[All]" dimensionUniqueName="[Cybersecurity_Incident_Analytics_Raw]" displayFolder="" count="0" memberValueDatatype="20" unbalanced="0"/>
    <cacheHierarchy uniqueName="[Cybersecurity_Incident_Analytics_Raw].[RiskScore]" caption="RiskScore" attribute="1" defaultMemberUniqueName="[Cybersecurity_Incident_Analytics_Raw].[RiskScore].[All]" allUniqueName="[Cybersecurity_Incident_Analytics_Raw].[RiskScore].[All]" dimensionUniqueName="[Cybersecurity_Incident_Analytics_Raw]" displayFolder="" count="0" memberValueDatatype="5" unbalanced="0"/>
    <cacheHierarchy uniqueName="[Cybersecurity_Incident_Analytics_Raw].[DeviceID]" caption="DeviceID" attribute="1" defaultMemberUniqueName="[Cybersecurity_Incident_Analytics_Raw].[DeviceID].[All]" allUniqueName="[Cybersecurity_Incident_Analytics_Raw].[DeviceID].[All]" dimensionUniqueName="[Cybersecurity_Incident_Analytics_Raw]" displayFolder="" count="0" memberValueDatatype="130" unbalanced="0"/>
    <cacheHierarchy uniqueName="[Cybersecurity_Incident_Analytics_Raw].[UserID]" caption="UserID" attribute="1" defaultMemberUniqueName="[Cybersecurity_Incident_Analytics_Raw].[UserID].[All]" allUniqueName="[Cybersecurity_Incident_Analytics_Raw].[UserID].[All]" dimensionUniqueName="[Cybersecurity_Incident_Analytics_Raw]" displayFolder="" count="0" memberValueDatatype="130" unbalanced="0"/>
    <cacheHierarchy uniqueName="[Cybersecurity_Incident_Analytics_Raw].[LocationID]" caption="LocationID" attribute="1" defaultMemberUniqueName="[Cybersecurity_Incident_Analytics_Raw].[LocationID].[All]" allUniqueName="[Cybersecurity_Incident_Analytics_Raw].[LocationID].[All]" dimensionUniqueName="[Cybersecurity_Incident_Analytics_Raw]" displayFolder="" count="0" memberValueDatatype="130" unbalanced="0"/>
    <cacheHierarchy uniqueName="[Cybersecurity_Incident_Analytics_Raw].[Source]" caption="Source" attribute="1" defaultMemberUniqueName="[Cybersecurity_Incident_Analytics_Raw].[Source].[All]" allUniqueName="[Cybersecurity_Incident_Analytics_Raw].[Source].[All]" dimensionUniqueName="[Cybersecurity_Incident_Analytics_Raw]" displayFolder="" count="0" memberValueDatatype="130" unbalanced="0"/>
    <cacheHierarchy uniqueName="[Cybersecurity_Incident_Analytics_Raw].[IncidentDate]" caption="IncidentDate" attribute="1" time="1" defaultMemberUniqueName="[Cybersecurity_Incident_Analytics_Raw].[IncidentDate].[All]" allUniqueName="[Cybersecurity_Incident_Analytics_Raw].[IncidentDate].[All]" dimensionUniqueName="[Cybersecurity_Incident_Analytics_Raw]" displayFolder="" count="2" memberValueDatatype="7" unbalanced="0"/>
    <cacheHierarchy uniqueName="[Cybersecurity_Incident_Analytics_Raw].[Risk Band]" caption="Risk Band" attribute="1" defaultMemberUniqueName="[Cybersecurity_Incident_Analytics_Raw].[Risk Band].[All]" allUniqueName="[Cybersecurity_Incident_Analytics_Raw].[Risk Band].[All]" dimensionUniqueName="[Cybersecurity_Incident_Analytics_Raw]" displayFolder="" count="0" memberValueDatatype="130" unbalanced="0"/>
    <cacheHierarchy uniqueName="[Cybersecurity_Incident_Analytics_Raw].[IncidentDate (Year)]" caption="IncidentDate (Year)" attribute="1" defaultMemberUniqueName="[Cybersecurity_Incident_Analytics_Raw].[IncidentDate (Year)].[All]" allUniqueName="[Cybersecurity_Incident_Analytics_Raw].[IncidentDate (Year)].[All]" dimensionUniqueName="[Cybersecurity_Incident_Analytics_Raw]" displayFolder="" count="0" memberValueDatatype="130" unbalanced="0"/>
    <cacheHierarchy uniqueName="[Cybersecurity_Incident_Analytics_Raw].[IncidentDate (Quarter)]" caption="IncidentDate (Quarter)" attribute="1" defaultMemberUniqueName="[Cybersecurity_Incident_Analytics_Raw].[IncidentDate (Quarter)].[All]" allUniqueName="[Cybersecurity_Incident_Analytics_Raw].[IncidentDate (Quarter)].[All]" dimensionUniqueName="[Cybersecurity_Incident_Analytics_Raw]" displayFolder="" count="0" memberValueDatatype="130" unbalanced="0"/>
    <cacheHierarchy uniqueName="[Cybersecurity_Incident_Analytics_Raw].[IncidentDate (Month)]" caption="IncidentDate (Month)" attribute="1" defaultMemberUniqueName="[Cybersecurity_Incident_Analytics_Raw].[IncidentDate (Month)].[All]" allUniqueName="[Cybersecurity_Incident_Analytics_Raw].[IncidentDate (Month)].[All]" dimensionUniqueName="[Cybersecurity_Incident_Analytics_Raw]" displayFolder="" count="0" memberValueDatatype="130" unbalanced="0"/>
    <cacheHierarchy uniqueName="[Devices_SQL].[DeviceID]" caption="DeviceID" attribute="1" defaultMemberUniqueName="[Devices_SQL].[DeviceID].[All]" allUniqueName="[Devices_SQL].[DeviceID].[All]" dimensionUniqueName="[Devices_SQL]" displayFolder="" count="0" memberValueDatatype="130" unbalanced="0"/>
    <cacheHierarchy uniqueName="[Devices_SQL].[DeviceName]" caption="DeviceName" attribute="1" defaultMemberUniqueName="[Devices_SQL].[DeviceName].[All]" allUniqueName="[Devices_SQL].[DeviceName].[All]" dimensionUniqueName="[Devices_SQL]" displayFolder="" count="0" memberValueDatatype="130" unbalanced="0"/>
    <cacheHierarchy uniqueName="[Devices_SQL].[DeviceType]" caption="DeviceType" attribute="1" defaultMemberUniqueName="[Devices_SQL].[DeviceType].[All]" allUniqueName="[Devices_SQL].[DeviceType].[All]" dimensionUniqueName="[Devices_SQL]" displayFolder="" count="0" memberValueDatatype="130" unbalanced="0"/>
    <cacheHierarchy uniqueName="[Devices_SQL].[OperatingSystem]" caption="OperatingSystem" attribute="1" defaultMemberUniqueName="[Devices_SQL].[OperatingSystem].[All]" allUniqueName="[Devices_SQL].[OperatingSystem].[All]" dimensionUniqueName="[Devices_SQL]" displayFolder="" count="0" memberValueDatatype="130" unbalanced="0"/>
    <cacheHierarchy uniqueName="[Devices_SQL].[Department]" caption="Department" attribute="1" defaultMemberUniqueName="[Devices_SQL].[Department].[All]" allUniqueName="[Devices_SQL].[Department].[All]" dimensionUniqueName="[Devices_SQL]" displayFolder="" count="0" memberValueDatatype="130" unbalanced="0"/>
    <cacheHierarchy uniqueName="[Devices_SQL].[LocationID]" caption="LocationID" attribute="1" defaultMemberUniqueName="[Devices_SQL].[LocationID].[All]" allUniqueName="[Devices_SQL].[LocationID].[All]" dimensionUniqueName="[Devices_SQL]" displayFolder="" count="0" memberValueDatatype="130" unbalanced="0"/>
    <cacheHierarchy uniqueName="[Devices_SQL].[PatchStatus]" caption="PatchStatus" attribute="1" defaultMemberUniqueName="[Devices_SQL].[PatchStatus].[All]" allUniqueName="[Devices_SQL].[PatchStatus].[All]" dimensionUniqueName="[Devices_SQL]" displayFolder="" count="0" memberValueDatatype="130" unbalanced="0"/>
    <cacheHierarchy uniqueName="[Devices_SQL].[AntivirusStatus]" caption="AntivirusStatus" attribute="1" defaultMemberUniqueName="[Devices_SQL].[AntivirusStatus].[All]" allUniqueName="[Devices_SQL].[AntivirusStatus].[All]" dimensionUniqueName="[Devices_SQL]" displayFolder="" count="0" memberValueDatatype="130" unbalanced="0"/>
    <cacheHierarchy uniqueName="[Devices_SQL].[DeviceRiskLevel]" caption="DeviceRiskLevel" attribute="1" defaultMemberUniqueName="[Devices_SQL].[DeviceRiskLevel].[All]" allUniqueName="[Devices_SQL].[DeviceRiskLevel].[All]" dimensionUniqueName="[Devices_SQL]" displayFolder="" count="0" memberValueDatatype="130" unbalanced="0"/>
    <cacheHierarchy uniqueName="[qVulnerabilityReport].[VulnerabilityID]" caption="VulnerabilityID" attribute="1" defaultMemberUniqueName="[qVulnerabilityReport].[VulnerabilityID].[All]" allUniqueName="[qVulnerabilityReport].[VulnerabilityID].[All]" dimensionUniqueName="[qVulnerabilityReport]" displayFolder="" count="0" memberValueDatatype="130" unbalanced="0"/>
    <cacheHierarchy uniqueName="[qVulnerabilityReport].[Title]" caption="Title" attribute="1" defaultMemberUniqueName="[qVulnerabilityReport].[Title].[All]" allUniqueName="[qVulnerabilityReport].[Title].[All]" dimensionUniqueName="[qVulnerabilityReport]" displayFolder="" count="0" memberValueDatatype="130" unbalanced="0"/>
    <cacheHierarchy uniqueName="[qVulnerabilityReport].[Severity]" caption="Severity" attribute="1" defaultMemberUniqueName="[qVulnerabilityReport].[Severity].[All]" allUniqueName="[qVulnerabilityReport].[Severity].[All]" dimensionUniqueName="[qVulnerabilityReport]" displayFolder="" count="0" memberValueDatatype="130" unbalanced="0"/>
    <cacheHierarchy uniqueName="[qVulnerabilityReport].[CVSSScore]" caption="CVSSScore" attribute="1" defaultMemberUniqueName="[qVulnerabilityReport].[CVSSScore].[All]" allUniqueName="[qVulnerabilityReport].[CVSSScore].[All]" dimensionUniqueName="[qVulnerabilityReport]" displayFolder="" count="0" memberValueDatatype="5" unbalanced="0"/>
    <cacheHierarchy uniqueName="[qVulnerabilityReport].[AffectedOS]" caption="AffectedOS" attribute="1" defaultMemberUniqueName="[qVulnerabilityReport].[AffectedOS].[All]" allUniqueName="[qVulnerabilityReport].[AffectedOS].[All]" dimensionUniqueName="[qVulnerabilityReport]" displayFolder="" count="0" memberValueDatatype="130" unbalanced="0"/>
    <cacheHierarchy uniqueName="[qVulnerabilityReport].[AffectedProduct]" caption="AffectedProduct" attribute="1" defaultMemberUniqueName="[qVulnerabilityReport].[AffectedProduct].[All]" allUniqueName="[qVulnerabilityReport].[AffectedProduct].[All]" dimensionUniqueName="[qVulnerabilityReport]" displayFolder="" count="0" memberValueDatatype="130" unbalanced="0"/>
    <cacheHierarchy uniqueName="[qVulnerabilityReport].[DeviceType]" caption="DeviceType" attribute="1" defaultMemberUniqueName="[qVulnerabilityReport].[DeviceType].[All]" allUniqueName="[qVulnerabilityReport].[DeviceType].[All]" dimensionUniqueName="[qVulnerabilityReport]" displayFolder="" count="0" memberValueDatatype="130" unbalanced="0"/>
    <cacheHierarchy uniqueName="[qVulnerabilityReport].[PublishedDate]" caption="PublishedDate" attribute="1" time="1" defaultMemberUniqueName="[qVulnerabilityReport].[PublishedDate].[All]" allUniqueName="[qVulnerabilityReport].[PublishedDate].[All]" dimensionUniqueName="[qVulnerabilityReport]" displayFolder="" count="0" memberValueDatatype="7" unbalanced="0"/>
    <cacheHierarchy uniqueName="[qVulnerabilityReport].[PatchAvailable]" caption="PatchAvailable" attribute="1" defaultMemberUniqueName="[qVulnerabilityReport].[PatchAvailable].[All]" allUniqueName="[qVulnerabilityReport].[PatchAvailable].[All]" dimensionUniqueName="[qVulnerabilityReport]" displayFolder="" count="0" memberValueDatatype="130" unbalanced="0"/>
    <cacheHierarchy uniqueName="[qVulnerabilityReport].[Description]" caption="Description" attribute="1" defaultMemberUniqueName="[qVulnerabilityReport].[Description].[All]" allUniqueName="[qVulnerabilityReport].[Description].[All]" dimensionUniqueName="[qVulnerabilityReport]" displayFolder="" count="0" memberValueDatatype="130" unbalanced="0"/>
    <cacheHierarchy uniqueName="[tblCalendar].[Date]" caption="Date" attribute="1" time="1" defaultMemberUniqueName="[tblCalendar].[Date].[All]" allUniqueName="[tblCalendar].[Date].[All]" dimensionUniqueName="[tblCalendar]" displayFolder="" count="0" memberValueDatatype="7" unbalanced="0"/>
    <cacheHierarchy uniqueName="[tblCalendar].[Year]" caption="Year" attribute="1" defaultMemberUniqueName="[tblCalendar].[Year].[All]" allUniqueName="[tblCalendar].[Year].[All]" dimensionUniqueName="[tblCalendar]" displayFolder="" count="0" memberValueDatatype="20" unbalanced="0"/>
    <cacheHierarchy uniqueName="[tblCalendar].[Quarter]" caption="Quarter" attribute="1" defaultMemberUniqueName="[tblCalendar].[Quarter].[All]" allUniqueName="[tblCalendar].[Quarter].[All]" dimensionUniqueName="[tblCalendar]" displayFolder="" count="0" memberValueDatatype="130" unbalanced="0"/>
    <cacheHierarchy uniqueName="[tblCalendar].[MonthNumber]" caption="MonthNumber" attribute="1" defaultMemberUniqueName="[tblCalendar].[MonthNumber].[All]" allUniqueName="[tblCalendar].[MonthNumber].[All]" dimensionUniqueName="[tblCalendar]" displayFolder="" count="0" memberValueDatatype="20" unbalanced="0"/>
    <cacheHierarchy uniqueName="[tblCalendar].[MonthName]" caption="MonthName" attribute="1" defaultMemberUniqueName="[tblCalendar].[MonthName].[All]" allUniqueName="[tblCalendar].[MonthName].[All]" dimensionUniqueName="[tblCalendar]" displayFolder="" count="0" memberValueDatatype="130" unbalanced="0"/>
    <cacheHierarchy uniqueName="[tblCalendar].[WeekNumber]" caption="WeekNumber" attribute="1" defaultMemberUniqueName="[tblCalendar].[WeekNumber].[All]" allUniqueName="[tblCalendar].[WeekNumber].[All]" dimensionUniqueName="[tblCalendar]" displayFolder="" count="0" memberValueDatatype="20" unbalanced="0"/>
    <cacheHierarchy uniqueName="[tblCalendar].[Day]" caption="Day" attribute="1" defaultMemberUniqueName="[tblCalendar].[Day].[All]" allUniqueName="[tblCalendar].[Day].[All]" dimensionUniqueName="[tblCalendar]" displayFolder="" count="0" memberValueDatatype="130" unbalanced="0"/>
    <cacheHierarchy uniqueName="[tblLocations].[LocationID]" caption="LocationID" attribute="1" defaultMemberUniqueName="[tblLocations].[LocationID].[All]" allUniqueName="[tblLocations].[LocationID].[All]" dimensionUniqueName="[tblLocations]" displayFolder="" count="0" memberValueDatatype="130" unbalanced="0"/>
    <cacheHierarchy uniqueName="[tblLocations].[LocationName]" caption="LocationName" attribute="1" defaultMemberUniqueName="[tblLocations].[LocationName].[All]" allUniqueName="[tblLocations].[LocationName].[All]" dimensionUniqueName="[tblLocations]" displayFolder="" count="0" memberValueDatatype="130" unbalanced="0"/>
    <cacheHierarchy uniqueName="[tblLocations].[Province]" caption="Province" attribute="1" defaultMemberUniqueName="[tblLocations].[Province].[All]" allUniqueName="[tblLocations].[Province].[All]" dimensionUniqueName="[tblLocations]" displayFolder="" count="0" memberValueDatatype="130" unbalanced="0"/>
    <cacheHierarchy uniqueName="[tblLocations].[Region]" caption="Region" attribute="1" defaultMemberUniqueName="[tblLocations].[Region].[All]" allUniqueName="[tblLocations].[Region].[All]" dimensionUniqueName="[tblLocations]" displayFolder="" count="0" memberValueDatatype="130" unbalanced="0"/>
    <cacheHierarchy uniqueName="[tblLocations].[Country]" caption="Country" attribute="1" defaultMemberUniqueName="[tblLocations].[Country].[All]" allUniqueName="[tblLocations].[Country].[All]" dimensionUniqueName="[tblLocations]" displayFolder="" count="0" memberValueDatatype="130" unbalanced="0"/>
    <cacheHierarchy uniqueName="[tblUsers].[UserID]" caption="UserID" attribute="1" defaultMemberUniqueName="[tblUsers].[UserID].[All]" allUniqueName="[tblUsers].[UserID].[All]" dimensionUniqueName="[tblUsers]" displayFolder="" count="0" memberValueDatatype="130" unbalanced="0"/>
    <cacheHierarchy uniqueName="[tblUsers].[UserRole]" caption="UserRole" attribute="1" defaultMemberUniqueName="[tblUsers].[UserRole].[All]" allUniqueName="[tblUsers].[UserRole].[All]" dimensionUniqueName="[tblUsers]" displayFolder="" count="0" memberValueDatatype="130" unbalanced="0"/>
    <cacheHierarchy uniqueName="[tblUsers].[Department]" caption="Department" attribute="1" defaultMemberUniqueName="[tblUsers].[Department].[All]" allUniqueName="[tblUsers].[Department].[All]" dimensionUniqueName="[tblUsers]" displayFolder="" count="0" memberValueDatatype="130" unbalanced="0"/>
    <cacheHierarchy uniqueName="[tblUsers].[LocationID]" caption="LocationID" attribute="1" defaultMemberUniqueName="[tblUsers].[LocationID].[All]" allUniqueName="[tblUsers].[LocationID].[All]" dimensionUniqueName="[tblUsers]" displayFolder="" count="0" memberValueDatatype="130" unbalanced="0"/>
    <cacheHierarchy uniqueName="[tblUsers].[AccessLevel]" caption="AccessLevel" attribute="1" defaultMemberUniqueName="[tblUsers].[AccessLevel].[All]" allUniqueName="[tblUsers].[AccessLevel].[All]" dimensionUniqueName="[tblUsers]" displayFolder="" count="0" memberValueDatatype="130" unbalanced="0"/>
    <cacheHierarchy uniqueName="[tblUsers].[AccountStatus]" caption="AccountStatus" attribute="1" defaultMemberUniqueName="[tblUsers].[AccountStatus].[All]" allUniqueName="[tblUsers].[AccountStatus].[All]" dimensionUniqueName="[tblUsers]" displayFolder="" count="0" memberValueDatatype="130" unbalanced="0"/>
    <cacheHierarchy uniqueName="[Cybersecurity_Incident_Analytics_Raw].[IncidentDate (Month Index)]" caption="IncidentDate (Month Index)" attribute="1" defaultMemberUniqueName="[Cybersecurity_Incident_Analytics_Raw].[IncidentDate (Month Index)].[All]" allUniqueName="[Cybersecurity_Incident_Analytics_Raw].[IncidentDate (Month Index)].[All]" dimensionUniqueName="[Cybersecurity_Incident_Analytics_Raw]" displayFolder="" count="0" memberValueDatatype="20" unbalanced="0" hidden="1"/>
    <cacheHierarchy uniqueName="[Measures].[Count of IncidentID]" caption="Count of IncidentID" measure="1" displayFolder="" measureGroup="Cybersecurity_Incident_Analytics_Raw" count="0">
      <extLst>
        <ext xmlns:x15="http://schemas.microsoft.com/office/spreadsheetml/2010/11/main" uri="{B97F6D7D-B522-45F9-BDA1-12C45D357490}">
          <x15:cacheHierarchy aggregatedColumn="0"/>
        </ext>
      </extLst>
    </cacheHierarchy>
    <cacheHierarchy uniqueName="[Measures].[Total Incidents]" caption="Total Incidents" measure="1" displayFolder="" measureGroup="Cybersecurity_Incident_Analytics_Raw" count="0"/>
    <cacheHierarchy uniqueName="[Measures].[Average Risk Score]" caption="Average Risk Score" measure="1" displayFolder="" measureGroup="Cybersecurity_Incident_Analytics_Raw" count="0"/>
    <cacheHierarchy uniqueName="[Measures].[__XL_Count Cybersecurity_Incident_Analytics_Raw]" caption="__XL_Count Cybersecurity_Incident_Analytics_Raw" measure="1" displayFolder="" measureGroup="Cybersecurity_Incident_Analytics_Raw" count="0" hidden="1"/>
    <cacheHierarchy uniqueName="[Measures].[__XL_Count Devices_SQL]" caption="__XL_Count Devices_SQL" measure="1" displayFolder="" measureGroup="Devices_SQL" count="0" hidden="1"/>
    <cacheHierarchy uniqueName="[Measures].[__XL_Count qVulnerabilityReport]" caption="__XL_Count qVulnerabilityReport" measure="1" displayFolder="" measureGroup="qVulnerabilityReport" count="0" hidden="1"/>
    <cacheHierarchy uniqueName="[Measures].[__XL_Count tblLocations]" caption="__XL_Count tblLocations" measure="1" displayFolder="" measureGroup="tblLocations" count="0" hidden="1"/>
    <cacheHierarchy uniqueName="[Measures].[__XL_Count tblUsers]" caption="__XL_Count tblUsers" measure="1" displayFolder="" measureGroup="tblUsers" count="0" hidden="1"/>
    <cacheHierarchy uniqueName="[Measures].[__XL_Count tblCalendar]" caption="__XL_Count tblCalendar" measure="1" displayFolder="" measureGroup="tbl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330689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6CE545-E79C-4C40-A77B-D830F8CC0954}" name="PivotChartTable7"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16" firstHeaderRow="1" firstDataRow="1" firstDataCol="1" rowPageCount="2" colPageCount="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pageFields count="2">
    <pageField fld="2" hier="1" name="[Cybersecurity_Incident_Analytics_Raw].[Severity].[All]" cap="All"/>
    <pageField fld="3" hier="3" name="[Cybersecurity_Incident_Analytics_Raw].[Status].[All]" cap="All"/>
  </pageFields>
  <dataFields count="1">
    <dataField name="Count of Incident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1" cacheId="1919753588">
        <x15:pivotRow count="1">
          <x15:c>
            <x15:v>15</x15:v>
          </x15:c>
        </x15:pivotRow>
        <x15:pivotRow count="1">
          <x15:c>
            <x15:v>24</x15:v>
          </x15:c>
        </x15:pivotRow>
        <x15:pivotRow count="1">
          <x15:c>
            <x15:v>36</x15:v>
          </x15:c>
        </x15:pivotRow>
        <x15:pivotRow count="1">
          <x15:c>
            <x15:v>29</x15:v>
          </x15:c>
        </x15:pivotRow>
        <x15:pivotRow count="1">
          <x15:c>
            <x15:v>27</x15:v>
          </x15:c>
        </x15:pivotRow>
        <x15:pivotRow count="1">
          <x15:c>
            <x15:v>28</x15:v>
          </x15:c>
        </x15:pivotRow>
        <x15:pivotRow count="1">
          <x15:c>
            <x15:v>37</x15:v>
          </x15:c>
        </x15:pivotRow>
        <x15:pivotRow count="1">
          <x15:c>
            <x15:v>25</x15:v>
          </x15:c>
        </x15:pivotRow>
        <x15:pivotRow count="1">
          <x15:c>
            <x15:v>20</x15:v>
          </x15:c>
        </x15:pivotRow>
        <x15:pivotRow count="1">
          <x15:c>
            <x15:v>24</x15:v>
          </x15:c>
        </x15:pivotRow>
        <x15:pivotRow count="1">
          <x15:c>
            <x15:v>35</x15:v>
          </x15:c>
        </x15:pivotRow>
        <x15:pivotRow count="1">
          <x15:c>
            <x15:v>300</x15:v>
          </x15:c>
        </x15:pivotRow>
      </x15:pivotTableData>
    </ext>
    <ext xmlns:x15="http://schemas.microsoft.com/office/spreadsheetml/2010/11/main" uri="{E67621CE-5B39-4880-91FE-76760E9C1902}">
      <x15:pivotTableUISettings>
        <x15:activeTabTopLevelEntity name="[Cybersecurity_Incident_Analytic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36AE05-D600-422D-A3E9-83321A55F140}" name="PivotChartTable6" cacheId="2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33" firstHeaderRow="1" firstDataRow="1" firstDataCol="1"/>
  <pivotFields count="5">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dataField="1" subtotalTop="0" showAll="0" defaultSubtotal="0"/>
    <pivotField allDrilled="1" subtotalTop="0" showAll="0" dataSourceSort="1" defaultSubtotal="0" defaultAttributeDrillState="1"/>
  </pivotFields>
  <rowFields count="3">
    <field x="0"/>
    <field x="1"/>
    <field x="2"/>
  </rowFields>
  <rowItems count="32">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1">
      <x v="3"/>
    </i>
    <i r="2">
      <x v="11"/>
    </i>
    <i t="grand">
      <x/>
    </i>
  </rowItems>
  <colItems count="1">
    <i/>
  </colItems>
  <dataFields count="1">
    <dataField name="Count of IncidentID" fld="3"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3">
    <rowHierarchyUsage hierarchyUsage="36"/>
    <rowHierarchyUsage hierarchyUsage="37"/>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2" columnCount="1" cacheId="1867722045">
        <x15:pivotRow count="1">
          <x15:c t="e">
            <x15:v/>
          </x15:c>
        </x15:pivotRow>
        <x15:pivotRow count="1">
          <x15:c t="e">
            <x15:v/>
          </x15:c>
        </x15:pivotRow>
        <x15:pivotRow count="1">
          <x15:c>
            <x15:v>13</x15:v>
          </x15:c>
        </x15:pivotRow>
        <x15:pivotRow count="1">
          <x15:c>
            <x15:v>11</x15:v>
          </x15:c>
        </x15:pivotRow>
        <x15:pivotRow count="1">
          <x15:c>
            <x15:v>24</x15:v>
          </x15:c>
        </x15:pivotRow>
        <x15:pivotRow count="1">
          <x15:c t="e">
            <x15:v/>
          </x15:c>
        </x15:pivotRow>
        <x15:pivotRow count="1">
          <x15:c>
            <x15:v>18</x15:v>
          </x15:c>
        </x15:pivotRow>
        <x15:pivotRow count="1">
          <x15:c>
            <x15:v>13</x15:v>
          </x15:c>
        </x15:pivotRow>
        <x15:pivotRow count="1">
          <x15:c>
            <x15:v>12</x15:v>
          </x15:c>
        </x15:pivotRow>
        <x15:pivotRow count="1">
          <x15:c t="e">
            <x15:v/>
          </x15:c>
        </x15:pivotRow>
        <x15:pivotRow count="1">
          <x15:c>
            <x15:v>21</x15:v>
          </x15:c>
        </x15:pivotRow>
        <x15:pivotRow count="1">
          <x15:c>
            <x15:v>12</x15:v>
          </x15:c>
        </x15:pivotRow>
        <x15:pivotRow count="1">
          <x15:c>
            <x15:v>22</x15:v>
          </x15:c>
        </x15:pivotRow>
        <x15:pivotRow count="1">
          <x15:c t="e">
            <x15:v/>
          </x15:c>
        </x15:pivotRow>
        <x15:pivotRow count="1">
          <x15:c>
            <x15:v>10</x15:v>
          </x15:c>
        </x15:pivotRow>
        <x15:pivotRow count="1">
          <x15:c>
            <x15:v>12</x15:v>
          </x15:c>
        </x15:pivotRow>
        <x15:pivotRow count="1">
          <x15:c>
            <x15:v>13</x15:v>
          </x15:c>
        </x15:pivotRow>
        <x15:pivotRow count="1">
          <x15:c t="e">
            <x15:v/>
          </x15:c>
        </x15:pivotRow>
        <x15:pivotRow count="1">
          <x15:c t="e">
            <x15:v/>
          </x15:c>
        </x15:pivotRow>
        <x15:pivotRow count="1">
          <x15:c>
            <x15:v>10</x15:v>
          </x15:c>
        </x15:pivotRow>
        <x15:pivotRow count="1">
          <x15:c>
            <x15:v>16</x15:v>
          </x15:c>
        </x15:pivotRow>
        <x15:pivotRow count="1">
          <x15:c>
            <x15:v>15</x15:v>
          </x15:c>
        </x15:pivotRow>
        <x15:pivotRow count="1">
          <x15:c t="e">
            <x15:v/>
          </x15:c>
        </x15:pivotRow>
        <x15:pivotRow count="1">
          <x15:c>
            <x15:v>14</x15:v>
          </x15:c>
        </x15:pivotRow>
        <x15:pivotRow count="1">
          <x15:c>
            <x15:v>13</x15:v>
          </x15:c>
        </x15:pivotRow>
        <x15:pivotRow count="1">
          <x15:c>
            <x15:v>12</x15:v>
          </x15:c>
        </x15:pivotRow>
        <x15:pivotRow count="1">
          <x15:c t="e">
            <x15:v/>
          </x15:c>
        </x15:pivotRow>
        <x15:pivotRow count="1">
          <x15:c>
            <x15:v>12</x15:v>
          </x15:c>
        </x15:pivotRow>
        <x15:pivotRow count="1">
          <x15:c>
            <x15:v>19</x15:v>
          </x15:c>
        </x15:pivotRow>
        <x15:pivotRow count="1">
          <x15:c t="e">
            <x15:v/>
          </x15:c>
        </x15:pivotRow>
        <x15:pivotRow count="1">
          <x15:c>
            <x15:v>1</x15:v>
          </x15:c>
        </x15:pivotRow>
        <x15:pivotRow count="1">
          <x15:c>
            <x15:v>293</x15:v>
          </x15:c>
        </x15:pivotRow>
      </x15:pivotTableData>
    </ext>
    <ext xmlns:x15="http://schemas.microsoft.com/office/spreadsheetml/2010/11/main" uri="{E67621CE-5B39-4880-91FE-76760E9C1902}">
      <x15:pivotTableUISettings>
        <x15:activeTabTopLevelEntity name="[tblCalendar]"/>
        <x15:activeTabTopLevelEntity name="[Cybersecurity_Incident_Analytic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16B428-CD1A-4118-9497-D02CBA12AB74}" name="PivotChartTable3" cacheId="25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
  <location ref="A1:B5" firstHeaderRow="1" firstDataRow="1" firstDataCol="1"/>
  <pivotFields count="7">
    <pivotField axis="axisRow" allDrilled="1" subtotalTop="0" showAll="0" dataSourceSort="1" defaultSubtotal="0" defaultAttributeDrillState="1">
      <items count="2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s>
    </pivotField>
    <pivotField axis="axisRow" allDrilled="1" subtotalTop="0" showAll="0" dataSourceSort="1" defaultSubtotal="0">
      <items count="13">
        <item x="0" e="0"/>
        <item x="1" e="0"/>
        <item x="2" e="0"/>
        <item x="3" e="0"/>
        <item x="4" e="0"/>
        <item x="5" e="0"/>
        <item x="6" e="0"/>
        <item x="7" e="0"/>
        <item x="8" e="0"/>
        <item x="9" e="0"/>
        <item x="10" e="0"/>
        <item x="11" e="0"/>
        <item x="12" e="0"/>
      </items>
    </pivotField>
    <pivotField axis="axisRow" allDrilled="1" subtotalTop="0" showAll="0" dataSourceSort="1" defaultSubtotal="0">
      <items count="5">
        <item x="0" e="0"/>
        <item x="1" e="0"/>
        <item x="2" e="0"/>
        <item x="3" e="0"/>
        <item x="4" e="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4">
    <field x="3"/>
    <field x="2"/>
    <field x="1"/>
    <field x="0"/>
  </rowFields>
  <rowItems count="4">
    <i>
      <x/>
    </i>
    <i>
      <x v="1"/>
    </i>
    <i>
      <x v="2"/>
    </i>
    <i t="grand">
      <x/>
    </i>
  </rowItems>
  <colItems count="1">
    <i/>
  </colItems>
  <dataFields count="1">
    <dataField name="Count of IncidentID" fld="4"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4">
    <rowHierarchyUsage hierarchyUsage="13"/>
    <rowHierarchyUsage hierarchyUsage="14"/>
    <rowHierarchyUsage hierarchyUsage="15"/>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406568234">
        <x15:pivotRow count="1">
          <x15:c>
            <x15:v>7</x15:v>
          </x15:c>
        </x15:pivotRow>
        <x15:pivotRow count="1">
          <x15:c>
            <x15:v>181</x15:v>
          </x15:c>
        </x15:pivotRow>
        <x15:pivotRow count="1">
          <x15:c>
            <x15:v>112</x15:v>
          </x15:c>
        </x15:pivotRow>
        <x15:pivotRow count="1">
          <x15:c>
            <x15:v>300</x15:v>
          </x15:c>
        </x15:pivotRow>
      </x15:pivotTableData>
    </ext>
    <ext xmlns:x15="http://schemas.microsoft.com/office/spreadsheetml/2010/11/main" uri="{E67621CE-5B39-4880-91FE-76760E9C1902}">
      <x15:pivotTableUISettings>
        <x15:activeTabTopLevelEntity name="[Cybersecurity_Incident_Analytic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37DDF2-D8D2-43F3-A8A0-EC6AF839ACEE}" name="PivotChartTable1" cacheId="2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Incident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8957735">
        <x15:pivotRow count="1">
          <x15:c>
            <x15:v>8</x15:v>
          </x15:c>
        </x15:pivotRow>
        <x15:pivotRow count="1">
          <x15:c>
            <x15:v>63</x15:v>
          </x15:c>
        </x15:pivotRow>
        <x15:pivotRow count="1">
          <x15:c>
            <x15:v>113</x15:v>
          </x15:c>
        </x15:pivotRow>
        <x15:pivotRow count="1">
          <x15:c>
            <x15:v>116</x15:v>
          </x15:c>
        </x15:pivotRow>
        <x15:pivotRow count="1">
          <x15:c>
            <x15:v>300</x15:v>
          </x15:c>
        </x15:pivotRow>
      </x15:pivotTableData>
    </ext>
    <ext xmlns:x15="http://schemas.microsoft.com/office/spreadsheetml/2010/11/main" uri="{E67621CE-5B39-4880-91FE-76760E9C1902}">
      <x15:pivotTableUISettings>
        <x15:activeTabTopLevelEntity name="[Cybersecurity_Incident_Analytic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3CC63B-2EFB-4EB7-BB66-87657E9B1128}" name="PivotTable1" cacheId="254" applyNumberFormats="0" applyBorderFormats="0" applyFontFormats="0" applyPatternFormats="0" applyAlignmentFormats="0" applyWidthHeightFormats="1" dataCaption="Values" tag="962a64ef-3a0d-4887-8ddf-0627ac352725" updatedVersion="8" minRefreshableVersion="3" useAutoFormatting="1" itemPrintTitles="1" createdVersion="8" indent="0" outline="1" outlineData="1" multipleFieldFilters="0" chartFormat="2">
  <location ref="A3:B32"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1"/>
    <field x="0"/>
  </rowFields>
  <rowItems count="29">
    <i>
      <x/>
    </i>
    <i r="1">
      <x/>
    </i>
    <i r="1">
      <x v="1"/>
    </i>
    <i r="1">
      <x v="2"/>
    </i>
    <i r="1">
      <x v="3"/>
    </i>
    <i>
      <x v="1"/>
    </i>
    <i r="1">
      <x/>
    </i>
    <i r="1">
      <x v="1"/>
    </i>
    <i r="1">
      <x v="2"/>
    </i>
    <i r="1">
      <x v="3"/>
    </i>
    <i>
      <x v="2"/>
    </i>
    <i r="1">
      <x/>
    </i>
    <i r="1">
      <x v="1"/>
    </i>
    <i r="1">
      <x v="2"/>
    </i>
    <i r="1">
      <x v="3"/>
    </i>
    <i>
      <x v="3"/>
    </i>
    <i r="1">
      <x v="1"/>
    </i>
    <i r="1">
      <x v="2"/>
    </i>
    <i r="1">
      <x v="3"/>
    </i>
    <i>
      <x v="4"/>
    </i>
    <i r="1">
      <x v="1"/>
    </i>
    <i r="1">
      <x v="2"/>
    </i>
    <i r="1">
      <x v="3"/>
    </i>
    <i>
      <x v="5"/>
    </i>
    <i r="1">
      <x/>
    </i>
    <i r="1">
      <x v="1"/>
    </i>
    <i r="1">
      <x v="2"/>
    </i>
    <i r="1">
      <x v="3"/>
    </i>
    <i t="grand">
      <x/>
    </i>
  </rowItems>
  <colItems count="1">
    <i/>
  </colItems>
  <dataFields count="1">
    <dataField name="Count of IncidentID"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ybersecurity_Incident_Analytic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E9F6BA-D35F-4EEE-84A1-794D0BFC790F}" name="PivotTable10" cacheId="257" applyNumberFormats="0" applyBorderFormats="0" applyFontFormats="0" applyPatternFormats="0" applyAlignmentFormats="0" applyWidthHeightFormats="1" dataCaption="Values" tag="602b2b6a-d312-4cf7-a22f-34d08f938afd" updatedVersion="8" minRefreshableVersion="3" useAutoFormatting="1" subtotalHiddenItems="1" itemPrintTitles="1" createdVersion="8" indent="0" outline="1" outlineData="1" multipleFieldFilters="0" chartFormat="2">
  <location ref="B5:C30"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1">
        <item s="1" x="0"/>
      </items>
    </pivotField>
  </pivotFields>
  <rowFields count="3">
    <field x="0"/>
    <field x="2"/>
    <field x="3"/>
  </rowFields>
  <rowItems count="25">
    <i>
      <x/>
    </i>
    <i r="1">
      <x/>
    </i>
    <i r="2">
      <x/>
    </i>
    <i>
      <x v="1"/>
    </i>
    <i r="1">
      <x v="1"/>
    </i>
    <i r="2">
      <x/>
    </i>
    <i r="1">
      <x/>
    </i>
    <i r="2">
      <x/>
    </i>
    <i>
      <x v="2"/>
    </i>
    <i r="1">
      <x v="1"/>
    </i>
    <i r="2">
      <x/>
    </i>
    <i r="1">
      <x/>
    </i>
    <i r="2">
      <x/>
    </i>
    <i>
      <x v="3"/>
    </i>
    <i r="1">
      <x/>
    </i>
    <i r="2">
      <x/>
    </i>
    <i>
      <x v="4"/>
    </i>
    <i r="1">
      <x/>
    </i>
    <i r="2">
      <x/>
    </i>
    <i>
      <x v="5"/>
    </i>
    <i r="1">
      <x v="1"/>
    </i>
    <i r="2">
      <x/>
    </i>
    <i r="1">
      <x/>
    </i>
    <i r="2">
      <x/>
    </i>
    <i t="grand">
      <x/>
    </i>
  </rowItems>
  <colItems count="1">
    <i/>
  </colItems>
  <dataFields count="1">
    <dataField name="Count of Incident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4"/>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ybersecurity_Incident_Analytics_Raw]"/>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5EAC577C-A2F5-4B67-921B-8023F31EFA5A}" autoFormatId="16" applyNumberFormats="0" applyBorderFormats="0" applyFontFormats="0" applyPatternFormats="0" applyAlignmentFormats="0" applyWidthHeightFormats="0">
  <queryTableRefresh nextId="6">
    <queryTableFields count="5">
      <queryTableField id="1" name="LocationID" tableColumnId="1"/>
      <queryTableField id="2" name="LocationName" tableColumnId="2"/>
      <queryTableField id="3" name="Province" tableColumnId="3"/>
      <queryTableField id="4" name="Region" tableColumnId="4"/>
      <queryTableField id="5" name="Country"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64BFA1C8-0AB2-49A7-BB41-1489B806354B}" autoFormatId="16" applyNumberFormats="0" applyBorderFormats="0" applyFontFormats="0" applyPatternFormats="0" applyAlignmentFormats="0" applyWidthHeightFormats="0">
  <queryTableRefresh nextId="8">
    <queryTableFields count="7">
      <queryTableField id="1" name="Date" tableColumnId="1"/>
      <queryTableField id="2" name="Year" tableColumnId="2"/>
      <queryTableField id="3" name="Quarter" tableColumnId="3"/>
      <queryTableField id="4" name="MonthNumber" tableColumnId="4"/>
      <queryTableField id="5" name="MonthName" tableColumnId="5"/>
      <queryTableField id="6" name="WeekNumber" tableColumnId="6"/>
      <queryTableField id="7" name="Day"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E337ED50-16B3-46A4-B5D1-2F40ADDF1B18}" autoFormatId="16" applyNumberFormats="0" applyBorderFormats="0" applyFontFormats="0" applyPatternFormats="0" applyAlignmentFormats="0" applyWidthHeightFormats="0">
  <queryTableRefresh nextId="7">
    <queryTableFields count="6">
      <queryTableField id="1" name="UserID" tableColumnId="1"/>
      <queryTableField id="2" name="UserRole" tableColumnId="2"/>
      <queryTableField id="3" name="Department" tableColumnId="3"/>
      <queryTableField id="4" name="LocationID" tableColumnId="4"/>
      <queryTableField id="5" name="AccessLevel" tableColumnId="5"/>
      <queryTableField id="6" name="AccountStatus"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8958F3D7-7C40-4028-844F-923CDB001B08}" autoFormatId="16" applyNumberFormats="0" applyBorderFormats="0" applyFontFormats="0" applyPatternFormats="0" applyAlignmentFormats="0" applyWidthHeightFormats="0">
  <queryTableRefresh nextId="21">
    <queryTableFields count="10">
      <queryTableField id="11" name="VulnerabilityID" tableColumnId="11"/>
      <queryTableField id="12" name="Title" tableColumnId="12"/>
      <queryTableField id="13" name="Severity" tableColumnId="13"/>
      <queryTableField id="14" name="CVSSScore" tableColumnId="14"/>
      <queryTableField id="15" name="AffectedOS" tableColumnId="15"/>
      <queryTableField id="16" name="AffectedProduct" tableColumnId="16"/>
      <queryTableField id="17" name="DeviceType" tableColumnId="17"/>
      <queryTableField id="18" name="PublishedDate" tableColumnId="18"/>
      <queryTableField id="19" name="PatchAvailable" tableColumnId="19"/>
      <queryTableField id="20" name="Description" tableColumnId="2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AD5FD86D-031B-4230-A5AA-033562B0A470}" autoFormatId="16" applyNumberFormats="0" applyBorderFormats="0" applyFontFormats="0" applyPatternFormats="0" applyAlignmentFormats="0" applyWidthHeightFormats="0">
  <queryTableRefresh nextId="10">
    <queryTableFields count="9">
      <queryTableField id="1" name="DeviceID" tableColumnId="1"/>
      <queryTableField id="2" name="DeviceName" tableColumnId="2"/>
      <queryTableField id="3" name="DeviceType" tableColumnId="3"/>
      <queryTableField id="4" name="OperatingSystem" tableColumnId="4"/>
      <queryTableField id="5" name="Department" tableColumnId="5"/>
      <queryTableField id="6" name="LocationID" tableColumnId="6"/>
      <queryTableField id="7" name="PatchStatus" tableColumnId="7"/>
      <queryTableField id="8" name="AntivirusStatus" tableColumnId="8"/>
      <queryTableField id="9" name="DeviceRiskLevel"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ADE50F79-0B53-41F3-90BB-528C2B4A1101}" autoFormatId="16" applyNumberFormats="0" applyBorderFormats="0" applyFontFormats="0" applyPatternFormats="0" applyAlignmentFormats="0" applyWidthHeightFormats="0">
  <queryTableRefresh nextId="16">
    <queryTableFields count="12">
      <queryTableField id="1" name="IncidentID" tableColumnId="1"/>
      <queryTableField id="2" name="Severity" tableColumnId="2"/>
      <queryTableField id="3" name="Category" tableColumnId="3"/>
      <queryTableField id="4" name="Status" tableColumnId="4"/>
      <queryTableField id="5" name="Department" tableColumnId="5"/>
      <queryTableField id="6" name="ResolutionHours" tableColumnId="6"/>
      <queryTableField id="7" name="RiskScore" tableColumnId="7"/>
      <queryTableField id="8" name="DeviceID" tableColumnId="8"/>
      <queryTableField id="9" name="UserID" tableColumnId="9"/>
      <queryTableField id="10" name="LocationID" tableColumnId="10"/>
      <queryTableField id="11" name="Source" tableColumnId="11"/>
      <queryTableField id="12" name="IncidentDat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3DFAAA7-CE78-4733-9C49-99DA0C693BAA}" sourceName="[Cybersecurity_Incident_Analytics_Raw].[Status]">
  <data>
    <olap pivotCacheId="497890291">
      <levels count="2">
        <level uniqueName="[Cybersecurity_Incident_Analytics_Raw].[Status].[(All)]" sourceCaption="(All)" count="0"/>
        <level uniqueName="[Cybersecurity_Incident_Analytics_Raw].[Status].[Status]" sourceCaption="Status" count="4">
          <ranges>
            <range startItem="0">
              <i n="[Cybersecurity_Incident_Analytics_Raw].[Status].&amp;[Closed]" c="Closed"/>
              <i n="[Cybersecurity_Incident_Analytics_Raw].[Status].&amp;[In progress]" c="In progress"/>
              <i n="[Cybersecurity_Incident_Analytics_Raw].[Status].&amp;[Open]" c="Open"/>
              <i n="[Cybersecurity_Incident_Analytics_Raw].[Status].&amp;[Resolved]" c="Resolved"/>
            </range>
          </ranges>
        </level>
      </levels>
      <selections count="1">
        <selection n="[Cybersecurity_Incident_Analytics_Raw].[Status].[All]"/>
      </selections>
    </olap>
  </data>
  <extLst>
    <x:ext xmlns:x15="http://schemas.microsoft.com/office/spreadsheetml/2010/11/main" uri="{03082B11-2C62-411c-B77F-237D8FCFBE4C}">
      <x15:slicerCachePivotTables>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1A9903-68D4-49A3-BF58-F4F98E854948}" sourceName="[Cybersecurity_Incident_Analytics_Raw].[Department]">
  <data>
    <olap pivotCacheId="497890291">
      <levels count="2">
        <level uniqueName="[Cybersecurity_Incident_Analytics_Raw].[Department].[(All)]" sourceCaption="(All)" count="0"/>
        <level uniqueName="[Cybersecurity_Incident_Analytics_Raw].[Department].[Department]" sourceCaption="Department" count="6">
          <ranges>
            <range startItem="0">
              <i n="[Cybersecurity_Incident_Analytics_Raw].[Department].&amp;[Finance]" c="Finance"/>
              <i n="[Cybersecurity_Incident_Analytics_Raw].[Department].&amp;[HR]" c="HR"/>
              <i n="[Cybersecurity_Incident_Analytics_Raw].[Department].&amp;[IT]" c="IT"/>
              <i n="[Cybersecurity_Incident_Analytics_Raw].[Department].&amp;[Marketing]" c="Marketing"/>
              <i n="[Cybersecurity_Incident_Analytics_Raw].[Department].&amp;[Operations]" c="Operations"/>
              <i n="[Cybersecurity_Incident_Analytics_Raw].[Department].&amp;[Sales]" c="Sales"/>
            </range>
          </ranges>
        </level>
      </levels>
      <selections count="1">
        <selection n="[Cybersecurity_Incident_Analytics_Raw].[Department].[All]"/>
      </selections>
    </olap>
  </data>
  <extLst>
    <x:ext xmlns:x15="http://schemas.microsoft.com/office/spreadsheetml/2010/11/main" uri="{03082B11-2C62-411c-B77F-237D8FCFBE4C}">
      <x15:slicerCachePivotTables>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B073299F-7BFC-4958-A512-A314241DBDE9}" sourceName="[tblCalendar].[Date]">
  <data>
    <olap pivotCacheId="68042562">
      <levels count="2">
        <level uniqueName="[tblCalendar].[Date].[(All)]" sourceCaption="(All)" count="0"/>
        <level uniqueName="[tblCalendar].[Date].[Date]" sourceCaption="Date" count="732">
          <ranges>
            <range startItem="0">
              <i n="[tblCalendar].[Date].&amp;[2023-01-01T00:00:00]" c="1/1/2023"/>
              <i n="[tblCalendar].[Date].&amp;[2023-01-03T00:00:00]" c="1/3/2023"/>
              <i n="[tblCalendar].[Date].&amp;[2023-01-04T00:00:00]" c="1/4/2023"/>
              <i n="[tblCalendar].[Date].&amp;[2023-01-08T00:00:00]" c="1/8/2023"/>
              <i n="[tblCalendar].[Date].&amp;[2023-01-12T00:00:00]" c="1/12/2023"/>
              <i n="[tblCalendar].[Date].&amp;[2023-01-16T00:00:00]" c="1/16/2023"/>
              <i n="[tblCalendar].[Date].&amp;[2023-01-20T00:00:00]" c="1/20/2023"/>
              <i n="[tblCalendar].[Date].&amp;[2023-01-22T00:00:00]" c="1/22/2023"/>
              <i n="[tblCalendar].[Date].&amp;[2023-01-26T00:00:00]" c="1/26/2023"/>
              <i n="[tblCalendar].[Date].&amp;[2023-01-28T00:00:00]" c="1/28/2023"/>
              <i n="[tblCalendar].[Date].&amp;[2023-01-31T00:00:00]" c="1/31/2023"/>
              <i n="[tblCalendar].[Date].&amp;[2023-02-02T00:00:00]" c="2/2/2023"/>
              <i n="[tblCalendar].[Date].&amp;[2023-02-10T00:00:00]" c="2/10/2023"/>
              <i n="[tblCalendar].[Date].&amp;[2023-02-14T00:00:00]" c="2/14/2023"/>
              <i n="[tblCalendar].[Date].&amp;[2023-02-16T00:00:00]" c="2/16/2023"/>
              <i n="[tblCalendar].[Date].&amp;[2023-02-18T00:00:00]" c="2/18/2023"/>
              <i n="[tblCalendar].[Date].&amp;[2023-02-21T00:00:00]" c="2/21/2023"/>
              <i n="[tblCalendar].[Date].&amp;[2023-02-25T00:00:00]" c="2/25/2023"/>
              <i n="[tblCalendar].[Date].&amp;[2023-02-27T00:00:00]" c="2/27/2023"/>
              <i n="[tblCalendar].[Date].&amp;[2023-02-28T00:00:00]" c="2/28/2023"/>
              <i n="[tblCalendar].[Date].&amp;[2023-03-01T00:00:00]" c="3/1/2023"/>
              <i n="[tblCalendar].[Date].&amp;[2023-03-02T00:00:00]" c="3/2/2023"/>
              <i n="[tblCalendar].[Date].&amp;[2023-03-04T00:00:00]" c="3/4/2023"/>
              <i n="[tblCalendar].[Date].&amp;[2023-03-07T00:00:00]" c="3/7/2023"/>
              <i n="[tblCalendar].[Date].&amp;[2023-03-08T00:00:00]" c="3/8/2023"/>
              <i n="[tblCalendar].[Date].&amp;[2023-03-09T00:00:00]" c="3/9/2023"/>
              <i n="[tblCalendar].[Date].&amp;[2023-03-11T00:00:00]" c="3/11/2023"/>
              <i n="[tblCalendar].[Date].&amp;[2023-03-12T00:00:00]" c="3/12/2023"/>
              <i n="[tblCalendar].[Date].&amp;[2023-03-13T00:00:00]" c="3/13/2023"/>
              <i n="[tblCalendar].[Date].&amp;[2023-03-14T00:00:00]" c="3/14/2023"/>
              <i n="[tblCalendar].[Date].&amp;[2023-03-15T00:00:00]" c="3/15/2023"/>
              <i n="[tblCalendar].[Date].&amp;[2023-03-19T00:00:00]" c="3/19/2023"/>
              <i n="[tblCalendar].[Date].&amp;[2023-03-22T00:00:00]" c="3/22/2023"/>
              <i n="[tblCalendar].[Date].&amp;[2023-03-23T00:00:00]" c="3/23/2023"/>
              <i n="[tblCalendar].[Date].&amp;[2023-03-24T00:00:00]" c="3/24/2023"/>
              <i n="[tblCalendar].[Date].&amp;[2023-03-25T00:00:00]" c="3/25/2023"/>
              <i n="[tblCalendar].[Date].&amp;[2023-03-29T00:00:00]" c="3/29/2023"/>
              <i n="[tblCalendar].[Date].&amp;[2023-03-31T00:00:00]" c="3/31/2023"/>
              <i n="[tblCalendar].[Date].&amp;[2023-04-04T00:00:00]" c="4/4/2023"/>
              <i n="[tblCalendar].[Date].&amp;[2023-04-05T00:00:00]" c="4/5/2023"/>
              <i n="[tblCalendar].[Date].&amp;[2023-04-06T00:00:00]" c="4/6/2023"/>
              <i n="[tblCalendar].[Date].&amp;[2023-04-07T00:00:00]" c="4/7/2023"/>
              <i n="[tblCalendar].[Date].&amp;[2023-04-10T00:00:00]" c="4/10/2023"/>
              <i n="[tblCalendar].[Date].&amp;[2023-04-11T00:00:00]" c="4/11/2023"/>
              <i n="[tblCalendar].[Date].&amp;[2023-04-14T00:00:00]" c="4/14/2023"/>
              <i n="[tblCalendar].[Date].&amp;[2023-04-15T00:00:00]" c="4/15/2023"/>
              <i n="[tblCalendar].[Date].&amp;[2023-04-19T00:00:00]" c="4/19/2023"/>
              <i n="[tblCalendar].[Date].&amp;[2023-04-22T00:00:00]" c="4/22/2023"/>
              <i n="[tblCalendar].[Date].&amp;[2023-04-23T00:00:00]" c="4/23/2023"/>
              <i n="[tblCalendar].[Date].&amp;[2023-04-25T00:00:00]" c="4/25/2023"/>
              <i n="[tblCalendar].[Date].&amp;[2023-04-28T00:00:00]" c="4/28/2023"/>
              <i n="[tblCalendar].[Date].&amp;[2023-05-03T00:00:00]" c="5/3/2023"/>
              <i n="[tblCalendar].[Date].&amp;[2023-05-04T00:00:00]" c="5/4/2023"/>
              <i n="[tblCalendar].[Date].&amp;[2023-05-08T00:00:00]" c="5/8/2023"/>
              <i n="[tblCalendar].[Date].&amp;[2023-05-09T00:00:00]" c="5/9/2023"/>
              <i n="[tblCalendar].[Date].&amp;[2023-05-12T00:00:00]" c="5/12/2023"/>
              <i n="[tblCalendar].[Date].&amp;[2023-05-15T00:00:00]" c="5/15/2023"/>
              <i n="[tblCalendar].[Date].&amp;[2023-05-16T00:00:00]" c="5/16/2023"/>
              <i n="[tblCalendar].[Date].&amp;[2023-05-22T00:00:00]" c="5/22/2023"/>
              <i n="[tblCalendar].[Date].&amp;[2023-05-23T00:00:00]" c="5/23/2023"/>
              <i n="[tblCalendar].[Date].&amp;[2023-05-24T00:00:00]" c="5/24/2023"/>
              <i n="[tblCalendar].[Date].&amp;[2023-05-27T00:00:00]" c="5/27/2023"/>
              <i n="[tblCalendar].[Date].&amp;[2023-06-06T00:00:00]" c="6/6/2023"/>
              <i n="[tblCalendar].[Date].&amp;[2023-06-08T00:00:00]" c="6/8/2023"/>
              <i n="[tblCalendar].[Date].&amp;[2023-06-09T00:00:00]" c="6/9/2023"/>
              <i n="[tblCalendar].[Date].&amp;[2023-06-11T00:00:00]" c="6/11/2023"/>
              <i n="[tblCalendar].[Date].&amp;[2023-06-13T00:00:00]" c="6/13/2023"/>
              <i n="[tblCalendar].[Date].&amp;[2023-06-15T00:00:00]" c="6/15/2023"/>
              <i n="[tblCalendar].[Date].&amp;[2023-06-16T00:00:00]" c="6/16/2023"/>
              <i n="[tblCalendar].[Date].&amp;[2023-06-17T00:00:00]" c="6/17/2023"/>
              <i n="[tblCalendar].[Date].&amp;[2023-06-18T00:00:00]" c="6/18/2023"/>
              <i n="[tblCalendar].[Date].&amp;[2023-06-19T00:00:00]" c="6/19/2023"/>
              <i n="[tblCalendar].[Date].&amp;[2023-06-25T00:00:00]" c="6/25/2023"/>
              <i n="[tblCalendar].[Date].&amp;[2023-07-01T00:00:00]" c="7/1/2023"/>
              <i n="[tblCalendar].[Date].&amp;[2023-07-02T00:00:00]" c="7/2/2023"/>
              <i n="[tblCalendar].[Date].&amp;[2023-07-07T00:00:00]" c="7/7/2023"/>
              <i n="[tblCalendar].[Date].&amp;[2023-07-10T00:00:00]" c="7/10/2023"/>
              <i n="[tblCalendar].[Date].&amp;[2023-07-14T00:00:00]" c="7/14/2023"/>
              <i n="[tblCalendar].[Date].&amp;[2023-07-16T00:00:00]" c="7/16/2023"/>
              <i n="[tblCalendar].[Date].&amp;[2023-07-23T00:00:00]" c="7/23/2023"/>
              <i n="[tblCalendar].[Date].&amp;[2023-07-25T00:00:00]" c="7/25/2023"/>
              <i n="[tblCalendar].[Date].&amp;[2023-07-29T00:00:00]" c="7/29/2023"/>
              <i n="[tblCalendar].[Date].&amp;[2023-08-05T00:00:00]" c="8/5/2023"/>
              <i n="[tblCalendar].[Date].&amp;[2023-08-06T00:00:00]" c="8/6/2023"/>
              <i n="[tblCalendar].[Date].&amp;[2023-08-07T00:00:00]" c="8/7/2023"/>
              <i n="[tblCalendar].[Date].&amp;[2023-08-08T00:00:00]" c="8/8/2023"/>
              <i n="[tblCalendar].[Date].&amp;[2023-08-09T00:00:00]" c="8/9/2023"/>
              <i n="[tblCalendar].[Date].&amp;[2023-08-11T00:00:00]" c="8/11/2023"/>
              <i n="[tblCalendar].[Date].&amp;[2023-08-12T00:00:00]" c="8/12/2023"/>
              <i n="[tblCalendar].[Date].&amp;[2023-08-13T00:00:00]" c="8/13/2023"/>
              <i n="[tblCalendar].[Date].&amp;[2023-08-14T00:00:00]" c="8/14/2023"/>
              <i n="[tblCalendar].[Date].&amp;[2023-08-17T00:00:00]" c="8/17/2023"/>
              <i n="[tblCalendar].[Date].&amp;[2023-08-19T00:00:00]" c="8/19/2023"/>
              <i n="[tblCalendar].[Date].&amp;[2023-08-22T00:00:00]" c="8/22/2023"/>
              <i n="[tblCalendar].[Date].&amp;[2023-08-23T00:00:00]" c="8/23/2023"/>
              <i n="[tblCalendar].[Date].&amp;[2023-08-27T00:00:00]" c="8/27/2023"/>
              <i n="[tblCalendar].[Date].&amp;[2023-08-29T00:00:00]" c="8/29/2023"/>
              <i n="[tblCalendar].[Date].&amp;[2023-08-31T00:00:00]" c="8/31/2023"/>
              <i n="[tblCalendar].[Date].&amp;[2023-09-01T00:00:00]" c="9/1/2023"/>
              <i n="[tblCalendar].[Date].&amp;[2023-09-02T00:00:00]" c="9/2/2023"/>
              <i n="[tblCalendar].[Date].&amp;[2023-09-03T00:00:00]" c="9/3/2023"/>
              <i n="[tblCalendar].[Date].&amp;[2023-09-04T00:00:00]" c="9/4/2023"/>
              <i n="[tblCalendar].[Date].&amp;[2023-09-06T00:00:00]" c="9/6/2023"/>
              <i n="[tblCalendar].[Date].&amp;[2023-09-08T00:00:00]" c="9/8/2023"/>
              <i n="[tblCalendar].[Date].&amp;[2023-09-10T00:00:00]" c="9/10/2023"/>
              <i n="[tblCalendar].[Date].&amp;[2023-09-11T00:00:00]" c="9/11/2023"/>
              <i n="[tblCalendar].[Date].&amp;[2023-09-12T00:00:00]" c="9/12/2023"/>
              <i n="[tblCalendar].[Date].&amp;[2023-09-13T00:00:00]" c="9/13/2023"/>
              <i n="[tblCalendar].[Date].&amp;[2023-09-15T00:00:00]" c="9/15/2023"/>
              <i n="[tblCalendar].[Date].&amp;[2023-09-25T00:00:00]" c="9/25/2023"/>
              <i n="[tblCalendar].[Date].&amp;[2023-09-27T00:00:00]" c="9/27/2023"/>
              <i n="[tblCalendar].[Date].&amp;[2023-09-28T00:00:00]" c="9/28/2023"/>
              <i n="[tblCalendar].[Date].&amp;[2023-09-29T00:00:00]" c="9/29/2023"/>
              <i n="[tblCalendar].[Date].&amp;[2023-10-01T00:00:00]" c="10/1/2023"/>
              <i n="[tblCalendar].[Date].&amp;[2023-10-02T00:00:00]" c="10/2/2023"/>
              <i n="[tblCalendar].[Date].&amp;[2023-10-04T00:00:00]" c="10/4/2023"/>
              <i n="[tblCalendar].[Date].&amp;[2023-10-12T00:00:00]" c="10/12/2023"/>
              <i n="[tblCalendar].[Date].&amp;[2023-10-13T00:00:00]" c="10/13/2023"/>
              <i n="[tblCalendar].[Date].&amp;[2023-10-20T00:00:00]" c="10/20/2023"/>
              <i n="[tblCalendar].[Date].&amp;[2023-10-24T00:00:00]" c="10/24/2023"/>
              <i n="[tblCalendar].[Date].&amp;[2023-10-28T00:00:00]" c="10/28/2023"/>
              <i n="[tblCalendar].[Date].&amp;[2023-10-31T00:00:00]" c="10/31/2023"/>
              <i n="[tblCalendar].[Date].&amp;[2023-11-02T00:00:00]" c="11/2/2023"/>
              <i n="[tblCalendar].[Date].&amp;[2023-11-03T00:00:00]" c="11/3/2023"/>
              <i n="[tblCalendar].[Date].&amp;[2023-11-06T00:00:00]" c="11/6/2023"/>
              <i n="[tblCalendar].[Date].&amp;[2023-11-11T00:00:00]" c="11/11/2023"/>
              <i n="[tblCalendar].[Date].&amp;[2023-11-16T00:00:00]" c="11/16/2023"/>
              <i n="[tblCalendar].[Date].&amp;[2023-11-18T00:00:00]" c="11/18/2023"/>
              <i n="[tblCalendar].[Date].&amp;[2023-11-19T00:00:00]" c="11/19/2023"/>
              <i n="[tblCalendar].[Date].&amp;[2023-11-20T00:00:00]" c="11/20/2023"/>
              <i n="[tblCalendar].[Date].&amp;[2023-11-28T00:00:00]" c="11/28/2023"/>
              <i n="[tblCalendar].[Date].&amp;[2023-11-29T00:00:00]" c="11/29/2023"/>
              <i n="[tblCalendar].[Date].&amp;[2023-12-03T00:00:00]" c="12/3/2023"/>
              <i n="[tblCalendar].[Date].&amp;[2023-12-05T00:00:00]" c="12/5/2023"/>
              <i n="[tblCalendar].[Date].&amp;[2023-12-11T00:00:00]" c="12/11/2023"/>
              <i n="[tblCalendar].[Date].&amp;[2023-12-13T00:00:00]" c="12/13/2023"/>
              <i n="[tblCalendar].[Date].&amp;[2023-12-14T00:00:00]" c="12/14/2023"/>
              <i n="[tblCalendar].[Date].&amp;[2023-12-15T00:00:00]" c="12/15/2023"/>
              <i n="[tblCalendar].[Date].&amp;[2023-12-19T00:00:00]" c="12/19/2023"/>
              <i n="[tblCalendar].[Date].&amp;[2023-12-29T00:00:00]" c="12/29/2023"/>
              <i n="[tblCalendar].[Date].&amp;[2023-12-30T00:00:00]" c="12/30/2023"/>
              <i n="[tblCalendar].[Date].&amp;[2024-01-03T00:00:00]" c="1/3/2024"/>
              <i n="[tblCalendar].[Date].&amp;[2024-01-06T00:00:00]" c="1/6/2024"/>
              <i n="[tblCalendar].[Date].&amp;[2024-01-07T00:00:00]" c="1/7/2024"/>
              <i n="[tblCalendar].[Date].&amp;[2024-01-09T00:00:00]" c="1/9/2024"/>
              <i n="[tblCalendar].[Date].&amp;[2024-01-15T00:00:00]" c="1/15/2024"/>
              <i n="[tblCalendar].[Date].&amp;[2024-01-18T00:00:00]" c="1/18/2024"/>
              <i n="[tblCalendar].[Date].&amp;[2024-01-23T00:00:00]" c="1/23/2024"/>
              <i n="[tblCalendar].[Date].&amp;[2024-01-24T00:00:00]" c="1/24/2024"/>
              <i n="[tblCalendar].[Date].&amp;[2024-01-25T00:00:00]" c="1/25/2024"/>
              <i n="[tblCalendar].[Date].&amp;[2024-01-26T00:00:00]" c="1/26/2024"/>
              <i n="[tblCalendar].[Date].&amp;[2024-01-30T00:00:00]" c="1/30/2024"/>
              <i n="[tblCalendar].[Date].&amp;[2024-02-04T00:00:00]" c="2/4/2024"/>
              <i n="[tblCalendar].[Date].&amp;[2024-02-10T00:00:00]" c="2/10/2024"/>
              <i n="[tblCalendar].[Date].&amp;[2024-02-13T00:00:00]" c="2/13/2024"/>
              <i n="[tblCalendar].[Date].&amp;[2024-02-15T00:00:00]" c="2/15/2024"/>
              <i n="[tblCalendar].[Date].&amp;[2024-02-17T00:00:00]" c="2/17/2024"/>
              <i n="[tblCalendar].[Date].&amp;[2024-02-18T00:00:00]" c="2/18/2024"/>
              <i n="[tblCalendar].[Date].&amp;[2024-02-21T00:00:00]" c="2/21/2024"/>
              <i n="[tblCalendar].[Date].&amp;[2024-02-25T00:00:00]" c="2/25/2024"/>
              <i n="[tblCalendar].[Date].&amp;[2024-03-05T00:00:00]" c="3/5/2024"/>
              <i n="[tblCalendar].[Date].&amp;[2024-03-06T00:00:00]" c="3/6/2024"/>
              <i n="[tblCalendar].[Date].&amp;[2024-03-08T00:00:00]" c="3/8/2024"/>
              <i n="[tblCalendar].[Date].&amp;[2024-03-09T00:00:00]" c="3/9/2024"/>
              <i n="[tblCalendar].[Date].&amp;[2024-03-14T00:00:00]" c="3/14/2024"/>
              <i n="[tblCalendar].[Date].&amp;[2024-03-17T00:00:00]" c="3/17/2024"/>
              <i n="[tblCalendar].[Date].&amp;[2024-03-21T00:00:00]" c="3/21/2024"/>
              <i n="[tblCalendar].[Date].&amp;[2024-03-24T00:00:00]" c="3/24/2024"/>
              <i n="[tblCalendar].[Date].&amp;[2024-03-29T00:00:00]" c="3/29/2024"/>
              <i n="[tblCalendar].[Date].&amp;[2024-04-04T00:00:00]" c="4/4/2024"/>
              <i n="[tblCalendar].[Date].&amp;[2024-04-07T00:00:00]" c="4/7/2024"/>
              <i n="[tblCalendar].[Date].&amp;[2024-04-09T00:00:00]" c="4/9/2024"/>
              <i n="[tblCalendar].[Date].&amp;[2024-04-10T00:00:00]" c="4/10/2024"/>
              <i n="[tblCalendar].[Date].&amp;[2024-04-14T00:00:00]" c="4/14/2024"/>
              <i n="[tblCalendar].[Date].&amp;[2024-04-15T00:00:00]" c="4/15/2024"/>
              <i n="[tblCalendar].[Date].&amp;[2024-04-18T00:00:00]" c="4/18/2024"/>
              <i n="[tblCalendar].[Date].&amp;[2024-04-23T00:00:00]" c="4/23/2024"/>
              <i n="[tblCalendar].[Date].&amp;[2024-04-24T00:00:00]" c="4/24/2024"/>
              <i n="[tblCalendar].[Date].&amp;[2024-04-29T00:00:00]" c="4/29/2024"/>
              <i n="[tblCalendar].[Date].&amp;[2024-05-01T00:00:00]" c="5/1/2024"/>
              <i n="[tblCalendar].[Date].&amp;[2024-05-03T00:00:00]" c="5/3/2024"/>
              <i n="[tblCalendar].[Date].&amp;[2024-05-07T00:00:00]" c="5/7/2024"/>
              <i n="[tblCalendar].[Date].&amp;[2024-05-12T00:00:00]" c="5/12/2024"/>
              <i n="[tblCalendar].[Date].&amp;[2024-05-13T00:00:00]" c="5/13/2024"/>
              <i n="[tblCalendar].[Date].&amp;[2024-05-15T00:00:00]" c="5/15/2024"/>
              <i n="[tblCalendar].[Date].&amp;[2024-05-20T00:00:00]" c="5/20/2024"/>
              <i n="[tblCalendar].[Date].&amp;[2024-05-26T00:00:00]" c="5/26/2024"/>
              <i n="[tblCalendar].[Date].&amp;[2024-05-27T00:00:00]" c="5/27/2024"/>
              <i n="[tblCalendar].[Date].&amp;[2024-05-29T00:00:00]" c="5/29/2024"/>
              <i n="[tblCalendar].[Date].&amp;[2024-06-03T00:00:00]" c="6/3/2024"/>
              <i n="[tblCalendar].[Date].&amp;[2024-06-04T00:00:00]" c="6/4/2024"/>
              <i n="[tblCalendar].[Date].&amp;[2024-06-05T00:00:00]" c="6/5/2024"/>
              <i n="[tblCalendar].[Date].&amp;[2024-06-08T00:00:00]" c="6/8/2024"/>
              <i n="[tblCalendar].[Date].&amp;[2024-06-10T00:00:00]" c="6/10/2024"/>
              <i n="[tblCalendar].[Date].&amp;[2024-06-13T00:00:00]" c="6/13/2024"/>
              <i n="[tblCalendar].[Date].&amp;[2024-06-19T00:00:00]" c="6/19/2024"/>
              <i n="[tblCalendar].[Date].&amp;[2024-06-24T00:00:00]" c="6/24/2024"/>
              <i n="[tblCalendar].[Date].&amp;[2024-06-25T00:00:00]" c="6/25/2024"/>
              <i n="[tblCalendar].[Date].&amp;[2024-06-27T00:00:00]" c="6/27/2024"/>
              <i n="[tblCalendar].[Date].&amp;[2024-06-29T00:00:00]" c="6/29/2024"/>
              <i n="[tblCalendar].[Date].&amp;[2024-06-30T00:00:00]" c="6/30/2024"/>
              <i n="[tblCalendar].[Date].&amp;[2024-07-03T00:00:00]" c="7/3/2024"/>
              <i n="[tblCalendar].[Date].&amp;[2024-07-05T00:00:00]" c="7/5/2024"/>
              <i n="[tblCalendar].[Date].&amp;[2024-07-06T00:00:00]" c="7/6/2024"/>
              <i n="[tblCalendar].[Date].&amp;[2024-07-07T00:00:00]" c="7/7/2024"/>
              <i n="[tblCalendar].[Date].&amp;[2024-07-09T00:00:00]" c="7/9/2024"/>
              <i n="[tblCalendar].[Date].&amp;[2024-07-12T00:00:00]" c="7/12/2024"/>
              <i n="[tblCalendar].[Date].&amp;[2024-07-16T00:00:00]" c="7/16/2024"/>
              <i n="[tblCalendar].[Date].&amp;[2024-07-17T00:00:00]" c="7/17/2024"/>
              <i n="[tblCalendar].[Date].&amp;[2024-07-19T00:00:00]" c="7/19/2024"/>
              <i n="[tblCalendar].[Date].&amp;[2024-07-20T00:00:00]" c="7/20/2024"/>
              <i n="[tblCalendar].[Date].&amp;[2024-07-21T00:00:00]" c="7/21/2024"/>
              <i n="[tblCalendar].[Date].&amp;[2024-07-23T00:00:00]" c="7/23/2024"/>
              <i n="[tblCalendar].[Date].&amp;[2024-07-24T00:00:00]" c="7/24/2024"/>
              <i n="[tblCalendar].[Date].&amp;[2024-07-28T00:00:00]" c="7/28/2024"/>
              <i n="[tblCalendar].[Date].&amp;[2024-08-01T00:00:00]" c="8/1/2024"/>
              <i n="[tblCalendar].[Date].&amp;[2024-08-03T00:00:00]" c="8/3/2024"/>
              <i n="[tblCalendar].[Date].&amp;[2024-08-07T00:00:00]" c="8/7/2024"/>
              <i n="[tblCalendar].[Date].&amp;[2024-08-13T00:00:00]" c="8/13/2024"/>
              <i n="[tblCalendar].[Date].&amp;[2024-08-14T00:00:00]" c="8/14/2024"/>
              <i n="[tblCalendar].[Date].&amp;[2024-08-15T00:00:00]" c="8/15/2024"/>
              <i n="[tblCalendar].[Date].&amp;[2024-08-16T00:00:00]" c="8/16/2024"/>
              <i n="[tblCalendar].[Date].&amp;[2024-08-20T00:00:00]" c="8/20/2024"/>
              <i n="[tblCalendar].[Date].&amp;[2024-08-21T00:00:00]" c="8/21/2024"/>
              <i n="[tblCalendar].[Date].&amp;[2024-10-02T00:00:00]" c="10/2/2024"/>
              <i n="[tblCalendar].[Date].&amp;[2023-01-02T00:00:00]" c="1/2/2023" nd="1"/>
              <i n="[tblCalendar].[Date].&amp;[2023-01-05T00:00:00]" c="1/5/2023" nd="1"/>
              <i n="[tblCalendar].[Date].&amp;[2023-01-06T00:00:00]" c="1/6/2023" nd="1"/>
              <i n="[tblCalendar].[Date].&amp;[2023-01-07T00:00:00]" c="1/7/2023" nd="1"/>
              <i n="[tblCalendar].[Date].&amp;[2023-01-09T00:00:00]" c="1/9/2023" nd="1"/>
              <i n="[tblCalendar].[Date].&amp;[2023-01-10T00:00:00]" c="1/10/2023" nd="1"/>
              <i n="[tblCalendar].[Date].&amp;[2023-01-11T00:00:00]" c="1/11/2023" nd="1"/>
              <i n="[tblCalendar].[Date].&amp;[2023-01-13T00:00:00]" c="1/13/2023" nd="1"/>
              <i n="[tblCalendar].[Date].&amp;[2023-01-14T00:00:00]" c="1/14/2023" nd="1"/>
              <i n="[tblCalendar].[Date].&amp;[2023-01-15T00:00:00]" c="1/15/2023" nd="1"/>
              <i n="[tblCalendar].[Date].&amp;[2023-01-17T00:00:00]" c="1/17/2023" nd="1"/>
              <i n="[tblCalendar].[Date].&amp;[2023-01-18T00:00:00]" c="1/18/2023" nd="1"/>
              <i n="[tblCalendar].[Date].&amp;[2023-01-19T00:00:00]" c="1/19/2023" nd="1"/>
              <i n="[tblCalendar].[Date].&amp;[2023-01-21T00:00:00]" c="1/21/2023" nd="1"/>
              <i n="[tblCalendar].[Date].&amp;[2023-01-23T00:00:00]" c="1/23/2023" nd="1"/>
              <i n="[tblCalendar].[Date].&amp;[2023-01-24T00:00:00]" c="1/24/2023" nd="1"/>
              <i n="[tblCalendar].[Date].&amp;[2023-01-25T00:00:00]" c="1/25/2023" nd="1"/>
              <i n="[tblCalendar].[Date].&amp;[2023-01-27T00:00:00]" c="1/27/2023" nd="1"/>
              <i n="[tblCalendar].[Date].&amp;[2023-01-29T00:00:00]" c="1/29/2023" nd="1"/>
              <i n="[tblCalendar].[Date].&amp;[2023-01-30T00:00:00]" c="1/30/2023" nd="1"/>
              <i n="[tblCalendar].[Date].&amp;[2023-02-01T00:00:00]" c="2/1/2023" nd="1"/>
              <i n="[tblCalendar].[Date].&amp;[2023-02-03T00:00:00]" c="2/3/2023" nd="1"/>
              <i n="[tblCalendar].[Date].&amp;[2023-02-04T00:00:00]" c="2/4/2023" nd="1"/>
              <i n="[tblCalendar].[Date].&amp;[2023-02-05T00:00:00]" c="2/5/2023" nd="1"/>
              <i n="[tblCalendar].[Date].&amp;[2023-02-06T00:00:00]" c="2/6/2023" nd="1"/>
              <i n="[tblCalendar].[Date].&amp;[2023-02-07T00:00:00]" c="2/7/2023" nd="1"/>
              <i n="[tblCalendar].[Date].&amp;[2023-02-08T00:00:00]" c="2/8/2023" nd="1"/>
              <i n="[tblCalendar].[Date].&amp;[2023-02-09T00:00:00]" c="2/9/2023" nd="1"/>
              <i n="[tblCalendar].[Date].&amp;[2023-02-11T00:00:00]" c="2/11/2023" nd="1"/>
              <i n="[tblCalendar].[Date].&amp;[2023-02-12T00:00:00]" c="2/12/2023" nd="1"/>
              <i n="[tblCalendar].[Date].&amp;[2023-02-13T00:00:00]" c="2/13/2023" nd="1"/>
              <i n="[tblCalendar].[Date].&amp;[2023-02-15T00:00:00]" c="2/15/2023" nd="1"/>
              <i n="[tblCalendar].[Date].&amp;[2023-02-17T00:00:00]" c="2/17/2023" nd="1"/>
              <i n="[tblCalendar].[Date].&amp;[2023-02-19T00:00:00]" c="2/19/2023" nd="1"/>
              <i n="[tblCalendar].[Date].&amp;[2023-02-20T00:00:00]" c="2/20/2023" nd="1"/>
              <i n="[tblCalendar].[Date].&amp;[2023-02-22T00:00:00]" c="2/22/2023" nd="1"/>
              <i n="[tblCalendar].[Date].&amp;[2023-02-23T00:00:00]" c="2/23/2023" nd="1"/>
              <i n="[tblCalendar].[Date].&amp;[2023-02-24T00:00:00]" c="2/24/2023" nd="1"/>
              <i n="[tblCalendar].[Date].&amp;[2023-02-26T00:00:00]" c="2/26/2023" nd="1"/>
              <i n="[tblCalendar].[Date].&amp;[2023-03-03T00:00:00]" c="3/3/2023" nd="1"/>
              <i n="[tblCalendar].[Date].&amp;[2023-03-05T00:00:00]" c="3/5/2023" nd="1"/>
              <i n="[tblCalendar].[Date].&amp;[2023-03-06T00:00:00]" c="3/6/2023" nd="1"/>
              <i n="[tblCalendar].[Date].&amp;[2023-03-10T00:00:00]" c="3/10/2023" nd="1"/>
              <i n="[tblCalendar].[Date].&amp;[2023-03-16T00:00:00]" c="3/16/2023" nd="1"/>
              <i n="[tblCalendar].[Date].&amp;[2023-03-17T00:00:00]" c="3/17/2023" nd="1"/>
              <i n="[tblCalendar].[Date].&amp;[2023-03-18T00:00:00]" c="3/18/2023" nd="1"/>
              <i n="[tblCalendar].[Date].&amp;[2023-03-20T00:00:00]" c="3/20/2023" nd="1"/>
              <i n="[tblCalendar].[Date].&amp;[2023-03-21T00:00:00]" c="3/21/2023" nd="1"/>
              <i n="[tblCalendar].[Date].&amp;[2023-03-26T00:00:00]" c="3/26/2023" nd="1"/>
              <i n="[tblCalendar].[Date].&amp;[2023-03-27T00:00:00]" c="3/27/2023" nd="1"/>
              <i n="[tblCalendar].[Date].&amp;[2023-03-28T00:00:00]" c="3/28/2023" nd="1"/>
              <i n="[tblCalendar].[Date].&amp;[2023-03-30T00:00:00]" c="3/30/2023" nd="1"/>
              <i n="[tblCalendar].[Date].&amp;[2023-04-01T00:00:00]" c="4/1/2023" nd="1"/>
              <i n="[tblCalendar].[Date].&amp;[2023-04-02T00:00:00]" c="4/2/2023" nd="1"/>
              <i n="[tblCalendar].[Date].&amp;[2023-04-03T00:00:00]" c="4/3/2023" nd="1"/>
              <i n="[tblCalendar].[Date].&amp;[2023-04-08T00:00:00]" c="4/8/2023" nd="1"/>
              <i n="[tblCalendar].[Date].&amp;[2023-04-09T00:00:00]" c="4/9/2023" nd="1"/>
              <i n="[tblCalendar].[Date].&amp;[2023-04-12T00:00:00]" c="4/12/2023" nd="1"/>
              <i n="[tblCalendar].[Date].&amp;[2023-04-13T00:00:00]" c="4/13/2023" nd="1"/>
              <i n="[tblCalendar].[Date].&amp;[2023-04-16T00:00:00]" c="4/16/2023" nd="1"/>
              <i n="[tblCalendar].[Date].&amp;[2023-04-17T00:00:00]" c="4/17/2023" nd="1"/>
              <i n="[tblCalendar].[Date].&amp;[2023-04-18T00:00:00]" c="4/18/2023" nd="1"/>
              <i n="[tblCalendar].[Date].&amp;[2023-04-20T00:00:00]" c="4/20/2023" nd="1"/>
              <i n="[tblCalendar].[Date].&amp;[2023-04-21T00:00:00]" c="4/21/2023" nd="1"/>
              <i n="[tblCalendar].[Date].&amp;[2023-04-24T00:00:00]" c="4/24/2023" nd="1"/>
              <i n="[tblCalendar].[Date].&amp;[2023-04-26T00:00:00]" c="4/26/2023" nd="1"/>
              <i n="[tblCalendar].[Date].&amp;[2023-04-27T00:00:00]" c="4/27/2023" nd="1"/>
              <i n="[tblCalendar].[Date].&amp;[2023-04-29T00:00:00]" c="4/29/2023" nd="1"/>
              <i n="[tblCalendar].[Date].&amp;[2023-04-30T00:00:00]" c="4/30/2023" nd="1"/>
              <i n="[tblCalendar].[Date].&amp;[2023-05-01T00:00:00]" c="5/1/2023" nd="1"/>
              <i n="[tblCalendar].[Date].&amp;[2023-05-02T00:00:00]" c="5/2/2023" nd="1"/>
              <i n="[tblCalendar].[Date].&amp;[2023-05-05T00:00:00]" c="5/5/2023" nd="1"/>
              <i n="[tblCalendar].[Date].&amp;[2023-05-06T00:00:00]" c="5/6/2023" nd="1"/>
              <i n="[tblCalendar].[Date].&amp;[2023-05-07T00:00:00]" c="5/7/2023" nd="1"/>
              <i n="[tblCalendar].[Date].&amp;[2023-05-10T00:00:00]" c="5/10/2023" nd="1"/>
              <i n="[tblCalendar].[Date].&amp;[2023-05-11T00:00:00]" c="5/11/2023" nd="1"/>
              <i n="[tblCalendar].[Date].&amp;[2023-05-13T00:00:00]" c="5/13/2023" nd="1"/>
              <i n="[tblCalendar].[Date].&amp;[2023-05-14T00:00:00]" c="5/14/2023" nd="1"/>
              <i n="[tblCalendar].[Date].&amp;[2023-05-17T00:00:00]" c="5/17/2023" nd="1"/>
              <i n="[tblCalendar].[Date].&amp;[2023-05-18T00:00:00]" c="5/18/2023" nd="1"/>
              <i n="[tblCalendar].[Date].&amp;[2023-05-19T00:00:00]" c="5/19/2023" nd="1"/>
              <i n="[tblCalendar].[Date].&amp;[2023-05-20T00:00:00]" c="5/20/2023" nd="1"/>
              <i n="[tblCalendar].[Date].&amp;[2023-05-21T00:00:00]" c="5/21/2023" nd="1"/>
              <i n="[tblCalendar].[Date].&amp;[2023-05-25T00:00:00]" c="5/25/2023" nd="1"/>
              <i n="[tblCalendar].[Date].&amp;[2023-05-26T00:00:00]" c="5/26/2023" nd="1"/>
              <i n="[tblCalendar].[Date].&amp;[2023-05-28T00:00:00]" c="5/28/2023" nd="1"/>
              <i n="[tblCalendar].[Date].&amp;[2023-05-29T00:00:00]" c="5/29/2023" nd="1"/>
              <i n="[tblCalendar].[Date].&amp;[2023-05-30T00:00:00]" c="5/30/2023" nd="1"/>
              <i n="[tblCalendar].[Date].&amp;[2023-05-31T00:00:00]" c="5/31/2023" nd="1"/>
              <i n="[tblCalendar].[Date].&amp;[2023-06-01T00:00:00]" c="6/1/2023" nd="1"/>
              <i n="[tblCalendar].[Date].&amp;[2023-06-02T00:00:00]" c="6/2/2023" nd="1"/>
              <i n="[tblCalendar].[Date].&amp;[2023-06-03T00:00:00]" c="6/3/2023" nd="1"/>
              <i n="[tblCalendar].[Date].&amp;[2023-06-04T00:00:00]" c="6/4/2023" nd="1"/>
              <i n="[tblCalendar].[Date].&amp;[2023-06-05T00:00:00]" c="6/5/2023" nd="1"/>
              <i n="[tblCalendar].[Date].&amp;[2023-06-07T00:00:00]" c="6/7/2023" nd="1"/>
              <i n="[tblCalendar].[Date].&amp;[2023-06-10T00:00:00]" c="6/10/2023" nd="1"/>
              <i n="[tblCalendar].[Date].&amp;[2023-06-12T00:00:00]" c="6/12/2023" nd="1"/>
              <i n="[tblCalendar].[Date].&amp;[2023-06-14T00:00:00]" c="6/14/2023" nd="1"/>
              <i n="[tblCalendar].[Date].&amp;[2023-06-20T00:00:00]" c="6/20/2023" nd="1"/>
              <i n="[tblCalendar].[Date].&amp;[2023-06-21T00:00:00]" c="6/21/2023" nd="1"/>
              <i n="[tblCalendar].[Date].&amp;[2023-06-22T00:00:00]" c="6/22/2023" nd="1"/>
              <i n="[tblCalendar].[Date].&amp;[2023-06-23T00:00:00]" c="6/23/2023" nd="1"/>
              <i n="[tblCalendar].[Date].&amp;[2023-06-24T00:00:00]" c="6/24/2023" nd="1"/>
              <i n="[tblCalendar].[Date].&amp;[2023-06-26T00:00:00]" c="6/26/2023" nd="1"/>
              <i n="[tblCalendar].[Date].&amp;[2023-06-27T00:00:00]" c="6/27/2023" nd="1"/>
              <i n="[tblCalendar].[Date].&amp;[2023-06-28T00:00:00]" c="6/28/2023" nd="1"/>
              <i n="[tblCalendar].[Date].&amp;[2023-06-29T00:00:00]" c="6/29/2023" nd="1"/>
              <i n="[tblCalendar].[Date].&amp;[2023-06-30T00:00:00]" c="6/30/2023" nd="1"/>
              <i n="[tblCalendar].[Date].&amp;[2023-07-03T00:00:00]" c="7/3/2023" nd="1"/>
              <i n="[tblCalendar].[Date].&amp;[2023-07-04T00:00:00]" c="7/4/2023" nd="1"/>
              <i n="[tblCalendar].[Date].&amp;[2023-07-05T00:00:00]" c="7/5/2023" nd="1"/>
              <i n="[tblCalendar].[Date].&amp;[2023-07-06T00:00:00]" c="7/6/2023" nd="1"/>
              <i n="[tblCalendar].[Date].&amp;[2023-07-08T00:00:00]" c="7/8/2023" nd="1"/>
              <i n="[tblCalendar].[Date].&amp;[2023-07-09T00:00:00]" c="7/9/2023" nd="1"/>
              <i n="[tblCalendar].[Date].&amp;[2023-07-11T00:00:00]" c="7/11/2023" nd="1"/>
              <i n="[tblCalendar].[Date].&amp;[2023-07-12T00:00:00]" c="7/12/2023" nd="1"/>
              <i n="[tblCalendar].[Date].&amp;[2023-07-13T00:00:00]" c="7/13/2023" nd="1"/>
              <i n="[tblCalendar].[Date].&amp;[2023-07-15T00:00:00]" c="7/15/2023" nd="1"/>
              <i n="[tblCalendar].[Date].&amp;[2023-07-17T00:00:00]" c="7/17/2023" nd="1"/>
              <i n="[tblCalendar].[Date].&amp;[2023-07-18T00:00:00]" c="7/18/2023" nd="1"/>
              <i n="[tblCalendar].[Date].&amp;[2023-07-19T00:00:00]" c="7/19/2023" nd="1"/>
              <i n="[tblCalendar].[Date].&amp;[2023-07-20T00:00:00]" c="7/20/2023" nd="1"/>
              <i n="[tblCalendar].[Date].&amp;[2023-07-21T00:00:00]" c="7/21/2023" nd="1"/>
              <i n="[tblCalendar].[Date].&amp;[2023-07-22T00:00:00]" c="7/22/2023" nd="1"/>
              <i n="[tblCalendar].[Date].&amp;[2023-07-24T00:00:00]" c="7/24/2023" nd="1"/>
              <i n="[tblCalendar].[Date].&amp;[2023-07-26T00:00:00]" c="7/26/2023" nd="1"/>
              <i n="[tblCalendar].[Date].&amp;[2023-07-27T00:00:00]" c="7/27/2023" nd="1"/>
              <i n="[tblCalendar].[Date].&amp;[2023-07-28T00:00:00]" c="7/28/2023" nd="1"/>
              <i n="[tblCalendar].[Date].&amp;[2023-07-30T00:00:00]" c="7/30/2023" nd="1"/>
              <i n="[tblCalendar].[Date].&amp;[2023-07-31T00:00:00]" c="7/31/2023" nd="1"/>
              <i n="[tblCalendar].[Date].&amp;[2023-08-01T00:00:00]" c="8/1/2023" nd="1"/>
              <i n="[tblCalendar].[Date].&amp;[2023-08-02T00:00:00]" c="8/2/2023" nd="1"/>
              <i n="[tblCalendar].[Date].&amp;[2023-08-03T00:00:00]" c="8/3/2023" nd="1"/>
              <i n="[tblCalendar].[Date].&amp;[2023-08-04T00:00:00]" c="8/4/2023" nd="1"/>
              <i n="[tblCalendar].[Date].&amp;[2023-08-10T00:00:00]" c="8/10/2023" nd="1"/>
              <i n="[tblCalendar].[Date].&amp;[2023-08-15T00:00:00]" c="8/15/2023" nd="1"/>
              <i n="[tblCalendar].[Date].&amp;[2023-08-16T00:00:00]" c="8/16/2023" nd="1"/>
              <i n="[tblCalendar].[Date].&amp;[2023-08-18T00:00:00]" c="8/18/2023" nd="1"/>
              <i n="[tblCalendar].[Date].&amp;[2023-08-20T00:00:00]" c="8/20/2023" nd="1"/>
              <i n="[tblCalendar].[Date].&amp;[2023-08-21T00:00:00]" c="8/21/2023" nd="1"/>
              <i n="[tblCalendar].[Date].&amp;[2023-08-24T00:00:00]" c="8/24/2023" nd="1"/>
              <i n="[tblCalendar].[Date].&amp;[2023-08-25T00:00:00]" c="8/25/2023" nd="1"/>
              <i n="[tblCalendar].[Date].&amp;[2023-08-26T00:00:00]" c="8/26/2023" nd="1"/>
              <i n="[tblCalendar].[Date].&amp;[2023-08-28T00:00:00]" c="8/28/2023" nd="1"/>
              <i n="[tblCalendar].[Date].&amp;[2023-08-30T00:00:00]" c="8/30/2023" nd="1"/>
              <i n="[tblCalendar].[Date].&amp;[2023-09-05T00:00:00]" c="9/5/2023" nd="1"/>
              <i n="[tblCalendar].[Date].&amp;[2023-09-07T00:00:00]" c="9/7/2023" nd="1"/>
              <i n="[tblCalendar].[Date].&amp;[2023-09-09T00:00:00]" c="9/9/2023" nd="1"/>
              <i n="[tblCalendar].[Date].&amp;[2023-09-14T00:00:00]" c="9/14/2023" nd="1"/>
              <i n="[tblCalendar].[Date].&amp;[2023-09-16T00:00:00]" c="9/16/2023" nd="1"/>
              <i n="[tblCalendar].[Date].&amp;[2023-09-17T00:00:00]" c="9/17/2023" nd="1"/>
              <i n="[tblCalendar].[Date].&amp;[2023-09-18T00:00:00]" c="9/18/2023" nd="1"/>
              <i n="[tblCalendar].[Date].&amp;[2023-09-19T00:00:00]" c="9/19/2023" nd="1"/>
              <i n="[tblCalendar].[Date].&amp;[2023-09-20T00:00:00]" c="9/20/2023" nd="1"/>
              <i n="[tblCalendar].[Date].&amp;[2023-09-21T00:00:00]" c="9/21/2023" nd="1"/>
              <i n="[tblCalendar].[Date].&amp;[2023-09-22T00:00:00]" c="9/22/2023" nd="1"/>
              <i n="[tblCalendar].[Date].&amp;[2023-09-23T00:00:00]" c="9/23/2023" nd="1"/>
              <i n="[tblCalendar].[Date].&amp;[2023-09-24T00:00:00]" c="9/24/2023" nd="1"/>
              <i n="[tblCalendar].[Date].&amp;[2023-09-26T00:00:00]" c="9/26/2023" nd="1"/>
              <i n="[tblCalendar].[Date].&amp;[2023-09-30T00:00:00]" c="9/30/2023" nd="1"/>
              <i n="[tblCalendar].[Date].&amp;[2023-10-03T00:00:00]" c="10/3/2023" nd="1"/>
              <i n="[tblCalendar].[Date].&amp;[2023-10-05T00:00:00]" c="10/5/2023" nd="1"/>
              <i n="[tblCalendar].[Date].&amp;[2023-10-06T00:00:00]" c="10/6/2023" nd="1"/>
              <i n="[tblCalendar].[Date].&amp;[2023-10-07T00:00:00]" c="10/7/2023" nd="1"/>
              <i n="[tblCalendar].[Date].&amp;[2023-10-08T00:00:00]" c="10/8/2023" nd="1"/>
              <i n="[tblCalendar].[Date].&amp;[2023-10-09T00:00:00]" c="10/9/2023" nd="1"/>
              <i n="[tblCalendar].[Date].&amp;[2023-10-10T00:00:00]" c="10/10/2023" nd="1"/>
              <i n="[tblCalendar].[Date].&amp;[2023-10-11T00:00:00]" c="10/11/2023" nd="1"/>
              <i n="[tblCalendar].[Date].&amp;[2023-10-14T00:00:00]" c="10/14/2023" nd="1"/>
              <i n="[tblCalendar].[Date].&amp;[2023-10-15T00:00:00]" c="10/15/2023" nd="1"/>
              <i n="[tblCalendar].[Date].&amp;[2023-10-16T00:00:00]" c="10/16/2023" nd="1"/>
              <i n="[tblCalendar].[Date].&amp;[2023-10-17T00:00:00]" c="10/17/2023" nd="1"/>
              <i n="[tblCalendar].[Date].&amp;[2023-10-18T00:00:00]" c="10/18/2023" nd="1"/>
              <i n="[tblCalendar].[Date].&amp;[2023-10-19T00:00:00]" c="10/19/2023" nd="1"/>
              <i n="[tblCalendar].[Date].&amp;[2023-10-21T00:00:00]" c="10/21/2023" nd="1"/>
              <i n="[tblCalendar].[Date].&amp;[2023-10-22T00:00:00]" c="10/22/2023" nd="1"/>
              <i n="[tblCalendar].[Date].&amp;[2023-10-23T00:00:00]" c="10/23/2023" nd="1"/>
              <i n="[tblCalendar].[Date].&amp;[2023-10-25T00:00:00]" c="10/25/2023" nd="1"/>
              <i n="[tblCalendar].[Date].&amp;[2023-10-26T00:00:00]" c="10/26/2023" nd="1"/>
              <i n="[tblCalendar].[Date].&amp;[2023-10-27T00:00:00]" c="10/27/2023" nd="1"/>
              <i n="[tblCalendar].[Date].&amp;[2023-10-29T00:00:00]" c="10/29/2023" nd="1"/>
              <i n="[tblCalendar].[Date].&amp;[2023-10-30T00:00:00]" c="10/30/2023" nd="1"/>
              <i n="[tblCalendar].[Date].&amp;[2023-11-01T00:00:00]" c="11/1/2023" nd="1"/>
              <i n="[tblCalendar].[Date].&amp;[2023-11-04T00:00:00]" c="11/4/2023" nd="1"/>
              <i n="[tblCalendar].[Date].&amp;[2023-11-05T00:00:00]" c="11/5/2023" nd="1"/>
              <i n="[tblCalendar].[Date].&amp;[2023-11-07T00:00:00]" c="11/7/2023" nd="1"/>
              <i n="[tblCalendar].[Date].&amp;[2023-11-08T00:00:00]" c="11/8/2023" nd="1"/>
              <i n="[tblCalendar].[Date].&amp;[2023-11-09T00:00:00]" c="11/9/2023" nd="1"/>
              <i n="[tblCalendar].[Date].&amp;[2023-11-10T00:00:00]" c="11/10/2023" nd="1"/>
              <i n="[tblCalendar].[Date].&amp;[2023-11-12T00:00:00]" c="11/12/2023" nd="1"/>
              <i n="[tblCalendar].[Date].&amp;[2023-11-13T00:00:00]" c="11/13/2023" nd="1"/>
              <i n="[tblCalendar].[Date].&amp;[2023-11-14T00:00:00]" c="11/14/2023" nd="1"/>
              <i n="[tblCalendar].[Date].&amp;[2023-11-15T00:00:00]" c="11/15/2023" nd="1"/>
              <i n="[tblCalendar].[Date].&amp;[2023-11-17T00:00:00]" c="11/17/2023" nd="1"/>
              <i n="[tblCalendar].[Date].&amp;[2023-11-21T00:00:00]" c="11/21/2023" nd="1"/>
              <i n="[tblCalendar].[Date].&amp;[2023-11-22T00:00:00]" c="11/22/2023" nd="1"/>
              <i n="[tblCalendar].[Date].&amp;[2023-11-23T00:00:00]" c="11/23/2023" nd="1"/>
              <i n="[tblCalendar].[Date].&amp;[2023-11-24T00:00:00]" c="11/24/2023" nd="1"/>
              <i n="[tblCalendar].[Date].&amp;[2023-11-25T00:00:00]" c="11/25/2023" nd="1"/>
              <i n="[tblCalendar].[Date].&amp;[2023-11-26T00:00:00]" c="11/26/2023" nd="1"/>
              <i n="[tblCalendar].[Date].&amp;[2023-11-27T00:00:00]" c="11/27/2023" nd="1"/>
              <i n="[tblCalendar].[Date].&amp;[2023-11-30T00:00:00]" c="11/30/2023" nd="1"/>
              <i n="[tblCalendar].[Date].&amp;[2023-12-01T00:00:00]" c="12/1/2023" nd="1"/>
              <i n="[tblCalendar].[Date].&amp;[2023-12-02T00:00:00]" c="12/2/2023" nd="1"/>
              <i n="[tblCalendar].[Date].&amp;[2023-12-04T00:00:00]" c="12/4/2023" nd="1"/>
              <i n="[tblCalendar].[Date].&amp;[2023-12-06T00:00:00]" c="12/6/2023" nd="1"/>
              <i n="[tblCalendar].[Date].&amp;[2023-12-07T00:00:00]" c="12/7/2023" nd="1"/>
              <i n="[tblCalendar].[Date].&amp;[2023-12-08T00:00:00]" c="12/8/2023" nd="1"/>
              <i n="[tblCalendar].[Date].&amp;[2023-12-09T00:00:00]" c="12/9/2023" nd="1"/>
              <i n="[tblCalendar].[Date].&amp;[2023-12-10T00:00:00]" c="12/10/2023" nd="1"/>
              <i n="[tblCalendar].[Date].&amp;[2023-12-12T00:00:00]" c="12/12/2023" nd="1"/>
              <i n="[tblCalendar].[Date].&amp;[2023-12-16T00:00:00]" c="12/16/2023" nd="1"/>
              <i n="[tblCalendar].[Date].&amp;[2023-12-17T00:00:00]" c="12/17/2023" nd="1"/>
              <i n="[tblCalendar].[Date].&amp;[2023-12-18T00:00:00]" c="12/18/2023" nd="1"/>
              <i n="[tblCalendar].[Date].&amp;[2023-12-20T00:00:00]" c="12/20/2023" nd="1"/>
              <i n="[tblCalendar].[Date].&amp;[2023-12-21T00:00:00]" c="12/21/2023" nd="1"/>
              <i n="[tblCalendar].[Date].&amp;[2023-12-22T00:00:00]" c="12/22/2023" nd="1"/>
              <i n="[tblCalendar].[Date].&amp;[2023-12-23T00:00:00]" c="12/23/2023" nd="1"/>
              <i n="[tblCalendar].[Date].&amp;[2023-12-24T00:00:00]" c="12/24/2023" nd="1"/>
              <i n="[tblCalendar].[Date].&amp;[2023-12-25T00:00:00]" c="12/25/2023" nd="1"/>
              <i n="[tblCalendar].[Date].&amp;[2023-12-26T00:00:00]" c="12/26/2023" nd="1"/>
              <i n="[tblCalendar].[Date].&amp;[2023-12-27T00:00:00]" c="12/27/2023" nd="1"/>
              <i n="[tblCalendar].[Date].&amp;[2023-12-28T00:00:00]" c="12/28/2023" nd="1"/>
              <i n="[tblCalendar].[Date].&amp;[2023-12-31T00:00:00]" c="12/31/2023" nd="1"/>
              <i n="[tblCalendar].[Date].&amp;[2024-01-01T00:00:00]" c="1/1/2024" nd="1"/>
              <i n="[tblCalendar].[Date].&amp;[2024-01-02T00:00:00]" c="1/2/2024" nd="1"/>
              <i n="[tblCalendar].[Date].&amp;[2024-01-04T00:00:00]" c="1/4/2024" nd="1"/>
              <i n="[tblCalendar].[Date].&amp;[2024-01-05T00:00:00]" c="1/5/2024" nd="1"/>
              <i n="[tblCalendar].[Date].&amp;[2024-01-08T00:00:00]" c="1/8/2024" nd="1"/>
              <i n="[tblCalendar].[Date].&amp;[2024-01-10T00:00:00]" c="1/10/2024" nd="1"/>
              <i n="[tblCalendar].[Date].&amp;[2024-01-11T00:00:00]" c="1/11/2024" nd="1"/>
              <i n="[tblCalendar].[Date].&amp;[2024-01-12T00:00:00]" c="1/12/2024" nd="1"/>
              <i n="[tblCalendar].[Date].&amp;[2024-01-13T00:00:00]" c="1/13/2024" nd="1"/>
              <i n="[tblCalendar].[Date].&amp;[2024-01-14T00:00:00]" c="1/14/2024" nd="1"/>
              <i n="[tblCalendar].[Date].&amp;[2024-01-16T00:00:00]" c="1/16/2024" nd="1"/>
              <i n="[tblCalendar].[Date].&amp;[2024-01-17T00:00:00]" c="1/17/2024" nd="1"/>
              <i n="[tblCalendar].[Date].&amp;[2024-01-19T00:00:00]" c="1/19/2024" nd="1"/>
              <i n="[tblCalendar].[Date].&amp;[2024-01-20T00:00:00]" c="1/20/2024" nd="1"/>
              <i n="[tblCalendar].[Date].&amp;[2024-01-21T00:00:00]" c="1/21/2024" nd="1"/>
              <i n="[tblCalendar].[Date].&amp;[2024-01-22T00:00:00]" c="1/22/2024" nd="1"/>
              <i n="[tblCalendar].[Date].&amp;[2024-01-27T00:00:00]" c="1/27/2024" nd="1"/>
              <i n="[tblCalendar].[Date].&amp;[2024-01-28T00:00:00]" c="1/28/2024" nd="1"/>
              <i n="[tblCalendar].[Date].&amp;[2024-01-29T00:00:00]" c="1/29/2024" nd="1"/>
              <i n="[tblCalendar].[Date].&amp;[2024-01-31T00:00:00]" c="1/31/2024" nd="1"/>
              <i n="[tblCalendar].[Date].&amp;[2024-02-01T00:00:00]" c="2/1/2024" nd="1"/>
              <i n="[tblCalendar].[Date].&amp;[2024-02-02T00:00:00]" c="2/2/2024" nd="1"/>
              <i n="[tblCalendar].[Date].&amp;[2024-02-03T00:00:00]" c="2/3/2024" nd="1"/>
              <i n="[tblCalendar].[Date].&amp;[2024-02-05T00:00:00]" c="2/5/2024" nd="1"/>
              <i n="[tblCalendar].[Date].&amp;[2024-02-06T00:00:00]" c="2/6/2024" nd="1"/>
              <i n="[tblCalendar].[Date].&amp;[2024-02-07T00:00:00]" c="2/7/2024" nd="1"/>
              <i n="[tblCalendar].[Date].&amp;[2024-02-08T00:00:00]" c="2/8/2024" nd="1"/>
              <i n="[tblCalendar].[Date].&amp;[2024-02-09T00:00:00]" c="2/9/2024" nd="1"/>
              <i n="[tblCalendar].[Date].&amp;[2024-02-11T00:00:00]" c="2/11/2024" nd="1"/>
              <i n="[tblCalendar].[Date].&amp;[2024-02-12T00:00:00]" c="2/12/2024" nd="1"/>
              <i n="[tblCalendar].[Date].&amp;[2024-02-14T00:00:00]" c="2/14/2024" nd="1"/>
              <i n="[tblCalendar].[Date].&amp;[2024-02-16T00:00:00]" c="2/16/2024" nd="1"/>
              <i n="[tblCalendar].[Date].&amp;[2024-02-19T00:00:00]" c="2/19/2024" nd="1"/>
              <i n="[tblCalendar].[Date].&amp;[2024-02-20T00:00:00]" c="2/20/2024" nd="1"/>
              <i n="[tblCalendar].[Date].&amp;[2024-02-22T00:00:00]" c="2/22/2024" nd="1"/>
              <i n="[tblCalendar].[Date].&amp;[2024-02-23T00:00:00]" c="2/23/2024" nd="1"/>
              <i n="[tblCalendar].[Date].&amp;[2024-02-24T00:00:00]" c="2/24/2024" nd="1"/>
              <i n="[tblCalendar].[Date].&amp;[2024-02-26T00:00:00]" c="2/26/2024" nd="1"/>
              <i n="[tblCalendar].[Date].&amp;[2024-02-27T00:00:00]" c="2/27/2024" nd="1"/>
              <i n="[tblCalendar].[Date].&amp;[2024-02-28T00:00:00]" c="2/28/2024" nd="1"/>
              <i n="[tblCalendar].[Date].&amp;[2024-02-29T00:00:00]" c="2/29/2024" nd="1"/>
              <i n="[tblCalendar].[Date].&amp;[2024-03-01T00:00:00]" c="3/1/2024" nd="1"/>
              <i n="[tblCalendar].[Date].&amp;[2024-03-02T00:00:00]" c="3/2/2024" nd="1"/>
              <i n="[tblCalendar].[Date].&amp;[2024-03-03T00:00:00]" c="3/3/2024" nd="1"/>
              <i n="[tblCalendar].[Date].&amp;[2024-03-04T00:00:00]" c="3/4/2024" nd="1"/>
              <i n="[tblCalendar].[Date].&amp;[2024-03-07T00:00:00]" c="3/7/2024" nd="1"/>
              <i n="[tblCalendar].[Date].&amp;[2024-03-10T00:00:00]" c="3/10/2024" nd="1"/>
              <i n="[tblCalendar].[Date].&amp;[2024-03-11T00:00:00]" c="3/11/2024" nd="1"/>
              <i n="[tblCalendar].[Date].&amp;[2024-03-12T00:00:00]" c="3/12/2024" nd="1"/>
              <i n="[tblCalendar].[Date].&amp;[2024-03-13T00:00:00]" c="3/13/2024" nd="1"/>
              <i n="[tblCalendar].[Date].&amp;[2024-03-15T00:00:00]" c="3/15/2024" nd="1"/>
              <i n="[tblCalendar].[Date].&amp;[2024-03-16T00:00:00]" c="3/16/2024" nd="1"/>
              <i n="[tblCalendar].[Date].&amp;[2024-03-18T00:00:00]" c="3/18/2024" nd="1"/>
              <i n="[tblCalendar].[Date].&amp;[2024-03-19T00:00:00]" c="3/19/2024" nd="1"/>
              <i n="[tblCalendar].[Date].&amp;[2024-03-20T00:00:00]" c="3/20/2024" nd="1"/>
              <i n="[tblCalendar].[Date].&amp;[2024-03-22T00:00:00]" c="3/22/2024" nd="1"/>
              <i n="[tblCalendar].[Date].&amp;[2024-03-23T00:00:00]" c="3/23/2024" nd="1"/>
              <i n="[tblCalendar].[Date].&amp;[2024-03-25T00:00:00]" c="3/25/2024" nd="1"/>
              <i n="[tblCalendar].[Date].&amp;[2024-03-26T00:00:00]" c="3/26/2024" nd="1"/>
              <i n="[tblCalendar].[Date].&amp;[2024-03-27T00:00:00]" c="3/27/2024" nd="1"/>
              <i n="[tblCalendar].[Date].&amp;[2024-03-28T00:00:00]" c="3/28/2024" nd="1"/>
              <i n="[tblCalendar].[Date].&amp;[2024-03-30T00:00:00]" c="3/30/2024" nd="1"/>
              <i n="[tblCalendar].[Date].&amp;[2024-03-31T00:00:00]" c="3/31/2024" nd="1"/>
              <i n="[tblCalendar].[Date].&amp;[2024-04-01T00:00:00]" c="4/1/2024" nd="1"/>
              <i n="[tblCalendar].[Date].&amp;[2024-04-02T00:00:00]" c="4/2/2024" nd="1"/>
              <i n="[tblCalendar].[Date].&amp;[2024-04-03T00:00:00]" c="4/3/2024" nd="1"/>
              <i n="[tblCalendar].[Date].&amp;[2024-04-05T00:00:00]" c="4/5/2024" nd="1"/>
              <i n="[tblCalendar].[Date].&amp;[2024-04-06T00:00:00]" c="4/6/2024" nd="1"/>
              <i n="[tblCalendar].[Date].&amp;[2024-04-08T00:00:00]" c="4/8/2024" nd="1"/>
              <i n="[tblCalendar].[Date].&amp;[2024-04-11T00:00:00]" c="4/11/2024" nd="1"/>
              <i n="[tblCalendar].[Date].&amp;[2024-04-12T00:00:00]" c="4/12/2024" nd="1"/>
              <i n="[tblCalendar].[Date].&amp;[2024-04-13T00:00:00]" c="4/13/2024" nd="1"/>
              <i n="[tblCalendar].[Date].&amp;[2024-04-16T00:00:00]" c="4/16/2024" nd="1"/>
              <i n="[tblCalendar].[Date].&amp;[2024-04-17T00:00:00]" c="4/17/2024" nd="1"/>
              <i n="[tblCalendar].[Date].&amp;[2024-04-19T00:00:00]" c="4/19/2024" nd="1"/>
              <i n="[tblCalendar].[Date].&amp;[2024-04-20T00:00:00]" c="4/20/2024" nd="1"/>
              <i n="[tblCalendar].[Date].&amp;[2024-04-21T00:00:00]" c="4/21/2024" nd="1"/>
              <i n="[tblCalendar].[Date].&amp;[2024-04-22T00:00:00]" c="4/22/2024" nd="1"/>
              <i n="[tblCalendar].[Date].&amp;[2024-04-25T00:00:00]" c="4/25/2024" nd="1"/>
              <i n="[tblCalendar].[Date].&amp;[2024-04-26T00:00:00]" c="4/26/2024" nd="1"/>
              <i n="[tblCalendar].[Date].&amp;[2024-04-27T00:00:00]" c="4/27/2024" nd="1"/>
              <i n="[tblCalendar].[Date].&amp;[2024-04-28T00:00:00]" c="4/28/2024" nd="1"/>
              <i n="[tblCalendar].[Date].&amp;[2024-04-30T00:00:00]" c="4/30/2024" nd="1"/>
              <i n="[tblCalendar].[Date].&amp;[2024-05-02T00:00:00]" c="5/2/2024" nd="1"/>
              <i n="[tblCalendar].[Date].&amp;[2024-05-04T00:00:00]" c="5/4/2024" nd="1"/>
              <i n="[tblCalendar].[Date].&amp;[2024-05-05T00:00:00]" c="5/5/2024" nd="1"/>
              <i n="[tblCalendar].[Date].&amp;[2024-05-06T00:00:00]" c="5/6/2024" nd="1"/>
              <i n="[tblCalendar].[Date].&amp;[2024-05-08T00:00:00]" c="5/8/2024" nd="1"/>
              <i n="[tblCalendar].[Date].&amp;[2024-05-09T00:00:00]" c="5/9/2024" nd="1"/>
              <i n="[tblCalendar].[Date].&amp;[2024-05-10T00:00:00]" c="5/10/2024" nd="1"/>
              <i n="[tblCalendar].[Date].&amp;[2024-05-11T00:00:00]" c="5/11/2024" nd="1"/>
              <i n="[tblCalendar].[Date].&amp;[2024-05-14T00:00:00]" c="5/14/2024" nd="1"/>
              <i n="[tblCalendar].[Date].&amp;[2024-05-16T00:00:00]" c="5/16/2024" nd="1"/>
              <i n="[tblCalendar].[Date].&amp;[2024-05-17T00:00:00]" c="5/17/2024" nd="1"/>
              <i n="[tblCalendar].[Date].&amp;[2024-05-18T00:00:00]" c="5/18/2024" nd="1"/>
              <i n="[tblCalendar].[Date].&amp;[2024-05-19T00:00:00]" c="5/19/2024" nd="1"/>
              <i n="[tblCalendar].[Date].&amp;[2024-05-21T00:00:00]" c="5/21/2024" nd="1"/>
              <i n="[tblCalendar].[Date].&amp;[2024-05-22T00:00:00]" c="5/22/2024" nd="1"/>
              <i n="[tblCalendar].[Date].&amp;[2024-05-23T00:00:00]" c="5/23/2024" nd="1"/>
              <i n="[tblCalendar].[Date].&amp;[2024-05-24T00:00:00]" c="5/24/2024" nd="1"/>
              <i n="[tblCalendar].[Date].&amp;[2024-05-25T00:00:00]" c="5/25/2024" nd="1"/>
              <i n="[tblCalendar].[Date].&amp;[2024-05-28T00:00:00]" c="5/28/2024" nd="1"/>
              <i n="[tblCalendar].[Date].&amp;[2024-05-30T00:00:00]" c="5/30/2024" nd="1"/>
              <i n="[tblCalendar].[Date].&amp;[2024-05-31T00:00:00]" c="5/31/2024" nd="1"/>
              <i n="[tblCalendar].[Date].&amp;[2024-06-01T00:00:00]" c="6/1/2024" nd="1"/>
              <i n="[tblCalendar].[Date].&amp;[2024-06-02T00:00:00]" c="6/2/2024" nd="1"/>
              <i n="[tblCalendar].[Date].&amp;[2024-06-06T00:00:00]" c="6/6/2024" nd="1"/>
              <i n="[tblCalendar].[Date].&amp;[2024-06-07T00:00:00]" c="6/7/2024" nd="1"/>
              <i n="[tblCalendar].[Date].&amp;[2024-06-09T00:00:00]" c="6/9/2024" nd="1"/>
              <i n="[tblCalendar].[Date].&amp;[2024-06-11T00:00:00]" c="6/11/2024" nd="1"/>
              <i n="[tblCalendar].[Date].&amp;[2024-06-12T00:00:00]" c="6/12/2024" nd="1"/>
              <i n="[tblCalendar].[Date].&amp;[2024-06-14T00:00:00]" c="6/14/2024" nd="1"/>
              <i n="[tblCalendar].[Date].&amp;[2024-06-15T00:00:00]" c="6/15/2024" nd="1"/>
              <i n="[tblCalendar].[Date].&amp;[2024-06-16T00:00:00]" c="6/16/2024" nd="1"/>
              <i n="[tblCalendar].[Date].&amp;[2024-06-17T00:00:00]" c="6/17/2024" nd="1"/>
              <i n="[tblCalendar].[Date].&amp;[2024-06-18T00:00:00]" c="6/18/2024" nd="1"/>
              <i n="[tblCalendar].[Date].&amp;[2024-06-20T00:00:00]" c="6/20/2024" nd="1"/>
              <i n="[tblCalendar].[Date].&amp;[2024-06-21T00:00:00]" c="6/21/2024" nd="1"/>
              <i n="[tblCalendar].[Date].&amp;[2024-06-22T00:00:00]" c="6/22/2024" nd="1"/>
              <i n="[tblCalendar].[Date].&amp;[2024-06-23T00:00:00]" c="6/23/2024" nd="1"/>
              <i n="[tblCalendar].[Date].&amp;[2024-06-26T00:00:00]" c="6/26/2024" nd="1"/>
              <i n="[tblCalendar].[Date].&amp;[2024-06-28T00:00:00]" c="6/28/2024" nd="1"/>
              <i n="[tblCalendar].[Date].&amp;[2024-07-01T00:00:00]" c="7/1/2024" nd="1"/>
              <i n="[tblCalendar].[Date].&amp;[2024-07-02T00:00:00]" c="7/2/2024" nd="1"/>
              <i n="[tblCalendar].[Date].&amp;[2024-07-04T00:00:00]" c="7/4/2024" nd="1"/>
              <i n="[tblCalendar].[Date].&amp;[2024-07-08T00:00:00]" c="7/8/2024" nd="1"/>
              <i n="[tblCalendar].[Date].&amp;[2024-07-10T00:00:00]" c="7/10/2024" nd="1"/>
              <i n="[tblCalendar].[Date].&amp;[2024-07-11T00:00:00]" c="7/11/2024" nd="1"/>
              <i n="[tblCalendar].[Date].&amp;[2024-07-13T00:00:00]" c="7/13/2024" nd="1"/>
              <i n="[tblCalendar].[Date].&amp;[2024-07-14T00:00:00]" c="7/14/2024" nd="1"/>
              <i n="[tblCalendar].[Date].&amp;[2024-07-15T00:00:00]" c="7/15/2024" nd="1"/>
              <i n="[tblCalendar].[Date].&amp;[2024-07-18T00:00:00]" c="7/18/2024" nd="1"/>
              <i n="[tblCalendar].[Date].&amp;[2024-07-22T00:00:00]" c="7/22/2024" nd="1"/>
              <i n="[tblCalendar].[Date].&amp;[2024-07-25T00:00:00]" c="7/25/2024" nd="1"/>
              <i n="[tblCalendar].[Date].&amp;[2024-07-26T00:00:00]" c="7/26/2024" nd="1"/>
              <i n="[tblCalendar].[Date].&amp;[2024-07-27T00:00:00]" c="7/27/2024" nd="1"/>
              <i n="[tblCalendar].[Date].&amp;[2024-07-29T00:00:00]" c="7/29/2024" nd="1"/>
              <i n="[tblCalendar].[Date].&amp;[2024-07-30T00:00:00]" c="7/30/2024" nd="1"/>
              <i n="[tblCalendar].[Date].&amp;[2024-07-31T00:00:00]" c="7/31/2024" nd="1"/>
              <i n="[tblCalendar].[Date].&amp;[2024-08-02T00:00:00]" c="8/2/2024" nd="1"/>
              <i n="[tblCalendar].[Date].&amp;[2024-08-04T00:00:00]" c="8/4/2024" nd="1"/>
              <i n="[tblCalendar].[Date].&amp;[2024-08-05T00:00:00]" c="8/5/2024" nd="1"/>
              <i n="[tblCalendar].[Date].&amp;[2024-08-06T00:00:00]" c="8/6/2024" nd="1"/>
              <i n="[tblCalendar].[Date].&amp;[2024-08-08T00:00:00]" c="8/8/2024" nd="1"/>
              <i n="[tblCalendar].[Date].&amp;[2024-08-09T00:00:00]" c="8/9/2024" nd="1"/>
              <i n="[tblCalendar].[Date].&amp;[2024-08-10T00:00:00]" c="8/10/2024" nd="1"/>
              <i n="[tblCalendar].[Date].&amp;[2024-08-11T00:00:00]" c="8/11/2024" nd="1"/>
              <i n="[tblCalendar].[Date].&amp;[2024-08-12T00:00:00]" c="8/12/2024" nd="1"/>
              <i n="[tblCalendar].[Date].&amp;[2024-08-17T00:00:00]" c="8/17/2024" nd="1"/>
              <i n="[tblCalendar].[Date].&amp;[2024-08-18T00:00:00]" c="8/18/2024" nd="1"/>
              <i n="[tblCalendar].[Date].&amp;[2024-08-19T00:00:00]" c="8/19/2024" nd="1"/>
              <i n="[tblCalendar].[Date].&amp;[2024-08-22T00:00:00]" c="8/22/2024" nd="1"/>
              <i n="[tblCalendar].[Date].&amp;[2024-08-23T00:00:00]" c="8/23/2024" nd="1"/>
              <i n="[tblCalendar].[Date].&amp;[2024-08-24T00:00:00]" c="8/24/2024" nd="1"/>
              <i n="[tblCalendar].[Date].&amp;[2024-08-25T00:00:00]" c="8/25/2024" nd="1"/>
              <i n="[tblCalendar].[Date].&amp;[2024-08-26T00:00:00]" c="8/26/2024" nd="1"/>
              <i n="[tblCalendar].[Date].&amp;[2024-08-27T00:00:00]" c="8/27/2024" nd="1"/>
              <i n="[tblCalendar].[Date].&amp;[2024-08-28T00:00:00]" c="8/28/2024" nd="1"/>
              <i n="[tblCalendar].[Date].&amp;[2024-08-29T00:00:00]" c="8/29/2024" nd="1"/>
              <i n="[tblCalendar].[Date].&amp;[2024-08-30T00:00:00]" c="8/30/2024" nd="1"/>
              <i n="[tblCalendar].[Date].&amp;[2024-08-31T00:00:00]" c="8/31/2024" nd="1"/>
              <i n="[tblCalendar].[Date].&amp;[2024-09-01T00:00:00]" c="9/1/2024" nd="1"/>
              <i n="[tblCalendar].[Date].&amp;[2024-09-02T00:00:00]" c="9/2/2024" nd="1"/>
              <i n="[tblCalendar].[Date].&amp;[2024-09-03T00:00:00]" c="9/3/2024" nd="1"/>
              <i n="[tblCalendar].[Date].&amp;[2024-09-04T00:00:00]" c="9/4/2024" nd="1"/>
              <i n="[tblCalendar].[Date].&amp;[2024-09-05T00:00:00]" c="9/5/2024" nd="1"/>
              <i n="[tblCalendar].[Date].&amp;[2024-09-06T00:00:00]" c="9/6/2024" nd="1"/>
              <i n="[tblCalendar].[Date].&amp;[2024-09-07T00:00:00]" c="9/7/2024" nd="1"/>
              <i n="[tblCalendar].[Date].&amp;[2024-09-08T00:00:00]" c="9/8/2024" nd="1"/>
              <i n="[tblCalendar].[Date].&amp;[2024-09-09T00:00:00]" c="9/9/2024" nd="1"/>
              <i n="[tblCalendar].[Date].&amp;[2024-09-10T00:00:00]" c="9/10/2024" nd="1"/>
              <i n="[tblCalendar].[Date].&amp;[2024-09-11T00:00:00]" c="9/11/2024" nd="1"/>
              <i n="[tblCalendar].[Date].&amp;[2024-09-12T00:00:00]" c="9/12/2024" nd="1"/>
              <i n="[tblCalendar].[Date].&amp;[2024-09-13T00:00:00]" c="9/13/2024" nd="1"/>
              <i n="[tblCalendar].[Date].&amp;[2024-09-14T00:00:00]" c="9/14/2024" nd="1"/>
              <i n="[tblCalendar].[Date].&amp;[2024-09-15T00:00:00]" c="9/15/2024" nd="1"/>
              <i n="[tblCalendar].[Date].&amp;[2024-09-16T00:00:00]" c="9/16/2024" nd="1"/>
              <i n="[tblCalendar].[Date].&amp;[2024-09-17T00:00:00]" c="9/17/2024" nd="1"/>
              <i n="[tblCalendar].[Date].&amp;[2024-09-18T00:00:00]" c="9/18/2024" nd="1"/>
              <i n="[tblCalendar].[Date].&amp;[2024-09-19T00:00:00]" c="9/19/2024" nd="1"/>
              <i n="[tblCalendar].[Date].&amp;[2024-09-20T00:00:00]" c="9/20/2024" nd="1"/>
              <i n="[tblCalendar].[Date].&amp;[2024-09-21T00:00:00]" c="9/21/2024" nd="1"/>
              <i n="[tblCalendar].[Date].&amp;[2024-09-22T00:00:00]" c="9/22/2024" nd="1"/>
              <i n="[tblCalendar].[Date].&amp;[2024-09-23T00:00:00]" c="9/23/2024" nd="1"/>
              <i n="[tblCalendar].[Date].&amp;[2024-09-24T00:00:00]" c="9/24/2024" nd="1"/>
              <i n="[tblCalendar].[Date].&amp;[2024-09-25T00:00:00]" c="9/25/2024" nd="1"/>
              <i n="[tblCalendar].[Date].&amp;[2024-09-26T00:00:00]" c="9/26/2024" nd="1"/>
              <i n="[tblCalendar].[Date].&amp;[2024-09-27T00:00:00]" c="9/27/2024" nd="1"/>
              <i n="[tblCalendar].[Date].&amp;[2024-09-28T00:00:00]" c="9/28/2024" nd="1"/>
              <i n="[tblCalendar].[Date].&amp;[2024-09-29T00:00:00]" c="9/29/2024" nd="1"/>
              <i n="[tblCalendar].[Date].&amp;[2024-09-30T00:00:00]" c="9/30/2024" nd="1"/>
              <i n="[tblCalendar].[Date].&amp;[2024-10-01T00:00:00]" c="10/1/2024" nd="1"/>
              <i n="[tblCalendar].[Date].&amp;[2024-10-03T00:00:00]" c="10/3/2024" nd="1"/>
              <i n="[tblCalendar].[Date].&amp;[2024-10-04T00:00:00]" c="10/4/2024" nd="1"/>
              <i n="[tblCalendar].[Date].&amp;[2024-10-05T00:00:00]" c="10/5/2024" nd="1"/>
              <i n="[tblCalendar].[Date].&amp;[2024-10-06T00:00:00]" c="10/6/2024" nd="1"/>
              <i n="[tblCalendar].[Date].&amp;[2024-10-07T00:00:00]" c="10/7/2024" nd="1"/>
              <i n="[tblCalendar].[Date].&amp;[2024-10-08T00:00:00]" c="10/8/2024" nd="1"/>
              <i n="[tblCalendar].[Date].&amp;[2024-10-09T00:00:00]" c="10/9/2024" nd="1"/>
              <i n="[tblCalendar].[Date].&amp;[2024-10-10T00:00:00]" c="10/10/2024" nd="1"/>
              <i n="[tblCalendar].[Date].&amp;[2024-10-11T00:00:00]" c="10/11/2024" nd="1"/>
              <i n="[tblCalendar].[Date].&amp;[2024-10-12T00:00:00]" c="10/12/2024" nd="1"/>
              <i n="[tblCalendar].[Date].&amp;[2024-10-13T00:00:00]" c="10/13/2024" nd="1"/>
              <i n="[tblCalendar].[Date].&amp;[2024-10-14T00:00:00]" c="10/14/2024" nd="1"/>
              <i n="[tblCalendar].[Date].&amp;[2024-10-15T00:00:00]" c="10/15/2024" nd="1"/>
              <i n="[tblCalendar].[Date].&amp;[2024-10-16T00:00:00]" c="10/16/2024" nd="1"/>
              <i n="[tblCalendar].[Date].&amp;[2024-10-17T00:00:00]" c="10/17/2024" nd="1"/>
              <i n="[tblCalendar].[Date].&amp;[2024-10-18T00:00:00]" c="10/18/2024" nd="1"/>
              <i n="[tblCalendar].[Date].&amp;[2024-10-19T00:00:00]" c="10/19/2024" nd="1"/>
              <i n="[tblCalendar].[Date].&amp;[2024-10-20T00:00:00]" c="10/20/2024" nd="1"/>
              <i n="[tblCalendar].[Date].&amp;[2024-10-21T00:00:00]" c="10/21/2024" nd="1"/>
              <i n="[tblCalendar].[Date].&amp;[2024-10-22T00:00:00]" c="10/22/2024" nd="1"/>
              <i n="[tblCalendar].[Date].&amp;[2024-10-23T00:00:00]" c="10/23/2024" nd="1"/>
              <i n="[tblCalendar].[Date].&amp;[2024-10-24T00:00:00]" c="10/24/2024" nd="1"/>
              <i n="[tblCalendar].[Date].&amp;[2024-10-25T00:00:00]" c="10/25/2024" nd="1"/>
              <i n="[tblCalendar].[Date].&amp;[2024-10-26T00:00:00]" c="10/26/2024" nd="1"/>
              <i n="[tblCalendar].[Date].&amp;[2024-10-27T00:00:00]" c="10/27/2024" nd="1"/>
              <i n="[tblCalendar].[Date].&amp;[2024-10-28T00:00:00]" c="10/28/2024" nd="1"/>
              <i n="[tblCalendar].[Date].&amp;[2024-10-29T00:00:00]" c="10/29/2024" nd="1"/>
              <i n="[tblCalendar].[Date].&amp;[2024-10-30T00:00:00]" c="10/30/2024" nd="1"/>
              <i n="[tblCalendar].[Date].&amp;[2024-10-31T00:00:00]" c="10/31/2024" nd="1"/>
              <i n="[tblCalendar].[Date].&amp;[2024-11-01T00:00:00]" c="11/1/2024" nd="1"/>
              <i n="[tblCalendar].[Date].&amp;[2024-11-02T00:00:00]" c="11/2/2024" nd="1"/>
              <i n="[tblCalendar].[Date].&amp;[2024-11-03T00:00:00]" c="11/3/2024" nd="1"/>
              <i n="[tblCalendar].[Date].&amp;[2024-11-04T00:00:00]" c="11/4/2024" nd="1"/>
              <i n="[tblCalendar].[Date].&amp;[2024-11-05T00:00:00]" c="11/5/2024" nd="1"/>
              <i n="[tblCalendar].[Date].&amp;[2024-11-06T00:00:00]" c="11/6/2024" nd="1"/>
              <i n="[tblCalendar].[Date].&amp;[2024-11-07T00:00:00]" c="11/7/2024" nd="1"/>
              <i n="[tblCalendar].[Date].&amp;[2024-11-08T00:00:00]" c="11/8/2024" nd="1"/>
              <i n="[tblCalendar].[Date].&amp;[2024-11-09T00:00:00]" c="11/9/2024" nd="1"/>
              <i n="[tblCalendar].[Date].&amp;[2024-11-10T00:00:00]" c="11/10/2024" nd="1"/>
              <i n="[tblCalendar].[Date].&amp;[2024-11-11T00:00:00]" c="11/11/2024" nd="1"/>
              <i n="[tblCalendar].[Date].&amp;[2024-11-12T00:00:00]" c="11/12/2024" nd="1"/>
              <i n="[tblCalendar].[Date].&amp;[2024-11-13T00:00:00]" c="11/13/2024" nd="1"/>
              <i n="[tblCalendar].[Date].&amp;[2024-11-14T00:00:00]" c="11/14/2024" nd="1"/>
              <i n="[tblCalendar].[Date].&amp;[2024-11-15T00:00:00]" c="11/15/2024" nd="1"/>
              <i n="[tblCalendar].[Date].&amp;[2024-11-16T00:00:00]" c="11/16/2024" nd="1"/>
              <i n="[tblCalendar].[Date].&amp;[2024-11-17T00:00:00]" c="11/17/2024" nd="1"/>
              <i n="[tblCalendar].[Date].&amp;[2024-11-18T00:00:00]" c="11/18/2024" nd="1"/>
              <i n="[tblCalendar].[Date].&amp;[2024-11-19T00:00:00]" c="11/19/2024" nd="1"/>
              <i n="[tblCalendar].[Date].&amp;[2024-11-20T00:00:00]" c="11/20/2024" nd="1"/>
              <i n="[tblCalendar].[Date].&amp;[2024-11-21T00:00:00]" c="11/21/2024" nd="1"/>
              <i n="[tblCalendar].[Date].&amp;[2024-11-22T00:00:00]" c="11/22/2024" nd="1"/>
              <i n="[tblCalendar].[Date].&amp;[2024-11-23T00:00:00]" c="11/23/2024" nd="1"/>
              <i n="[tblCalendar].[Date].&amp;[2024-11-24T00:00:00]" c="11/24/2024" nd="1"/>
              <i n="[tblCalendar].[Date].&amp;[2024-11-25T00:00:00]" c="11/25/2024" nd="1"/>
              <i n="[tblCalendar].[Date].&amp;[2024-11-26T00:00:00]" c="11/26/2024" nd="1"/>
              <i n="[tblCalendar].[Date].&amp;[2024-11-27T00:00:00]" c="11/27/2024" nd="1"/>
              <i n="[tblCalendar].[Date].&amp;[2024-11-28T00:00:00]" c="11/28/2024" nd="1"/>
              <i n="[tblCalendar].[Date].&amp;[2024-11-29T00:00:00]" c="11/29/2024" nd="1"/>
              <i n="[tblCalendar].[Date].&amp;[2024-11-30T00:00:00]" c="11/30/2024" nd="1"/>
              <i n="[tblCalendar].[Date].&amp;[2024-12-01T00:00:00]" c="12/1/2024" nd="1"/>
              <i n="[tblCalendar].[Date].&amp;[2024-12-02T00:00:00]" c="12/2/2024" nd="1"/>
              <i n="[tblCalendar].[Date].&amp;[2024-12-03T00:00:00]" c="12/3/2024" nd="1"/>
              <i n="[tblCalendar].[Date].&amp;[2024-12-04T00:00:00]" c="12/4/2024" nd="1"/>
              <i n="[tblCalendar].[Date].&amp;[2024-12-05T00:00:00]" c="12/5/2024" nd="1"/>
              <i n="[tblCalendar].[Date].&amp;[2024-12-06T00:00:00]" c="12/6/2024" nd="1"/>
              <i n="[tblCalendar].[Date].&amp;[2024-12-07T00:00:00]" c="12/7/2024" nd="1"/>
              <i n="[tblCalendar].[Date].&amp;[2024-12-08T00:00:00]" c="12/8/2024" nd="1"/>
              <i n="[tblCalendar].[Date].&amp;[2024-12-09T00:00:00]" c="12/9/2024" nd="1"/>
              <i n="[tblCalendar].[Date].&amp;[2024-12-10T00:00:00]" c="12/10/2024" nd="1"/>
              <i n="[tblCalendar].[Date].&amp;[2024-12-11T00:00:00]" c="12/11/2024" nd="1"/>
              <i n="[tblCalendar].[Date].&amp;[2024-12-12T00:00:00]" c="12/12/2024" nd="1"/>
              <i n="[tblCalendar].[Date].&amp;[2024-12-13T00:00:00]" c="12/13/2024" nd="1"/>
              <i n="[tblCalendar].[Date].&amp;[2024-12-14T00:00:00]" c="12/14/2024" nd="1"/>
              <i n="[tblCalendar].[Date].&amp;[2024-12-15T00:00:00]" c="12/15/2024" nd="1"/>
              <i n="[tblCalendar].[Date].&amp;[2024-12-16T00:00:00]" c="12/16/2024" nd="1"/>
              <i n="[tblCalendar].[Date].&amp;[2024-12-17T00:00:00]" c="12/17/2024" nd="1"/>
              <i n="[tblCalendar].[Date].&amp;[2024-12-18T00:00:00]" c="12/18/2024" nd="1"/>
              <i n="[tblCalendar].[Date].&amp;[2024-12-19T00:00:00]" c="12/19/2024" nd="1"/>
              <i n="[tblCalendar].[Date].&amp;[2024-12-20T00:00:00]" c="12/20/2024" nd="1"/>
              <i n="[tblCalendar].[Date].&amp;[2024-12-21T00:00:00]" c="12/21/2024" nd="1"/>
              <i n="[tblCalendar].[Date].&amp;[2024-12-22T00:00:00]" c="12/22/2024" nd="1"/>
              <i n="[tblCalendar].[Date].&amp;[2024-12-23T00:00:00]" c="12/23/2024" nd="1"/>
              <i n="[tblCalendar].[Date].&amp;[2024-12-24T00:00:00]" c="12/24/2024" nd="1"/>
              <i n="[tblCalendar].[Date].&amp;[2024-12-25T00:00:00]" c="12/25/2024" nd="1"/>
              <i n="[tblCalendar].[Date].&amp;[2024-12-26T00:00:00]" c="12/26/2024" nd="1"/>
              <i n="[tblCalendar].[Date].&amp;[2024-12-27T00:00:00]" c="12/27/2024" nd="1"/>
              <i n="[tblCalendar].[Date].&amp;[2024-12-28T00:00:00]" c="12/28/2024" nd="1"/>
              <i n="[tblCalendar].[Date].&amp;[2024-12-29T00:00:00]" c="12/29/2024" nd="1"/>
              <i n="[tblCalendar].[Date].&amp;[2024-12-30T00:00:00]" c="12/30/2024" nd="1"/>
              <i n="[tblCalendar].[Date].&amp;[2024-12-31T00:00:00]" c="12/31/2024" nd="1"/>
              <i n="[tblCalendar].[Date].&amp;" c="(blank)" nd="1"/>
            </range>
          </ranges>
        </level>
      </levels>
      <selections count="1">
        <selection n="[tblCalendar].[Date].[All]"/>
      </selections>
    </olap>
  </data>
  <extLst>
    <x:ext xmlns:x15="http://schemas.microsoft.com/office/spreadsheetml/2010/11/main" uri="{03082B11-2C62-411c-B77F-237D8FCFBE4C}">
      <x15:slicerCachePivotTables>
        <pivotTable tabId="4294967295" name="PivotChartTable6"/>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38444F64-C6A5-4F4A-AE47-70DACC212476}" cache="Slicer_Status" caption="Status" level="1" rowHeight="247650"/>
  <slicer name="Department" xr10:uid="{8CC12D07-B4AF-456C-9454-47BC39FDD25E}" cache="Slicer_Department" caption="Departmen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711A76FD-7FE1-43F5-8B9F-23A324424896}" cache="Slicer_Date" caption="Date" startItem="6"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216288-6302-4489-A057-90C359C78ED5}" name="tblLocations" displayName="tblLocations" ref="A1:E11" tableType="queryTable" totalsRowShown="0">
  <autoFilter ref="A1:E11" xr:uid="{BC216288-6302-4489-A057-90C359C78ED5}"/>
  <tableColumns count="5">
    <tableColumn id="1" xr3:uid="{60D2A01E-30FD-4366-AB61-90B135561D55}" uniqueName="1" name="LocationID" queryTableFieldId="1" dataDxfId="42"/>
    <tableColumn id="2" xr3:uid="{D8561459-AE6F-45BF-A279-938ADAF7E390}" uniqueName="2" name="LocationName" queryTableFieldId="2" dataDxfId="41"/>
    <tableColumn id="3" xr3:uid="{A3CC2D0A-B55C-4B31-B800-30A30092943F}" uniqueName="3" name="Province" queryTableFieldId="3" dataDxfId="40"/>
    <tableColumn id="4" xr3:uid="{08821B1F-3275-492A-9978-300061EC30A7}" uniqueName="4" name="Region" queryTableFieldId="4" dataDxfId="39"/>
    <tableColumn id="5" xr3:uid="{B5CB2449-35D7-4396-95F8-4A6FAB102E27}" uniqueName="5" name="Country" queryTableFieldId="5" dataDxfId="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47A7F6-B28F-4AF7-8873-E2FF7284D6C4}" name="tblCalendar" displayName="tblCalendar" ref="A1:G732" tableType="queryTable" totalsRowShown="0">
  <autoFilter ref="A1:G732" xr:uid="{E547A7F6-B28F-4AF7-8873-E2FF7284D6C4}"/>
  <tableColumns count="7">
    <tableColumn id="1" xr3:uid="{6E685999-C545-4DAA-8862-798B06125CD1}" uniqueName="1" name="Date" queryTableFieldId="1" dataDxfId="2"/>
    <tableColumn id="2" xr3:uid="{58F068C2-82F5-4AA7-87EA-BC78833143D5}" uniqueName="2" name="Year" queryTableFieldId="2"/>
    <tableColumn id="3" xr3:uid="{2FC2C463-E1EA-495B-8A3C-301B034D7ECA}" uniqueName="3" name="Quarter" queryTableFieldId="3" dataDxfId="37"/>
    <tableColumn id="4" xr3:uid="{4D730BED-D98A-4DCE-99E4-A06CF8172C97}" uniqueName="4" name="MonthNumber" queryTableFieldId="4"/>
    <tableColumn id="5" xr3:uid="{E34C5EA2-F582-433F-8E2D-793A1A5AE068}" uniqueName="5" name="MonthName" queryTableFieldId="5" dataDxfId="36"/>
    <tableColumn id="6" xr3:uid="{7E410200-FF3E-4EB9-89F4-1F051969FD2A}" uniqueName="6" name="WeekNumber" queryTableFieldId="6"/>
    <tableColumn id="7" xr3:uid="{B3B0FF2E-3366-4A16-98BE-D2F33788D8B0}" uniqueName="7" name="Day" queryTableFieldId="7" dataDxf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DDD60E-1394-45E0-8D1D-FD1127DFF2AB}" name="tblUsers" displayName="tblUsers" ref="A1:F61" tableType="queryTable" totalsRowShown="0">
  <autoFilter ref="A1:F61" xr:uid="{48DDD60E-1394-45E0-8D1D-FD1127DFF2AB}"/>
  <tableColumns count="6">
    <tableColumn id="1" xr3:uid="{FADA2FF7-54D9-478D-8FFD-FD510A38A017}" uniqueName="1" name="UserID" queryTableFieldId="1" dataDxfId="34"/>
    <tableColumn id="2" xr3:uid="{3A9B2F4D-6DC9-4576-BF12-4E5C38055C70}" uniqueName="2" name="UserRole" queryTableFieldId="2" dataDxfId="33"/>
    <tableColumn id="3" xr3:uid="{16FA1DC5-963B-42F5-B404-63F043381571}" uniqueName="3" name="Department" queryTableFieldId="3" dataDxfId="32"/>
    <tableColumn id="4" xr3:uid="{870D9F15-57C3-4680-977D-FAF3421C97EF}" uniqueName="4" name="LocationID" queryTableFieldId="4" dataDxfId="31"/>
    <tableColumn id="5" xr3:uid="{3C4969CD-6482-4B18-AAA3-13A675924316}" uniqueName="5" name="AccessLevel" queryTableFieldId="5" dataDxfId="30"/>
    <tableColumn id="6" xr3:uid="{5FFFB223-D9FE-49B2-A2B3-7F458792C72D}" uniqueName="6" name="AccountStatus" queryTableFieldId="6" dataDxfId="2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2E8DBC-CC95-41F1-925A-785A1D543D09}" name="qVulnerabilityReport" displayName="qVulnerabilityReport" ref="A1:J152" tableType="queryTable" totalsRowShown="0">
  <autoFilter ref="A1:J152" xr:uid="{F32E8DBC-CC95-41F1-925A-785A1D543D09}"/>
  <tableColumns count="10">
    <tableColumn id="11" xr3:uid="{DD52E162-76E2-4BCA-A814-7BD2C1FE382D}" uniqueName="11" name="VulnerabilityID" queryTableFieldId="11" dataDxfId="28"/>
    <tableColumn id="12" xr3:uid="{810B5F7C-2901-4B8E-BF1F-A53FB60862EB}" uniqueName="12" name="Title" queryTableFieldId="12" dataDxfId="27"/>
    <tableColumn id="13" xr3:uid="{364E41B9-C403-4AF9-BF41-D54A9572356E}" uniqueName="13" name="Severity" queryTableFieldId="13" dataDxfId="26"/>
    <tableColumn id="14" xr3:uid="{ECA4371F-1EC8-48D8-90EA-0DDA074470C4}" uniqueName="14" name="CVSSScore" queryTableFieldId="14"/>
    <tableColumn id="15" xr3:uid="{5EC844B7-6022-4597-88A5-E13000E26626}" uniqueName="15" name="AffectedOS" queryTableFieldId="15" dataDxfId="25"/>
    <tableColumn id="16" xr3:uid="{AECE0840-22C0-4299-B28B-2F757BBE4A27}" uniqueName="16" name="AffectedProduct" queryTableFieldId="16" dataDxfId="24"/>
    <tableColumn id="17" xr3:uid="{9F94FA3B-D5DC-4F85-8DE6-ED32D193D0E9}" uniqueName="17" name="DeviceType" queryTableFieldId="17" dataDxfId="23"/>
    <tableColumn id="18" xr3:uid="{8AC36D74-1545-4AE3-9AEF-F9FE2490F711}" uniqueName="18" name="PublishedDate" queryTableFieldId="18" dataDxfId="1"/>
    <tableColumn id="19" xr3:uid="{8CCDBDE3-BAAF-4EB5-8041-FDB293A62C9A}" uniqueName="19" name="PatchAvailable" queryTableFieldId="19" dataDxfId="22"/>
    <tableColumn id="20" xr3:uid="{006D4852-523A-4A19-9EA4-4EE9981A6969}" uniqueName="20" name="Description" queryTableFieldId="20" dataDxfId="2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087EC7-D401-4747-8429-DD94E0D1E9BF}" name="Devices_SQL" displayName="Devices_SQL" ref="A1:I51" tableType="queryTable" totalsRowShown="0">
  <autoFilter ref="A1:I51" xr:uid="{DC087EC7-D401-4747-8429-DD94E0D1E9BF}"/>
  <tableColumns count="9">
    <tableColumn id="1" xr3:uid="{2248F021-412E-43DE-9A91-8B8B118EEEF1}" uniqueName="1" name="DeviceID" queryTableFieldId="1" dataDxfId="20"/>
    <tableColumn id="2" xr3:uid="{2D60AF0F-BE8C-4AAD-90E4-45BC551F7459}" uniqueName="2" name="DeviceName" queryTableFieldId="2" dataDxfId="19"/>
    <tableColumn id="3" xr3:uid="{5BFDBE84-9194-492C-B2EE-EE960F2D4D51}" uniqueName="3" name="DeviceType" queryTableFieldId="3" dataDxfId="18"/>
    <tableColumn id="4" xr3:uid="{2AE6158C-F53E-4581-BF63-1C220DC08630}" uniqueName="4" name="OperatingSystem" queryTableFieldId="4" dataDxfId="17"/>
    <tableColumn id="5" xr3:uid="{156D160A-BA56-4401-A147-C0B6D0B2F2C8}" uniqueName="5" name="Department" queryTableFieldId="5" dataDxfId="16"/>
    <tableColumn id="6" xr3:uid="{31BB9C9E-0B66-40CF-AFD6-4CD6F87C6AB4}" uniqueName="6" name="LocationID" queryTableFieldId="6" dataDxfId="15"/>
    <tableColumn id="7" xr3:uid="{FF280CFE-9C9B-4476-B860-7E65498B2F93}" uniqueName="7" name="PatchStatus" queryTableFieldId="7" dataDxfId="14"/>
    <tableColumn id="8" xr3:uid="{59C2F4A4-ADA7-4FF8-8E66-0F2B252CEC90}" uniqueName="8" name="AntivirusStatus" queryTableFieldId="8" dataDxfId="13"/>
    <tableColumn id="9" xr3:uid="{A8D67659-376E-4B1E-B72B-DE1F4E797FD7}" uniqueName="9" name="DeviceRiskLevel" queryTableFieldId="9" dataDxf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36EDC9-641F-47BB-A27C-A9B0ADC396BB}" name="Cybersecurity_Incident_Analytics_Raw" displayName="Cybersecurity_Incident_Analytics_Raw" ref="A1:L301" tableType="queryTable" totalsRowShown="0">
  <autoFilter ref="A1:L301" xr:uid="{1736EDC9-641F-47BB-A27C-A9B0ADC396BB}">
    <filterColumn colId="1">
      <filters>
        <filter val="Critical"/>
        <filter val="High"/>
      </filters>
    </filterColumn>
    <filterColumn colId="3">
      <filters>
        <filter val="Open"/>
      </filters>
    </filterColumn>
  </autoFilter>
  <sortState xmlns:xlrd2="http://schemas.microsoft.com/office/spreadsheetml/2017/richdata2" ref="A2:L301">
    <sortCondition descending="1" ref="G1:G301"/>
  </sortState>
  <tableColumns count="12">
    <tableColumn id="1" xr3:uid="{8A05B32C-596A-44F7-B6AC-815B1B619B3B}" uniqueName="1" name="IncidentID" queryTableFieldId="1" dataDxfId="11"/>
    <tableColumn id="2" xr3:uid="{A8C2860D-0E0B-485D-93EB-754D8CBF96F0}" uniqueName="2" name="Severity" queryTableFieldId="2" dataDxfId="10"/>
    <tableColumn id="3" xr3:uid="{42251791-CB60-4FEE-AC89-814D2C71C5CC}" uniqueName="3" name="Category" queryTableFieldId="3" dataDxfId="9"/>
    <tableColumn id="4" xr3:uid="{A4FFEE1F-D75B-419A-B1F5-12CB40722D16}" uniqueName="4" name="Status" queryTableFieldId="4" dataDxfId="8"/>
    <tableColumn id="5" xr3:uid="{B85BE7F9-112B-4B91-80C0-5AF953654EC6}" uniqueName="5" name="Department" queryTableFieldId="5" dataDxfId="7"/>
    <tableColumn id="6" xr3:uid="{E989A2C1-87B5-4581-9899-95653F34ACBD}" uniqueName="6" name="ResolutionHours" queryTableFieldId="6"/>
    <tableColumn id="7" xr3:uid="{46557332-975F-46C8-BD56-C81302BBDD6F}" uniqueName="7" name="RiskScore" queryTableFieldId="7"/>
    <tableColumn id="8" xr3:uid="{254DEAC8-A785-4F65-B3B8-A1E1C8309D60}" uniqueName="8" name="DeviceID" queryTableFieldId="8" dataDxfId="6"/>
    <tableColumn id="9" xr3:uid="{711A12CA-EDE2-4FA8-A797-C435705457C7}" uniqueName="9" name="UserID" queryTableFieldId="9" dataDxfId="5"/>
    <tableColumn id="10" xr3:uid="{80DB9237-7A43-4B10-A609-38DF3CD86642}" uniqueName="10" name="LocationID" queryTableFieldId="10" dataDxfId="4"/>
    <tableColumn id="11" xr3:uid="{E487E6F2-DC72-4F87-AF7D-A5BE1F9B54BF}" uniqueName="11" name="Source" queryTableFieldId="11" dataDxfId="3"/>
    <tableColumn id="12" xr3:uid="{39939D47-D530-421B-89F5-B17B8C2768A3}" uniqueName="12" name="IncidentDate"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IncidentDate" xr10:uid="{F437F3FC-6CD2-4EE4-98BC-7591AC1599B1}" sourceName="[Cybersecurity_Incident_Analytics_Raw].[IncidentDate]">
  <pivotTables>
    <pivotTable tabId="4294967295" name="PivotChartTable3"/>
  </pivotTables>
  <state minimalRefreshVersion="6" lastRefreshVersion="6" pivotCacheId="33306892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cidentDate" xr10:uid="{4462ABC7-5896-4DFF-92DC-135DE12DB5F5}" cache="Timeline_IncidentDate" caption="Incident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99D23-2AA0-4A7A-A4EF-020368F0DC9C}">
  <dimension ref="A1:E11"/>
  <sheetViews>
    <sheetView workbookViewId="0">
      <selection activeCell="B3" sqref="B3"/>
    </sheetView>
  </sheetViews>
  <sheetFormatPr defaultRowHeight="14.4" x14ac:dyDescent="0.3"/>
  <cols>
    <col min="1" max="1" width="12.109375" bestFit="1" customWidth="1"/>
    <col min="2" max="2" width="18.88671875" bestFit="1" customWidth="1"/>
    <col min="3" max="3" width="12.6640625" bestFit="1" customWidth="1"/>
    <col min="4" max="4" width="8.77734375" bestFit="1" customWidth="1"/>
    <col min="5" max="5" width="10.6640625" bestFit="1" customWidth="1"/>
  </cols>
  <sheetData>
    <row r="1" spans="1:5" x14ac:dyDescent="0.3">
      <c r="A1" t="s">
        <v>9</v>
      </c>
      <c r="B1" t="s">
        <v>901</v>
      </c>
      <c r="C1" t="s">
        <v>902</v>
      </c>
      <c r="D1" t="s">
        <v>903</v>
      </c>
      <c r="E1" t="s">
        <v>904</v>
      </c>
    </row>
    <row r="2" spans="1:5" x14ac:dyDescent="0.3">
      <c r="A2" t="s">
        <v>79</v>
      </c>
      <c r="B2" t="s">
        <v>905</v>
      </c>
      <c r="C2" t="s">
        <v>906</v>
      </c>
      <c r="D2" t="s">
        <v>907</v>
      </c>
      <c r="E2" t="s">
        <v>908</v>
      </c>
    </row>
    <row r="3" spans="1:5" x14ac:dyDescent="0.3">
      <c r="A3" t="s">
        <v>70</v>
      </c>
      <c r="B3" t="s">
        <v>909</v>
      </c>
      <c r="C3" t="s">
        <v>906</v>
      </c>
      <c r="D3" t="s">
        <v>907</v>
      </c>
      <c r="E3" t="s">
        <v>908</v>
      </c>
    </row>
    <row r="4" spans="1:5" x14ac:dyDescent="0.3">
      <c r="A4" t="s">
        <v>26</v>
      </c>
      <c r="B4" t="s">
        <v>910</v>
      </c>
      <c r="C4" t="s">
        <v>911</v>
      </c>
      <c r="D4" t="s">
        <v>912</v>
      </c>
      <c r="E4" t="s">
        <v>908</v>
      </c>
    </row>
    <row r="5" spans="1:5" x14ac:dyDescent="0.3">
      <c r="A5" t="s">
        <v>33</v>
      </c>
      <c r="B5" t="s">
        <v>913</v>
      </c>
      <c r="C5" t="s">
        <v>914</v>
      </c>
      <c r="D5" t="s">
        <v>915</v>
      </c>
      <c r="E5" t="s">
        <v>908</v>
      </c>
    </row>
    <row r="6" spans="1:5" x14ac:dyDescent="0.3">
      <c r="A6" t="s">
        <v>74</v>
      </c>
      <c r="B6" t="s">
        <v>916</v>
      </c>
      <c r="C6" t="s">
        <v>917</v>
      </c>
      <c r="D6" t="s">
        <v>912</v>
      </c>
      <c r="E6" t="s">
        <v>908</v>
      </c>
    </row>
    <row r="7" spans="1:5" x14ac:dyDescent="0.3">
      <c r="A7" t="s">
        <v>154</v>
      </c>
      <c r="B7" t="s">
        <v>918</v>
      </c>
      <c r="C7" t="s">
        <v>919</v>
      </c>
      <c r="D7" t="s">
        <v>907</v>
      </c>
      <c r="E7" t="s">
        <v>908</v>
      </c>
    </row>
    <row r="8" spans="1:5" x14ac:dyDescent="0.3">
      <c r="A8" t="s">
        <v>86</v>
      </c>
      <c r="B8" t="s">
        <v>920</v>
      </c>
      <c r="C8" t="s">
        <v>921</v>
      </c>
      <c r="D8" t="s">
        <v>915</v>
      </c>
      <c r="E8" t="s">
        <v>908</v>
      </c>
    </row>
    <row r="9" spans="1:5" x14ac:dyDescent="0.3">
      <c r="A9" t="s">
        <v>18</v>
      </c>
      <c r="B9" t="s">
        <v>922</v>
      </c>
      <c r="C9" t="s">
        <v>923</v>
      </c>
      <c r="D9" t="s">
        <v>924</v>
      </c>
      <c r="E9" t="s">
        <v>908</v>
      </c>
    </row>
    <row r="10" spans="1:5" x14ac:dyDescent="0.3">
      <c r="A10" t="s">
        <v>40</v>
      </c>
      <c r="B10" t="s">
        <v>925</v>
      </c>
      <c r="C10" t="s">
        <v>926</v>
      </c>
      <c r="D10" t="s">
        <v>924</v>
      </c>
      <c r="E10" t="s">
        <v>908</v>
      </c>
    </row>
    <row r="11" spans="1:5" x14ac:dyDescent="0.3">
      <c r="A11" t="s">
        <v>112</v>
      </c>
      <c r="B11" t="s">
        <v>927</v>
      </c>
      <c r="C11" t="s">
        <v>911</v>
      </c>
      <c r="D11" t="s">
        <v>912</v>
      </c>
      <c r="E11" t="s">
        <v>908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B8A1-112B-4C65-B235-60ECD03D9341}">
  <dimension ref="A1:G732"/>
  <sheetViews>
    <sheetView workbookViewId="0">
      <selection activeCell="C6" sqref="C6"/>
    </sheetView>
  </sheetViews>
  <sheetFormatPr defaultRowHeight="14.4" x14ac:dyDescent="0.3"/>
  <cols>
    <col min="1" max="1" width="10.33203125" bestFit="1" customWidth="1"/>
    <col min="2" max="2" width="6.88671875" bestFit="1" customWidth="1"/>
    <col min="3" max="3" width="9.5546875" bestFit="1" customWidth="1"/>
    <col min="4" max="4" width="15.109375" bestFit="1" customWidth="1"/>
    <col min="5" max="5" width="13.33203125" bestFit="1" customWidth="1"/>
    <col min="6" max="6" width="14.6640625" bestFit="1" customWidth="1"/>
    <col min="7" max="7" width="10.33203125" bestFit="1" customWidth="1"/>
  </cols>
  <sheetData>
    <row r="1" spans="1:7" x14ac:dyDescent="0.3">
      <c r="A1" t="s">
        <v>928</v>
      </c>
      <c r="B1" t="s">
        <v>929</v>
      </c>
      <c r="C1" t="s">
        <v>930</v>
      </c>
      <c r="D1" t="s">
        <v>931</v>
      </c>
      <c r="E1" t="s">
        <v>932</v>
      </c>
      <c r="F1" t="s">
        <v>933</v>
      </c>
      <c r="G1" t="s">
        <v>934</v>
      </c>
    </row>
    <row r="2" spans="1:7" x14ac:dyDescent="0.3">
      <c r="A2" s="7">
        <v>44927</v>
      </c>
      <c r="B2">
        <v>2023</v>
      </c>
      <c r="C2" t="s">
        <v>935</v>
      </c>
      <c r="D2">
        <v>1</v>
      </c>
      <c r="E2" t="s">
        <v>936</v>
      </c>
      <c r="F2">
        <v>52</v>
      </c>
      <c r="G2" t="s">
        <v>937</v>
      </c>
    </row>
    <row r="3" spans="1:7" x14ac:dyDescent="0.3">
      <c r="A3" s="7">
        <v>44928</v>
      </c>
      <c r="B3">
        <v>2023</v>
      </c>
      <c r="C3" t="s">
        <v>935</v>
      </c>
      <c r="D3">
        <v>1</v>
      </c>
      <c r="E3" t="s">
        <v>936</v>
      </c>
      <c r="F3">
        <v>1</v>
      </c>
      <c r="G3" t="s">
        <v>938</v>
      </c>
    </row>
    <row r="4" spans="1:7" x14ac:dyDescent="0.3">
      <c r="A4" s="7">
        <v>44929</v>
      </c>
      <c r="B4">
        <v>2023</v>
      </c>
      <c r="C4" t="s">
        <v>935</v>
      </c>
      <c r="D4">
        <v>1</v>
      </c>
      <c r="E4" t="s">
        <v>936</v>
      </c>
      <c r="F4">
        <v>1</v>
      </c>
      <c r="G4" t="s">
        <v>939</v>
      </c>
    </row>
    <row r="5" spans="1:7" x14ac:dyDescent="0.3">
      <c r="A5" s="7">
        <v>44930</v>
      </c>
      <c r="B5">
        <v>2023</v>
      </c>
      <c r="C5" t="s">
        <v>935</v>
      </c>
      <c r="D5">
        <v>1</v>
      </c>
      <c r="E5" t="s">
        <v>936</v>
      </c>
      <c r="F5">
        <v>1</v>
      </c>
      <c r="G5" t="s">
        <v>940</v>
      </c>
    </row>
    <row r="6" spans="1:7" x14ac:dyDescent="0.3">
      <c r="A6" s="7">
        <v>44931</v>
      </c>
      <c r="B6">
        <v>2023</v>
      </c>
      <c r="C6" t="s">
        <v>935</v>
      </c>
      <c r="D6">
        <v>1</v>
      </c>
      <c r="E6" t="s">
        <v>936</v>
      </c>
      <c r="F6">
        <v>1</v>
      </c>
      <c r="G6" t="s">
        <v>941</v>
      </c>
    </row>
    <row r="7" spans="1:7" x14ac:dyDescent="0.3">
      <c r="A7" s="7">
        <v>44932</v>
      </c>
      <c r="B7">
        <v>2023</v>
      </c>
      <c r="C7" t="s">
        <v>935</v>
      </c>
      <c r="D7">
        <v>1</v>
      </c>
      <c r="E7" t="s">
        <v>936</v>
      </c>
      <c r="F7">
        <v>1</v>
      </c>
      <c r="G7" t="s">
        <v>942</v>
      </c>
    </row>
    <row r="8" spans="1:7" x14ac:dyDescent="0.3">
      <c r="A8" s="7">
        <v>44933</v>
      </c>
      <c r="B8">
        <v>2023</v>
      </c>
      <c r="C8" t="s">
        <v>935</v>
      </c>
      <c r="D8">
        <v>1</v>
      </c>
      <c r="E8" t="s">
        <v>936</v>
      </c>
      <c r="F8">
        <v>1</v>
      </c>
      <c r="G8" t="s">
        <v>943</v>
      </c>
    </row>
    <row r="9" spans="1:7" x14ac:dyDescent="0.3">
      <c r="A9" s="7">
        <v>44934</v>
      </c>
      <c r="B9">
        <v>2023</v>
      </c>
      <c r="C9" t="s">
        <v>935</v>
      </c>
      <c r="D9">
        <v>1</v>
      </c>
      <c r="E9" t="s">
        <v>936</v>
      </c>
      <c r="F9">
        <v>1</v>
      </c>
      <c r="G9" t="s">
        <v>937</v>
      </c>
    </row>
    <row r="10" spans="1:7" x14ac:dyDescent="0.3">
      <c r="A10" s="7">
        <v>44935</v>
      </c>
      <c r="B10">
        <v>2023</v>
      </c>
      <c r="C10" t="s">
        <v>935</v>
      </c>
      <c r="D10">
        <v>1</v>
      </c>
      <c r="E10" t="s">
        <v>936</v>
      </c>
      <c r="F10">
        <v>2</v>
      </c>
      <c r="G10" t="s">
        <v>938</v>
      </c>
    </row>
    <row r="11" spans="1:7" x14ac:dyDescent="0.3">
      <c r="A11" s="7">
        <v>44936</v>
      </c>
      <c r="B11">
        <v>2023</v>
      </c>
      <c r="C11" t="s">
        <v>935</v>
      </c>
      <c r="D11">
        <v>1</v>
      </c>
      <c r="E11" t="s">
        <v>936</v>
      </c>
      <c r="F11">
        <v>2</v>
      </c>
      <c r="G11" t="s">
        <v>939</v>
      </c>
    </row>
    <row r="12" spans="1:7" x14ac:dyDescent="0.3">
      <c r="A12" s="7">
        <v>44937</v>
      </c>
      <c r="B12">
        <v>2023</v>
      </c>
      <c r="C12" t="s">
        <v>935</v>
      </c>
      <c r="D12">
        <v>1</v>
      </c>
      <c r="E12" t="s">
        <v>936</v>
      </c>
      <c r="F12">
        <v>2</v>
      </c>
      <c r="G12" t="s">
        <v>940</v>
      </c>
    </row>
    <row r="13" spans="1:7" x14ac:dyDescent="0.3">
      <c r="A13" s="7">
        <v>44938</v>
      </c>
      <c r="B13">
        <v>2023</v>
      </c>
      <c r="C13" t="s">
        <v>935</v>
      </c>
      <c r="D13">
        <v>1</v>
      </c>
      <c r="E13" t="s">
        <v>936</v>
      </c>
      <c r="F13">
        <v>2</v>
      </c>
      <c r="G13" t="s">
        <v>941</v>
      </c>
    </row>
    <row r="14" spans="1:7" x14ac:dyDescent="0.3">
      <c r="A14" s="7">
        <v>44939</v>
      </c>
      <c r="B14">
        <v>2023</v>
      </c>
      <c r="C14" t="s">
        <v>935</v>
      </c>
      <c r="D14">
        <v>1</v>
      </c>
      <c r="E14" t="s">
        <v>936</v>
      </c>
      <c r="F14">
        <v>2</v>
      </c>
      <c r="G14" t="s">
        <v>942</v>
      </c>
    </row>
    <row r="15" spans="1:7" x14ac:dyDescent="0.3">
      <c r="A15" s="7">
        <v>44940</v>
      </c>
      <c r="B15">
        <v>2023</v>
      </c>
      <c r="C15" t="s">
        <v>935</v>
      </c>
      <c r="D15">
        <v>1</v>
      </c>
      <c r="E15" t="s">
        <v>936</v>
      </c>
      <c r="F15">
        <v>2</v>
      </c>
      <c r="G15" t="s">
        <v>943</v>
      </c>
    </row>
    <row r="16" spans="1:7" x14ac:dyDescent="0.3">
      <c r="A16" s="7">
        <v>44941</v>
      </c>
      <c r="B16">
        <v>2023</v>
      </c>
      <c r="C16" t="s">
        <v>935</v>
      </c>
      <c r="D16">
        <v>1</v>
      </c>
      <c r="E16" t="s">
        <v>936</v>
      </c>
      <c r="F16">
        <v>2</v>
      </c>
      <c r="G16" t="s">
        <v>937</v>
      </c>
    </row>
    <row r="17" spans="1:7" x14ac:dyDescent="0.3">
      <c r="A17" s="7">
        <v>44942</v>
      </c>
      <c r="B17">
        <v>2023</v>
      </c>
      <c r="C17" t="s">
        <v>935</v>
      </c>
      <c r="D17">
        <v>1</v>
      </c>
      <c r="E17" t="s">
        <v>936</v>
      </c>
      <c r="F17">
        <v>3</v>
      </c>
      <c r="G17" t="s">
        <v>938</v>
      </c>
    </row>
    <row r="18" spans="1:7" x14ac:dyDescent="0.3">
      <c r="A18" s="7">
        <v>44943</v>
      </c>
      <c r="B18">
        <v>2023</v>
      </c>
      <c r="C18" t="s">
        <v>935</v>
      </c>
      <c r="D18">
        <v>1</v>
      </c>
      <c r="E18" t="s">
        <v>936</v>
      </c>
      <c r="F18">
        <v>3</v>
      </c>
      <c r="G18" t="s">
        <v>939</v>
      </c>
    </row>
    <row r="19" spans="1:7" x14ac:dyDescent="0.3">
      <c r="A19" s="7">
        <v>44944</v>
      </c>
      <c r="B19">
        <v>2023</v>
      </c>
      <c r="C19" t="s">
        <v>935</v>
      </c>
      <c r="D19">
        <v>1</v>
      </c>
      <c r="E19" t="s">
        <v>936</v>
      </c>
      <c r="F19">
        <v>3</v>
      </c>
      <c r="G19" t="s">
        <v>940</v>
      </c>
    </row>
    <row r="20" spans="1:7" x14ac:dyDescent="0.3">
      <c r="A20" s="7">
        <v>44945</v>
      </c>
      <c r="B20">
        <v>2023</v>
      </c>
      <c r="C20" t="s">
        <v>935</v>
      </c>
      <c r="D20">
        <v>1</v>
      </c>
      <c r="E20" t="s">
        <v>936</v>
      </c>
      <c r="F20">
        <v>3</v>
      </c>
      <c r="G20" t="s">
        <v>941</v>
      </c>
    </row>
    <row r="21" spans="1:7" x14ac:dyDescent="0.3">
      <c r="A21" s="7">
        <v>44946</v>
      </c>
      <c r="B21">
        <v>2023</v>
      </c>
      <c r="C21" t="s">
        <v>935</v>
      </c>
      <c r="D21">
        <v>1</v>
      </c>
      <c r="E21" t="s">
        <v>936</v>
      </c>
      <c r="F21">
        <v>3</v>
      </c>
      <c r="G21" t="s">
        <v>942</v>
      </c>
    </row>
    <row r="22" spans="1:7" x14ac:dyDescent="0.3">
      <c r="A22" s="7">
        <v>44947</v>
      </c>
      <c r="B22">
        <v>2023</v>
      </c>
      <c r="C22" t="s">
        <v>935</v>
      </c>
      <c r="D22">
        <v>1</v>
      </c>
      <c r="E22" t="s">
        <v>936</v>
      </c>
      <c r="F22">
        <v>3</v>
      </c>
      <c r="G22" t="s">
        <v>943</v>
      </c>
    </row>
    <row r="23" spans="1:7" x14ac:dyDescent="0.3">
      <c r="A23" s="7">
        <v>44948</v>
      </c>
      <c r="B23">
        <v>2023</v>
      </c>
      <c r="C23" t="s">
        <v>935</v>
      </c>
      <c r="D23">
        <v>1</v>
      </c>
      <c r="E23" t="s">
        <v>936</v>
      </c>
      <c r="F23">
        <v>3</v>
      </c>
      <c r="G23" t="s">
        <v>937</v>
      </c>
    </row>
    <row r="24" spans="1:7" x14ac:dyDescent="0.3">
      <c r="A24" s="7">
        <v>44949</v>
      </c>
      <c r="B24">
        <v>2023</v>
      </c>
      <c r="C24" t="s">
        <v>935</v>
      </c>
      <c r="D24">
        <v>1</v>
      </c>
      <c r="E24" t="s">
        <v>936</v>
      </c>
      <c r="F24">
        <v>4</v>
      </c>
      <c r="G24" t="s">
        <v>938</v>
      </c>
    </row>
    <row r="25" spans="1:7" x14ac:dyDescent="0.3">
      <c r="A25" s="7">
        <v>44950</v>
      </c>
      <c r="B25">
        <v>2023</v>
      </c>
      <c r="C25" t="s">
        <v>935</v>
      </c>
      <c r="D25">
        <v>1</v>
      </c>
      <c r="E25" t="s">
        <v>936</v>
      </c>
      <c r="F25">
        <v>4</v>
      </c>
      <c r="G25" t="s">
        <v>939</v>
      </c>
    </row>
    <row r="26" spans="1:7" x14ac:dyDescent="0.3">
      <c r="A26" s="7">
        <v>44951</v>
      </c>
      <c r="B26">
        <v>2023</v>
      </c>
      <c r="C26" t="s">
        <v>935</v>
      </c>
      <c r="D26">
        <v>1</v>
      </c>
      <c r="E26" t="s">
        <v>936</v>
      </c>
      <c r="F26">
        <v>4</v>
      </c>
      <c r="G26" t="s">
        <v>940</v>
      </c>
    </row>
    <row r="27" spans="1:7" x14ac:dyDescent="0.3">
      <c r="A27" s="7">
        <v>44952</v>
      </c>
      <c r="B27">
        <v>2023</v>
      </c>
      <c r="C27" t="s">
        <v>935</v>
      </c>
      <c r="D27">
        <v>1</v>
      </c>
      <c r="E27" t="s">
        <v>936</v>
      </c>
      <c r="F27">
        <v>4</v>
      </c>
      <c r="G27" t="s">
        <v>941</v>
      </c>
    </row>
    <row r="28" spans="1:7" x14ac:dyDescent="0.3">
      <c r="A28" s="7">
        <v>44953</v>
      </c>
      <c r="B28">
        <v>2023</v>
      </c>
      <c r="C28" t="s">
        <v>935</v>
      </c>
      <c r="D28">
        <v>1</v>
      </c>
      <c r="E28" t="s">
        <v>936</v>
      </c>
      <c r="F28">
        <v>4</v>
      </c>
      <c r="G28" t="s">
        <v>942</v>
      </c>
    </row>
    <row r="29" spans="1:7" x14ac:dyDescent="0.3">
      <c r="A29" s="7">
        <v>44954</v>
      </c>
      <c r="B29">
        <v>2023</v>
      </c>
      <c r="C29" t="s">
        <v>935</v>
      </c>
      <c r="D29">
        <v>1</v>
      </c>
      <c r="E29" t="s">
        <v>936</v>
      </c>
      <c r="F29">
        <v>4</v>
      </c>
      <c r="G29" t="s">
        <v>943</v>
      </c>
    </row>
    <row r="30" spans="1:7" x14ac:dyDescent="0.3">
      <c r="A30" s="7">
        <v>44955</v>
      </c>
      <c r="B30">
        <v>2023</v>
      </c>
      <c r="C30" t="s">
        <v>935</v>
      </c>
      <c r="D30">
        <v>1</v>
      </c>
      <c r="E30" t="s">
        <v>936</v>
      </c>
      <c r="F30">
        <v>4</v>
      </c>
      <c r="G30" t="s">
        <v>937</v>
      </c>
    </row>
    <row r="31" spans="1:7" x14ac:dyDescent="0.3">
      <c r="A31" s="7">
        <v>44956</v>
      </c>
      <c r="B31">
        <v>2023</v>
      </c>
      <c r="C31" t="s">
        <v>935</v>
      </c>
      <c r="D31">
        <v>1</v>
      </c>
      <c r="E31" t="s">
        <v>936</v>
      </c>
      <c r="F31">
        <v>5</v>
      </c>
      <c r="G31" t="s">
        <v>938</v>
      </c>
    </row>
    <row r="32" spans="1:7" x14ac:dyDescent="0.3">
      <c r="A32" s="7">
        <v>44957</v>
      </c>
      <c r="B32">
        <v>2023</v>
      </c>
      <c r="C32" t="s">
        <v>935</v>
      </c>
      <c r="D32">
        <v>1</v>
      </c>
      <c r="E32" t="s">
        <v>936</v>
      </c>
      <c r="F32">
        <v>5</v>
      </c>
      <c r="G32" t="s">
        <v>939</v>
      </c>
    </row>
    <row r="33" spans="1:7" x14ac:dyDescent="0.3">
      <c r="A33" s="7">
        <v>44958</v>
      </c>
      <c r="B33">
        <v>2023</v>
      </c>
      <c r="C33" t="s">
        <v>935</v>
      </c>
      <c r="D33">
        <v>2</v>
      </c>
      <c r="E33" t="s">
        <v>944</v>
      </c>
      <c r="F33">
        <v>5</v>
      </c>
      <c r="G33" t="s">
        <v>940</v>
      </c>
    </row>
    <row r="34" spans="1:7" x14ac:dyDescent="0.3">
      <c r="A34" s="7">
        <v>44959</v>
      </c>
      <c r="B34">
        <v>2023</v>
      </c>
      <c r="C34" t="s">
        <v>935</v>
      </c>
      <c r="D34">
        <v>2</v>
      </c>
      <c r="E34" t="s">
        <v>944</v>
      </c>
      <c r="F34">
        <v>5</v>
      </c>
      <c r="G34" t="s">
        <v>941</v>
      </c>
    </row>
    <row r="35" spans="1:7" x14ac:dyDescent="0.3">
      <c r="A35" s="7">
        <v>44960</v>
      </c>
      <c r="B35">
        <v>2023</v>
      </c>
      <c r="C35" t="s">
        <v>935</v>
      </c>
      <c r="D35">
        <v>2</v>
      </c>
      <c r="E35" t="s">
        <v>944</v>
      </c>
      <c r="F35">
        <v>5</v>
      </c>
      <c r="G35" t="s">
        <v>942</v>
      </c>
    </row>
    <row r="36" spans="1:7" x14ac:dyDescent="0.3">
      <c r="A36" s="7">
        <v>44961</v>
      </c>
      <c r="B36">
        <v>2023</v>
      </c>
      <c r="C36" t="s">
        <v>935</v>
      </c>
      <c r="D36">
        <v>2</v>
      </c>
      <c r="E36" t="s">
        <v>944</v>
      </c>
      <c r="F36">
        <v>5</v>
      </c>
      <c r="G36" t="s">
        <v>943</v>
      </c>
    </row>
    <row r="37" spans="1:7" x14ac:dyDescent="0.3">
      <c r="A37" s="7">
        <v>44962</v>
      </c>
      <c r="B37">
        <v>2023</v>
      </c>
      <c r="C37" t="s">
        <v>935</v>
      </c>
      <c r="D37">
        <v>2</v>
      </c>
      <c r="E37" t="s">
        <v>944</v>
      </c>
      <c r="F37">
        <v>5</v>
      </c>
      <c r="G37" t="s">
        <v>937</v>
      </c>
    </row>
    <row r="38" spans="1:7" x14ac:dyDescent="0.3">
      <c r="A38" s="7">
        <v>44963</v>
      </c>
      <c r="B38">
        <v>2023</v>
      </c>
      <c r="C38" t="s">
        <v>935</v>
      </c>
      <c r="D38">
        <v>2</v>
      </c>
      <c r="E38" t="s">
        <v>944</v>
      </c>
      <c r="F38">
        <v>6</v>
      </c>
      <c r="G38" t="s">
        <v>938</v>
      </c>
    </row>
    <row r="39" spans="1:7" x14ac:dyDescent="0.3">
      <c r="A39" s="7">
        <v>44964</v>
      </c>
      <c r="B39">
        <v>2023</v>
      </c>
      <c r="C39" t="s">
        <v>935</v>
      </c>
      <c r="D39">
        <v>2</v>
      </c>
      <c r="E39" t="s">
        <v>944</v>
      </c>
      <c r="F39">
        <v>6</v>
      </c>
      <c r="G39" t="s">
        <v>939</v>
      </c>
    </row>
    <row r="40" spans="1:7" x14ac:dyDescent="0.3">
      <c r="A40" s="7">
        <v>44965</v>
      </c>
      <c r="B40">
        <v>2023</v>
      </c>
      <c r="C40" t="s">
        <v>935</v>
      </c>
      <c r="D40">
        <v>2</v>
      </c>
      <c r="E40" t="s">
        <v>944</v>
      </c>
      <c r="F40">
        <v>6</v>
      </c>
      <c r="G40" t="s">
        <v>940</v>
      </c>
    </row>
    <row r="41" spans="1:7" x14ac:dyDescent="0.3">
      <c r="A41" s="7">
        <v>44966</v>
      </c>
      <c r="B41">
        <v>2023</v>
      </c>
      <c r="C41" t="s">
        <v>935</v>
      </c>
      <c r="D41">
        <v>2</v>
      </c>
      <c r="E41" t="s">
        <v>944</v>
      </c>
      <c r="F41">
        <v>6</v>
      </c>
      <c r="G41" t="s">
        <v>941</v>
      </c>
    </row>
    <row r="42" spans="1:7" x14ac:dyDescent="0.3">
      <c r="A42" s="7">
        <v>44967</v>
      </c>
      <c r="B42">
        <v>2023</v>
      </c>
      <c r="C42" t="s">
        <v>935</v>
      </c>
      <c r="D42">
        <v>2</v>
      </c>
      <c r="E42" t="s">
        <v>944</v>
      </c>
      <c r="F42">
        <v>6</v>
      </c>
      <c r="G42" t="s">
        <v>942</v>
      </c>
    </row>
    <row r="43" spans="1:7" x14ac:dyDescent="0.3">
      <c r="A43" s="7">
        <v>44968</v>
      </c>
      <c r="B43">
        <v>2023</v>
      </c>
      <c r="C43" t="s">
        <v>935</v>
      </c>
      <c r="D43">
        <v>2</v>
      </c>
      <c r="E43" t="s">
        <v>944</v>
      </c>
      <c r="F43">
        <v>6</v>
      </c>
      <c r="G43" t="s">
        <v>943</v>
      </c>
    </row>
    <row r="44" spans="1:7" x14ac:dyDescent="0.3">
      <c r="A44" s="7">
        <v>44969</v>
      </c>
      <c r="B44">
        <v>2023</v>
      </c>
      <c r="C44" t="s">
        <v>935</v>
      </c>
      <c r="D44">
        <v>2</v>
      </c>
      <c r="E44" t="s">
        <v>944</v>
      </c>
      <c r="F44">
        <v>6</v>
      </c>
      <c r="G44" t="s">
        <v>937</v>
      </c>
    </row>
    <row r="45" spans="1:7" x14ac:dyDescent="0.3">
      <c r="A45" s="7">
        <v>44970</v>
      </c>
      <c r="B45">
        <v>2023</v>
      </c>
      <c r="C45" t="s">
        <v>935</v>
      </c>
      <c r="D45">
        <v>2</v>
      </c>
      <c r="E45" t="s">
        <v>944</v>
      </c>
      <c r="F45">
        <v>7</v>
      </c>
      <c r="G45" t="s">
        <v>938</v>
      </c>
    </row>
    <row r="46" spans="1:7" x14ac:dyDescent="0.3">
      <c r="A46" s="7">
        <v>44971</v>
      </c>
      <c r="B46">
        <v>2023</v>
      </c>
      <c r="C46" t="s">
        <v>935</v>
      </c>
      <c r="D46">
        <v>2</v>
      </c>
      <c r="E46" t="s">
        <v>944</v>
      </c>
      <c r="F46">
        <v>7</v>
      </c>
      <c r="G46" t="s">
        <v>939</v>
      </c>
    </row>
    <row r="47" spans="1:7" x14ac:dyDescent="0.3">
      <c r="A47" s="7">
        <v>44972</v>
      </c>
      <c r="B47">
        <v>2023</v>
      </c>
      <c r="C47" t="s">
        <v>935</v>
      </c>
      <c r="D47">
        <v>2</v>
      </c>
      <c r="E47" t="s">
        <v>944</v>
      </c>
      <c r="F47">
        <v>7</v>
      </c>
      <c r="G47" t="s">
        <v>940</v>
      </c>
    </row>
    <row r="48" spans="1:7" x14ac:dyDescent="0.3">
      <c r="A48" s="7">
        <v>44973</v>
      </c>
      <c r="B48">
        <v>2023</v>
      </c>
      <c r="C48" t="s">
        <v>935</v>
      </c>
      <c r="D48">
        <v>2</v>
      </c>
      <c r="E48" t="s">
        <v>944</v>
      </c>
      <c r="F48">
        <v>7</v>
      </c>
      <c r="G48" t="s">
        <v>941</v>
      </c>
    </row>
    <row r="49" spans="1:7" x14ac:dyDescent="0.3">
      <c r="A49" s="7">
        <v>44974</v>
      </c>
      <c r="B49">
        <v>2023</v>
      </c>
      <c r="C49" t="s">
        <v>935</v>
      </c>
      <c r="D49">
        <v>2</v>
      </c>
      <c r="E49" t="s">
        <v>944</v>
      </c>
      <c r="F49">
        <v>7</v>
      </c>
      <c r="G49" t="s">
        <v>942</v>
      </c>
    </row>
    <row r="50" spans="1:7" x14ac:dyDescent="0.3">
      <c r="A50" s="7">
        <v>44975</v>
      </c>
      <c r="B50">
        <v>2023</v>
      </c>
      <c r="C50" t="s">
        <v>935</v>
      </c>
      <c r="D50">
        <v>2</v>
      </c>
      <c r="E50" t="s">
        <v>944</v>
      </c>
      <c r="F50">
        <v>7</v>
      </c>
      <c r="G50" t="s">
        <v>943</v>
      </c>
    </row>
    <row r="51" spans="1:7" x14ac:dyDescent="0.3">
      <c r="A51" s="7">
        <v>44976</v>
      </c>
      <c r="B51">
        <v>2023</v>
      </c>
      <c r="C51" t="s">
        <v>935</v>
      </c>
      <c r="D51">
        <v>2</v>
      </c>
      <c r="E51" t="s">
        <v>944</v>
      </c>
      <c r="F51">
        <v>7</v>
      </c>
      <c r="G51" t="s">
        <v>937</v>
      </c>
    </row>
    <row r="52" spans="1:7" x14ac:dyDescent="0.3">
      <c r="A52" s="7">
        <v>44977</v>
      </c>
      <c r="B52">
        <v>2023</v>
      </c>
      <c r="C52" t="s">
        <v>935</v>
      </c>
      <c r="D52">
        <v>2</v>
      </c>
      <c r="E52" t="s">
        <v>944</v>
      </c>
      <c r="F52">
        <v>8</v>
      </c>
      <c r="G52" t="s">
        <v>938</v>
      </c>
    </row>
    <row r="53" spans="1:7" x14ac:dyDescent="0.3">
      <c r="A53" s="7">
        <v>44978</v>
      </c>
      <c r="B53">
        <v>2023</v>
      </c>
      <c r="C53" t="s">
        <v>935</v>
      </c>
      <c r="D53">
        <v>2</v>
      </c>
      <c r="E53" t="s">
        <v>944</v>
      </c>
      <c r="F53">
        <v>8</v>
      </c>
      <c r="G53" t="s">
        <v>939</v>
      </c>
    </row>
    <row r="54" spans="1:7" x14ac:dyDescent="0.3">
      <c r="A54" s="7">
        <v>44979</v>
      </c>
      <c r="B54">
        <v>2023</v>
      </c>
      <c r="C54" t="s">
        <v>935</v>
      </c>
      <c r="D54">
        <v>2</v>
      </c>
      <c r="E54" t="s">
        <v>944</v>
      </c>
      <c r="F54">
        <v>8</v>
      </c>
      <c r="G54" t="s">
        <v>940</v>
      </c>
    </row>
    <row r="55" spans="1:7" x14ac:dyDescent="0.3">
      <c r="A55" s="7">
        <v>44980</v>
      </c>
      <c r="B55">
        <v>2023</v>
      </c>
      <c r="C55" t="s">
        <v>935</v>
      </c>
      <c r="D55">
        <v>2</v>
      </c>
      <c r="E55" t="s">
        <v>944</v>
      </c>
      <c r="F55">
        <v>8</v>
      </c>
      <c r="G55" t="s">
        <v>941</v>
      </c>
    </row>
    <row r="56" spans="1:7" x14ac:dyDescent="0.3">
      <c r="A56" s="7">
        <v>44981</v>
      </c>
      <c r="B56">
        <v>2023</v>
      </c>
      <c r="C56" t="s">
        <v>935</v>
      </c>
      <c r="D56">
        <v>2</v>
      </c>
      <c r="E56" t="s">
        <v>944</v>
      </c>
      <c r="F56">
        <v>8</v>
      </c>
      <c r="G56" t="s">
        <v>942</v>
      </c>
    </row>
    <row r="57" spans="1:7" x14ac:dyDescent="0.3">
      <c r="A57" s="7">
        <v>44982</v>
      </c>
      <c r="B57">
        <v>2023</v>
      </c>
      <c r="C57" t="s">
        <v>935</v>
      </c>
      <c r="D57">
        <v>2</v>
      </c>
      <c r="E57" t="s">
        <v>944</v>
      </c>
      <c r="F57">
        <v>8</v>
      </c>
      <c r="G57" t="s">
        <v>943</v>
      </c>
    </row>
    <row r="58" spans="1:7" x14ac:dyDescent="0.3">
      <c r="A58" s="7">
        <v>44983</v>
      </c>
      <c r="B58">
        <v>2023</v>
      </c>
      <c r="C58" t="s">
        <v>935</v>
      </c>
      <c r="D58">
        <v>2</v>
      </c>
      <c r="E58" t="s">
        <v>944</v>
      </c>
      <c r="F58">
        <v>8</v>
      </c>
      <c r="G58" t="s">
        <v>937</v>
      </c>
    </row>
    <row r="59" spans="1:7" x14ac:dyDescent="0.3">
      <c r="A59" s="7">
        <v>44984</v>
      </c>
      <c r="B59">
        <v>2023</v>
      </c>
      <c r="C59" t="s">
        <v>935</v>
      </c>
      <c r="D59">
        <v>2</v>
      </c>
      <c r="E59" t="s">
        <v>944</v>
      </c>
      <c r="F59">
        <v>9</v>
      </c>
      <c r="G59" t="s">
        <v>938</v>
      </c>
    </row>
    <row r="60" spans="1:7" x14ac:dyDescent="0.3">
      <c r="A60" s="7">
        <v>44985</v>
      </c>
      <c r="B60">
        <v>2023</v>
      </c>
      <c r="C60" t="s">
        <v>935</v>
      </c>
      <c r="D60">
        <v>2</v>
      </c>
      <c r="E60" t="s">
        <v>944</v>
      </c>
      <c r="F60">
        <v>9</v>
      </c>
      <c r="G60" t="s">
        <v>939</v>
      </c>
    </row>
    <row r="61" spans="1:7" x14ac:dyDescent="0.3">
      <c r="A61" s="7">
        <v>44986</v>
      </c>
      <c r="B61">
        <v>2023</v>
      </c>
      <c r="C61" t="s">
        <v>935</v>
      </c>
      <c r="D61">
        <v>3</v>
      </c>
      <c r="E61" t="s">
        <v>945</v>
      </c>
      <c r="F61">
        <v>9</v>
      </c>
      <c r="G61" t="s">
        <v>940</v>
      </c>
    </row>
    <row r="62" spans="1:7" x14ac:dyDescent="0.3">
      <c r="A62" s="7">
        <v>44987</v>
      </c>
      <c r="B62">
        <v>2023</v>
      </c>
      <c r="C62" t="s">
        <v>935</v>
      </c>
      <c r="D62">
        <v>3</v>
      </c>
      <c r="E62" t="s">
        <v>945</v>
      </c>
      <c r="F62">
        <v>9</v>
      </c>
      <c r="G62" t="s">
        <v>941</v>
      </c>
    </row>
    <row r="63" spans="1:7" x14ac:dyDescent="0.3">
      <c r="A63" s="7">
        <v>44988</v>
      </c>
      <c r="B63">
        <v>2023</v>
      </c>
      <c r="C63" t="s">
        <v>935</v>
      </c>
      <c r="D63">
        <v>3</v>
      </c>
      <c r="E63" t="s">
        <v>945</v>
      </c>
      <c r="F63">
        <v>9</v>
      </c>
      <c r="G63" t="s">
        <v>942</v>
      </c>
    </row>
    <row r="64" spans="1:7" x14ac:dyDescent="0.3">
      <c r="A64" s="7">
        <v>44989</v>
      </c>
      <c r="B64">
        <v>2023</v>
      </c>
      <c r="C64" t="s">
        <v>935</v>
      </c>
      <c r="D64">
        <v>3</v>
      </c>
      <c r="E64" t="s">
        <v>945</v>
      </c>
      <c r="F64">
        <v>9</v>
      </c>
      <c r="G64" t="s">
        <v>943</v>
      </c>
    </row>
    <row r="65" spans="1:7" x14ac:dyDescent="0.3">
      <c r="A65" s="7">
        <v>44990</v>
      </c>
      <c r="B65">
        <v>2023</v>
      </c>
      <c r="C65" t="s">
        <v>935</v>
      </c>
      <c r="D65">
        <v>3</v>
      </c>
      <c r="E65" t="s">
        <v>945</v>
      </c>
      <c r="F65">
        <v>9</v>
      </c>
      <c r="G65" t="s">
        <v>937</v>
      </c>
    </row>
    <row r="66" spans="1:7" x14ac:dyDescent="0.3">
      <c r="A66" s="7">
        <v>44991</v>
      </c>
      <c r="B66">
        <v>2023</v>
      </c>
      <c r="C66" t="s">
        <v>935</v>
      </c>
      <c r="D66">
        <v>3</v>
      </c>
      <c r="E66" t="s">
        <v>945</v>
      </c>
      <c r="F66">
        <v>10</v>
      </c>
      <c r="G66" t="s">
        <v>938</v>
      </c>
    </row>
    <row r="67" spans="1:7" x14ac:dyDescent="0.3">
      <c r="A67" s="7">
        <v>44992</v>
      </c>
      <c r="B67">
        <v>2023</v>
      </c>
      <c r="C67" t="s">
        <v>935</v>
      </c>
      <c r="D67">
        <v>3</v>
      </c>
      <c r="E67" t="s">
        <v>945</v>
      </c>
      <c r="F67">
        <v>10</v>
      </c>
      <c r="G67" t="s">
        <v>939</v>
      </c>
    </row>
    <row r="68" spans="1:7" x14ac:dyDescent="0.3">
      <c r="A68" s="7">
        <v>44993</v>
      </c>
      <c r="B68">
        <v>2023</v>
      </c>
      <c r="C68" t="s">
        <v>935</v>
      </c>
      <c r="D68">
        <v>3</v>
      </c>
      <c r="E68" t="s">
        <v>945</v>
      </c>
      <c r="F68">
        <v>10</v>
      </c>
      <c r="G68" t="s">
        <v>940</v>
      </c>
    </row>
    <row r="69" spans="1:7" x14ac:dyDescent="0.3">
      <c r="A69" s="7">
        <v>44994</v>
      </c>
      <c r="B69">
        <v>2023</v>
      </c>
      <c r="C69" t="s">
        <v>935</v>
      </c>
      <c r="D69">
        <v>3</v>
      </c>
      <c r="E69" t="s">
        <v>945</v>
      </c>
      <c r="F69">
        <v>10</v>
      </c>
      <c r="G69" t="s">
        <v>941</v>
      </c>
    </row>
    <row r="70" spans="1:7" x14ac:dyDescent="0.3">
      <c r="A70" s="7">
        <v>44995</v>
      </c>
      <c r="B70">
        <v>2023</v>
      </c>
      <c r="C70" t="s">
        <v>935</v>
      </c>
      <c r="D70">
        <v>3</v>
      </c>
      <c r="E70" t="s">
        <v>945</v>
      </c>
      <c r="F70">
        <v>10</v>
      </c>
      <c r="G70" t="s">
        <v>942</v>
      </c>
    </row>
    <row r="71" spans="1:7" x14ac:dyDescent="0.3">
      <c r="A71" s="7">
        <v>44996</v>
      </c>
      <c r="B71">
        <v>2023</v>
      </c>
      <c r="C71" t="s">
        <v>935</v>
      </c>
      <c r="D71">
        <v>3</v>
      </c>
      <c r="E71" t="s">
        <v>945</v>
      </c>
      <c r="F71">
        <v>10</v>
      </c>
      <c r="G71" t="s">
        <v>943</v>
      </c>
    </row>
    <row r="72" spans="1:7" x14ac:dyDescent="0.3">
      <c r="A72" s="7">
        <v>44997</v>
      </c>
      <c r="B72">
        <v>2023</v>
      </c>
      <c r="C72" t="s">
        <v>935</v>
      </c>
      <c r="D72">
        <v>3</v>
      </c>
      <c r="E72" t="s">
        <v>945</v>
      </c>
      <c r="F72">
        <v>10</v>
      </c>
      <c r="G72" t="s">
        <v>937</v>
      </c>
    </row>
    <row r="73" spans="1:7" x14ac:dyDescent="0.3">
      <c r="A73" s="7">
        <v>44998</v>
      </c>
      <c r="B73">
        <v>2023</v>
      </c>
      <c r="C73" t="s">
        <v>935</v>
      </c>
      <c r="D73">
        <v>3</v>
      </c>
      <c r="E73" t="s">
        <v>945</v>
      </c>
      <c r="F73">
        <v>11</v>
      </c>
      <c r="G73" t="s">
        <v>938</v>
      </c>
    </row>
    <row r="74" spans="1:7" x14ac:dyDescent="0.3">
      <c r="A74" s="7">
        <v>44999</v>
      </c>
      <c r="B74">
        <v>2023</v>
      </c>
      <c r="C74" t="s">
        <v>935</v>
      </c>
      <c r="D74">
        <v>3</v>
      </c>
      <c r="E74" t="s">
        <v>945</v>
      </c>
      <c r="F74">
        <v>11</v>
      </c>
      <c r="G74" t="s">
        <v>939</v>
      </c>
    </row>
    <row r="75" spans="1:7" x14ac:dyDescent="0.3">
      <c r="A75" s="7">
        <v>45000</v>
      </c>
      <c r="B75">
        <v>2023</v>
      </c>
      <c r="C75" t="s">
        <v>935</v>
      </c>
      <c r="D75">
        <v>3</v>
      </c>
      <c r="E75" t="s">
        <v>945</v>
      </c>
      <c r="F75">
        <v>11</v>
      </c>
      <c r="G75" t="s">
        <v>940</v>
      </c>
    </row>
    <row r="76" spans="1:7" x14ac:dyDescent="0.3">
      <c r="A76" s="7">
        <v>45001</v>
      </c>
      <c r="B76">
        <v>2023</v>
      </c>
      <c r="C76" t="s">
        <v>935</v>
      </c>
      <c r="D76">
        <v>3</v>
      </c>
      <c r="E76" t="s">
        <v>945</v>
      </c>
      <c r="F76">
        <v>11</v>
      </c>
      <c r="G76" t="s">
        <v>941</v>
      </c>
    </row>
    <row r="77" spans="1:7" x14ac:dyDescent="0.3">
      <c r="A77" s="7">
        <v>45002</v>
      </c>
      <c r="B77">
        <v>2023</v>
      </c>
      <c r="C77" t="s">
        <v>935</v>
      </c>
      <c r="D77">
        <v>3</v>
      </c>
      <c r="E77" t="s">
        <v>945</v>
      </c>
      <c r="F77">
        <v>11</v>
      </c>
      <c r="G77" t="s">
        <v>942</v>
      </c>
    </row>
    <row r="78" spans="1:7" x14ac:dyDescent="0.3">
      <c r="A78" s="7">
        <v>45003</v>
      </c>
      <c r="B78">
        <v>2023</v>
      </c>
      <c r="C78" t="s">
        <v>935</v>
      </c>
      <c r="D78">
        <v>3</v>
      </c>
      <c r="E78" t="s">
        <v>945</v>
      </c>
      <c r="F78">
        <v>11</v>
      </c>
      <c r="G78" t="s">
        <v>943</v>
      </c>
    </row>
    <row r="79" spans="1:7" x14ac:dyDescent="0.3">
      <c r="A79" s="7">
        <v>45004</v>
      </c>
      <c r="B79">
        <v>2023</v>
      </c>
      <c r="C79" t="s">
        <v>935</v>
      </c>
      <c r="D79">
        <v>3</v>
      </c>
      <c r="E79" t="s">
        <v>945</v>
      </c>
      <c r="F79">
        <v>11</v>
      </c>
      <c r="G79" t="s">
        <v>937</v>
      </c>
    </row>
    <row r="80" spans="1:7" x14ac:dyDescent="0.3">
      <c r="A80" s="7">
        <v>45005</v>
      </c>
      <c r="B80">
        <v>2023</v>
      </c>
      <c r="C80" t="s">
        <v>935</v>
      </c>
      <c r="D80">
        <v>3</v>
      </c>
      <c r="E80" t="s">
        <v>945</v>
      </c>
      <c r="F80">
        <v>12</v>
      </c>
      <c r="G80" t="s">
        <v>938</v>
      </c>
    </row>
    <row r="81" spans="1:7" x14ac:dyDescent="0.3">
      <c r="A81" s="7">
        <v>45006</v>
      </c>
      <c r="B81">
        <v>2023</v>
      </c>
      <c r="C81" t="s">
        <v>935</v>
      </c>
      <c r="D81">
        <v>3</v>
      </c>
      <c r="E81" t="s">
        <v>945</v>
      </c>
      <c r="F81">
        <v>12</v>
      </c>
      <c r="G81" t="s">
        <v>939</v>
      </c>
    </row>
    <row r="82" spans="1:7" x14ac:dyDescent="0.3">
      <c r="A82" s="7">
        <v>45007</v>
      </c>
      <c r="B82">
        <v>2023</v>
      </c>
      <c r="C82" t="s">
        <v>935</v>
      </c>
      <c r="D82">
        <v>3</v>
      </c>
      <c r="E82" t="s">
        <v>945</v>
      </c>
      <c r="F82">
        <v>12</v>
      </c>
      <c r="G82" t="s">
        <v>940</v>
      </c>
    </row>
    <row r="83" spans="1:7" x14ac:dyDescent="0.3">
      <c r="A83" s="7">
        <v>45008</v>
      </c>
      <c r="B83">
        <v>2023</v>
      </c>
      <c r="C83" t="s">
        <v>935</v>
      </c>
      <c r="D83">
        <v>3</v>
      </c>
      <c r="E83" t="s">
        <v>945</v>
      </c>
      <c r="F83">
        <v>12</v>
      </c>
      <c r="G83" t="s">
        <v>941</v>
      </c>
    </row>
    <row r="84" spans="1:7" x14ac:dyDescent="0.3">
      <c r="A84" s="7">
        <v>45009</v>
      </c>
      <c r="B84">
        <v>2023</v>
      </c>
      <c r="C84" t="s">
        <v>935</v>
      </c>
      <c r="D84">
        <v>3</v>
      </c>
      <c r="E84" t="s">
        <v>945</v>
      </c>
      <c r="F84">
        <v>12</v>
      </c>
      <c r="G84" t="s">
        <v>942</v>
      </c>
    </row>
    <row r="85" spans="1:7" x14ac:dyDescent="0.3">
      <c r="A85" s="7">
        <v>45010</v>
      </c>
      <c r="B85">
        <v>2023</v>
      </c>
      <c r="C85" t="s">
        <v>935</v>
      </c>
      <c r="D85">
        <v>3</v>
      </c>
      <c r="E85" t="s">
        <v>945</v>
      </c>
      <c r="F85">
        <v>12</v>
      </c>
      <c r="G85" t="s">
        <v>943</v>
      </c>
    </row>
    <row r="86" spans="1:7" x14ac:dyDescent="0.3">
      <c r="A86" s="7">
        <v>45011</v>
      </c>
      <c r="B86">
        <v>2023</v>
      </c>
      <c r="C86" t="s">
        <v>935</v>
      </c>
      <c r="D86">
        <v>3</v>
      </c>
      <c r="E86" t="s">
        <v>945</v>
      </c>
      <c r="F86">
        <v>12</v>
      </c>
      <c r="G86" t="s">
        <v>937</v>
      </c>
    </row>
    <row r="87" spans="1:7" x14ac:dyDescent="0.3">
      <c r="A87" s="7">
        <v>45012</v>
      </c>
      <c r="B87">
        <v>2023</v>
      </c>
      <c r="C87" t="s">
        <v>935</v>
      </c>
      <c r="D87">
        <v>3</v>
      </c>
      <c r="E87" t="s">
        <v>945</v>
      </c>
      <c r="F87">
        <v>13</v>
      </c>
      <c r="G87" t="s">
        <v>938</v>
      </c>
    </row>
    <row r="88" spans="1:7" x14ac:dyDescent="0.3">
      <c r="A88" s="7">
        <v>45013</v>
      </c>
      <c r="B88">
        <v>2023</v>
      </c>
      <c r="C88" t="s">
        <v>935</v>
      </c>
      <c r="D88">
        <v>3</v>
      </c>
      <c r="E88" t="s">
        <v>945</v>
      </c>
      <c r="F88">
        <v>13</v>
      </c>
      <c r="G88" t="s">
        <v>939</v>
      </c>
    </row>
    <row r="89" spans="1:7" x14ac:dyDescent="0.3">
      <c r="A89" s="7">
        <v>45014</v>
      </c>
      <c r="B89">
        <v>2023</v>
      </c>
      <c r="C89" t="s">
        <v>935</v>
      </c>
      <c r="D89">
        <v>3</v>
      </c>
      <c r="E89" t="s">
        <v>945</v>
      </c>
      <c r="F89">
        <v>13</v>
      </c>
      <c r="G89" t="s">
        <v>940</v>
      </c>
    </row>
    <row r="90" spans="1:7" x14ac:dyDescent="0.3">
      <c r="A90" s="7">
        <v>45015</v>
      </c>
      <c r="B90">
        <v>2023</v>
      </c>
      <c r="C90" t="s">
        <v>935</v>
      </c>
      <c r="D90">
        <v>3</v>
      </c>
      <c r="E90" t="s">
        <v>945</v>
      </c>
      <c r="F90">
        <v>13</v>
      </c>
      <c r="G90" t="s">
        <v>941</v>
      </c>
    </row>
    <row r="91" spans="1:7" x14ac:dyDescent="0.3">
      <c r="A91" s="7">
        <v>45016</v>
      </c>
      <c r="B91">
        <v>2023</v>
      </c>
      <c r="C91" t="s">
        <v>935</v>
      </c>
      <c r="D91">
        <v>3</v>
      </c>
      <c r="E91" t="s">
        <v>945</v>
      </c>
      <c r="F91">
        <v>13</v>
      </c>
      <c r="G91" t="s">
        <v>942</v>
      </c>
    </row>
    <row r="92" spans="1:7" x14ac:dyDescent="0.3">
      <c r="A92" s="7">
        <v>45017</v>
      </c>
      <c r="B92">
        <v>2023</v>
      </c>
      <c r="C92" t="s">
        <v>946</v>
      </c>
      <c r="D92">
        <v>4</v>
      </c>
      <c r="E92" t="s">
        <v>947</v>
      </c>
      <c r="F92">
        <v>13</v>
      </c>
      <c r="G92" t="s">
        <v>943</v>
      </c>
    </row>
    <row r="93" spans="1:7" x14ac:dyDescent="0.3">
      <c r="A93" s="7">
        <v>45018</v>
      </c>
      <c r="B93">
        <v>2023</v>
      </c>
      <c r="C93" t="s">
        <v>946</v>
      </c>
      <c r="D93">
        <v>4</v>
      </c>
      <c r="E93" t="s">
        <v>947</v>
      </c>
      <c r="F93">
        <v>13</v>
      </c>
      <c r="G93" t="s">
        <v>937</v>
      </c>
    </row>
    <row r="94" spans="1:7" x14ac:dyDescent="0.3">
      <c r="A94" s="7">
        <v>45019</v>
      </c>
      <c r="B94">
        <v>2023</v>
      </c>
      <c r="C94" t="s">
        <v>946</v>
      </c>
      <c r="D94">
        <v>4</v>
      </c>
      <c r="E94" t="s">
        <v>947</v>
      </c>
      <c r="F94">
        <v>14</v>
      </c>
      <c r="G94" t="s">
        <v>938</v>
      </c>
    </row>
    <row r="95" spans="1:7" x14ac:dyDescent="0.3">
      <c r="A95" s="7">
        <v>45020</v>
      </c>
      <c r="B95">
        <v>2023</v>
      </c>
      <c r="C95" t="s">
        <v>946</v>
      </c>
      <c r="D95">
        <v>4</v>
      </c>
      <c r="E95" t="s">
        <v>947</v>
      </c>
      <c r="F95">
        <v>14</v>
      </c>
      <c r="G95" t="s">
        <v>939</v>
      </c>
    </row>
    <row r="96" spans="1:7" x14ac:dyDescent="0.3">
      <c r="A96" s="7">
        <v>45021</v>
      </c>
      <c r="B96">
        <v>2023</v>
      </c>
      <c r="C96" t="s">
        <v>946</v>
      </c>
      <c r="D96">
        <v>4</v>
      </c>
      <c r="E96" t="s">
        <v>947</v>
      </c>
      <c r="F96">
        <v>14</v>
      </c>
      <c r="G96" t="s">
        <v>940</v>
      </c>
    </row>
    <row r="97" spans="1:7" x14ac:dyDescent="0.3">
      <c r="A97" s="7">
        <v>45022</v>
      </c>
      <c r="B97">
        <v>2023</v>
      </c>
      <c r="C97" t="s">
        <v>946</v>
      </c>
      <c r="D97">
        <v>4</v>
      </c>
      <c r="E97" t="s">
        <v>947</v>
      </c>
      <c r="F97">
        <v>14</v>
      </c>
      <c r="G97" t="s">
        <v>941</v>
      </c>
    </row>
    <row r="98" spans="1:7" x14ac:dyDescent="0.3">
      <c r="A98" s="7">
        <v>45023</v>
      </c>
      <c r="B98">
        <v>2023</v>
      </c>
      <c r="C98" t="s">
        <v>946</v>
      </c>
      <c r="D98">
        <v>4</v>
      </c>
      <c r="E98" t="s">
        <v>947</v>
      </c>
      <c r="F98">
        <v>14</v>
      </c>
      <c r="G98" t="s">
        <v>942</v>
      </c>
    </row>
    <row r="99" spans="1:7" x14ac:dyDescent="0.3">
      <c r="A99" s="7">
        <v>45024</v>
      </c>
      <c r="B99">
        <v>2023</v>
      </c>
      <c r="C99" t="s">
        <v>946</v>
      </c>
      <c r="D99">
        <v>4</v>
      </c>
      <c r="E99" t="s">
        <v>947</v>
      </c>
      <c r="F99">
        <v>14</v>
      </c>
      <c r="G99" t="s">
        <v>943</v>
      </c>
    </row>
    <row r="100" spans="1:7" x14ac:dyDescent="0.3">
      <c r="A100" s="7">
        <v>45025</v>
      </c>
      <c r="B100">
        <v>2023</v>
      </c>
      <c r="C100" t="s">
        <v>946</v>
      </c>
      <c r="D100">
        <v>4</v>
      </c>
      <c r="E100" t="s">
        <v>947</v>
      </c>
      <c r="F100">
        <v>14</v>
      </c>
      <c r="G100" t="s">
        <v>937</v>
      </c>
    </row>
    <row r="101" spans="1:7" x14ac:dyDescent="0.3">
      <c r="A101" s="7">
        <v>45026</v>
      </c>
      <c r="B101">
        <v>2023</v>
      </c>
      <c r="C101" t="s">
        <v>946</v>
      </c>
      <c r="D101">
        <v>4</v>
      </c>
      <c r="E101" t="s">
        <v>947</v>
      </c>
      <c r="F101">
        <v>15</v>
      </c>
      <c r="G101" t="s">
        <v>938</v>
      </c>
    </row>
    <row r="102" spans="1:7" x14ac:dyDescent="0.3">
      <c r="A102" s="7">
        <v>45027</v>
      </c>
      <c r="B102">
        <v>2023</v>
      </c>
      <c r="C102" t="s">
        <v>946</v>
      </c>
      <c r="D102">
        <v>4</v>
      </c>
      <c r="E102" t="s">
        <v>947</v>
      </c>
      <c r="F102">
        <v>15</v>
      </c>
      <c r="G102" t="s">
        <v>939</v>
      </c>
    </row>
    <row r="103" spans="1:7" x14ac:dyDescent="0.3">
      <c r="A103" s="7">
        <v>45028</v>
      </c>
      <c r="B103">
        <v>2023</v>
      </c>
      <c r="C103" t="s">
        <v>946</v>
      </c>
      <c r="D103">
        <v>4</v>
      </c>
      <c r="E103" t="s">
        <v>947</v>
      </c>
      <c r="F103">
        <v>15</v>
      </c>
      <c r="G103" t="s">
        <v>940</v>
      </c>
    </row>
    <row r="104" spans="1:7" x14ac:dyDescent="0.3">
      <c r="A104" s="7">
        <v>45029</v>
      </c>
      <c r="B104">
        <v>2023</v>
      </c>
      <c r="C104" t="s">
        <v>946</v>
      </c>
      <c r="D104">
        <v>4</v>
      </c>
      <c r="E104" t="s">
        <v>947</v>
      </c>
      <c r="F104">
        <v>15</v>
      </c>
      <c r="G104" t="s">
        <v>941</v>
      </c>
    </row>
    <row r="105" spans="1:7" x14ac:dyDescent="0.3">
      <c r="A105" s="7">
        <v>45030</v>
      </c>
      <c r="B105">
        <v>2023</v>
      </c>
      <c r="C105" t="s">
        <v>946</v>
      </c>
      <c r="D105">
        <v>4</v>
      </c>
      <c r="E105" t="s">
        <v>947</v>
      </c>
      <c r="F105">
        <v>15</v>
      </c>
      <c r="G105" t="s">
        <v>942</v>
      </c>
    </row>
    <row r="106" spans="1:7" x14ac:dyDescent="0.3">
      <c r="A106" s="7">
        <v>45031</v>
      </c>
      <c r="B106">
        <v>2023</v>
      </c>
      <c r="C106" t="s">
        <v>946</v>
      </c>
      <c r="D106">
        <v>4</v>
      </c>
      <c r="E106" t="s">
        <v>947</v>
      </c>
      <c r="F106">
        <v>15</v>
      </c>
      <c r="G106" t="s">
        <v>943</v>
      </c>
    </row>
    <row r="107" spans="1:7" x14ac:dyDescent="0.3">
      <c r="A107" s="7">
        <v>45032</v>
      </c>
      <c r="B107">
        <v>2023</v>
      </c>
      <c r="C107" t="s">
        <v>946</v>
      </c>
      <c r="D107">
        <v>4</v>
      </c>
      <c r="E107" t="s">
        <v>947</v>
      </c>
      <c r="F107">
        <v>15</v>
      </c>
      <c r="G107" t="s">
        <v>937</v>
      </c>
    </row>
    <row r="108" spans="1:7" x14ac:dyDescent="0.3">
      <c r="A108" s="7">
        <v>45033</v>
      </c>
      <c r="B108">
        <v>2023</v>
      </c>
      <c r="C108" t="s">
        <v>946</v>
      </c>
      <c r="D108">
        <v>4</v>
      </c>
      <c r="E108" t="s">
        <v>947</v>
      </c>
      <c r="F108">
        <v>16</v>
      </c>
      <c r="G108" t="s">
        <v>938</v>
      </c>
    </row>
    <row r="109" spans="1:7" x14ac:dyDescent="0.3">
      <c r="A109" s="7">
        <v>45034</v>
      </c>
      <c r="B109">
        <v>2023</v>
      </c>
      <c r="C109" t="s">
        <v>946</v>
      </c>
      <c r="D109">
        <v>4</v>
      </c>
      <c r="E109" t="s">
        <v>947</v>
      </c>
      <c r="F109">
        <v>16</v>
      </c>
      <c r="G109" t="s">
        <v>939</v>
      </c>
    </row>
    <row r="110" spans="1:7" x14ac:dyDescent="0.3">
      <c r="A110" s="7">
        <v>45035</v>
      </c>
      <c r="B110">
        <v>2023</v>
      </c>
      <c r="C110" t="s">
        <v>946</v>
      </c>
      <c r="D110">
        <v>4</v>
      </c>
      <c r="E110" t="s">
        <v>947</v>
      </c>
      <c r="F110">
        <v>16</v>
      </c>
      <c r="G110" t="s">
        <v>940</v>
      </c>
    </row>
    <row r="111" spans="1:7" x14ac:dyDescent="0.3">
      <c r="A111" s="7">
        <v>45036</v>
      </c>
      <c r="B111">
        <v>2023</v>
      </c>
      <c r="C111" t="s">
        <v>946</v>
      </c>
      <c r="D111">
        <v>4</v>
      </c>
      <c r="E111" t="s">
        <v>947</v>
      </c>
      <c r="F111">
        <v>16</v>
      </c>
      <c r="G111" t="s">
        <v>941</v>
      </c>
    </row>
    <row r="112" spans="1:7" x14ac:dyDescent="0.3">
      <c r="A112" s="7">
        <v>45037</v>
      </c>
      <c r="B112">
        <v>2023</v>
      </c>
      <c r="C112" t="s">
        <v>946</v>
      </c>
      <c r="D112">
        <v>4</v>
      </c>
      <c r="E112" t="s">
        <v>947</v>
      </c>
      <c r="F112">
        <v>16</v>
      </c>
      <c r="G112" t="s">
        <v>942</v>
      </c>
    </row>
    <row r="113" spans="1:7" x14ac:dyDescent="0.3">
      <c r="A113" s="7">
        <v>45038</v>
      </c>
      <c r="B113">
        <v>2023</v>
      </c>
      <c r="C113" t="s">
        <v>946</v>
      </c>
      <c r="D113">
        <v>4</v>
      </c>
      <c r="E113" t="s">
        <v>947</v>
      </c>
      <c r="F113">
        <v>16</v>
      </c>
      <c r="G113" t="s">
        <v>943</v>
      </c>
    </row>
    <row r="114" spans="1:7" x14ac:dyDescent="0.3">
      <c r="A114" s="7">
        <v>45039</v>
      </c>
      <c r="B114">
        <v>2023</v>
      </c>
      <c r="C114" t="s">
        <v>946</v>
      </c>
      <c r="D114">
        <v>4</v>
      </c>
      <c r="E114" t="s">
        <v>947</v>
      </c>
      <c r="F114">
        <v>16</v>
      </c>
      <c r="G114" t="s">
        <v>937</v>
      </c>
    </row>
    <row r="115" spans="1:7" x14ac:dyDescent="0.3">
      <c r="A115" s="7">
        <v>45040</v>
      </c>
      <c r="B115">
        <v>2023</v>
      </c>
      <c r="C115" t="s">
        <v>946</v>
      </c>
      <c r="D115">
        <v>4</v>
      </c>
      <c r="E115" t="s">
        <v>947</v>
      </c>
      <c r="F115">
        <v>17</v>
      </c>
      <c r="G115" t="s">
        <v>938</v>
      </c>
    </row>
    <row r="116" spans="1:7" x14ac:dyDescent="0.3">
      <c r="A116" s="7">
        <v>45041</v>
      </c>
      <c r="B116">
        <v>2023</v>
      </c>
      <c r="C116" t="s">
        <v>946</v>
      </c>
      <c r="D116">
        <v>4</v>
      </c>
      <c r="E116" t="s">
        <v>947</v>
      </c>
      <c r="F116">
        <v>17</v>
      </c>
      <c r="G116" t="s">
        <v>939</v>
      </c>
    </row>
    <row r="117" spans="1:7" x14ac:dyDescent="0.3">
      <c r="A117" s="7">
        <v>45042</v>
      </c>
      <c r="B117">
        <v>2023</v>
      </c>
      <c r="C117" t="s">
        <v>946</v>
      </c>
      <c r="D117">
        <v>4</v>
      </c>
      <c r="E117" t="s">
        <v>947</v>
      </c>
      <c r="F117">
        <v>17</v>
      </c>
      <c r="G117" t="s">
        <v>940</v>
      </c>
    </row>
    <row r="118" spans="1:7" x14ac:dyDescent="0.3">
      <c r="A118" s="7">
        <v>45043</v>
      </c>
      <c r="B118">
        <v>2023</v>
      </c>
      <c r="C118" t="s">
        <v>946</v>
      </c>
      <c r="D118">
        <v>4</v>
      </c>
      <c r="E118" t="s">
        <v>947</v>
      </c>
      <c r="F118">
        <v>17</v>
      </c>
      <c r="G118" t="s">
        <v>941</v>
      </c>
    </row>
    <row r="119" spans="1:7" x14ac:dyDescent="0.3">
      <c r="A119" s="7">
        <v>45044</v>
      </c>
      <c r="B119">
        <v>2023</v>
      </c>
      <c r="C119" t="s">
        <v>946</v>
      </c>
      <c r="D119">
        <v>4</v>
      </c>
      <c r="E119" t="s">
        <v>947</v>
      </c>
      <c r="F119">
        <v>17</v>
      </c>
      <c r="G119" t="s">
        <v>942</v>
      </c>
    </row>
    <row r="120" spans="1:7" x14ac:dyDescent="0.3">
      <c r="A120" s="7">
        <v>45045</v>
      </c>
      <c r="B120">
        <v>2023</v>
      </c>
      <c r="C120" t="s">
        <v>946</v>
      </c>
      <c r="D120">
        <v>4</v>
      </c>
      <c r="E120" t="s">
        <v>947</v>
      </c>
      <c r="F120">
        <v>17</v>
      </c>
      <c r="G120" t="s">
        <v>943</v>
      </c>
    </row>
    <row r="121" spans="1:7" x14ac:dyDescent="0.3">
      <c r="A121" s="7">
        <v>45046</v>
      </c>
      <c r="B121">
        <v>2023</v>
      </c>
      <c r="C121" t="s">
        <v>946</v>
      </c>
      <c r="D121">
        <v>4</v>
      </c>
      <c r="E121" t="s">
        <v>947</v>
      </c>
      <c r="F121">
        <v>17</v>
      </c>
      <c r="G121" t="s">
        <v>937</v>
      </c>
    </row>
    <row r="122" spans="1:7" x14ac:dyDescent="0.3">
      <c r="A122" s="7">
        <v>45047</v>
      </c>
      <c r="B122">
        <v>2023</v>
      </c>
      <c r="C122" t="s">
        <v>946</v>
      </c>
      <c r="D122">
        <v>5</v>
      </c>
      <c r="E122" t="s">
        <v>948</v>
      </c>
      <c r="F122">
        <v>18</v>
      </c>
      <c r="G122" t="s">
        <v>938</v>
      </c>
    </row>
    <row r="123" spans="1:7" x14ac:dyDescent="0.3">
      <c r="A123" s="7">
        <v>45048</v>
      </c>
      <c r="B123">
        <v>2023</v>
      </c>
      <c r="C123" t="s">
        <v>946</v>
      </c>
      <c r="D123">
        <v>5</v>
      </c>
      <c r="E123" t="s">
        <v>948</v>
      </c>
      <c r="F123">
        <v>18</v>
      </c>
      <c r="G123" t="s">
        <v>939</v>
      </c>
    </row>
    <row r="124" spans="1:7" x14ac:dyDescent="0.3">
      <c r="A124" s="7">
        <v>45049</v>
      </c>
      <c r="B124">
        <v>2023</v>
      </c>
      <c r="C124" t="s">
        <v>946</v>
      </c>
      <c r="D124">
        <v>5</v>
      </c>
      <c r="E124" t="s">
        <v>948</v>
      </c>
      <c r="F124">
        <v>18</v>
      </c>
      <c r="G124" t="s">
        <v>940</v>
      </c>
    </row>
    <row r="125" spans="1:7" x14ac:dyDescent="0.3">
      <c r="A125" s="7">
        <v>45050</v>
      </c>
      <c r="B125">
        <v>2023</v>
      </c>
      <c r="C125" t="s">
        <v>946</v>
      </c>
      <c r="D125">
        <v>5</v>
      </c>
      <c r="E125" t="s">
        <v>948</v>
      </c>
      <c r="F125">
        <v>18</v>
      </c>
      <c r="G125" t="s">
        <v>941</v>
      </c>
    </row>
    <row r="126" spans="1:7" x14ac:dyDescent="0.3">
      <c r="A126" s="7">
        <v>45051</v>
      </c>
      <c r="B126">
        <v>2023</v>
      </c>
      <c r="C126" t="s">
        <v>946</v>
      </c>
      <c r="D126">
        <v>5</v>
      </c>
      <c r="E126" t="s">
        <v>948</v>
      </c>
      <c r="F126">
        <v>18</v>
      </c>
      <c r="G126" t="s">
        <v>942</v>
      </c>
    </row>
    <row r="127" spans="1:7" x14ac:dyDescent="0.3">
      <c r="A127" s="7">
        <v>45052</v>
      </c>
      <c r="B127">
        <v>2023</v>
      </c>
      <c r="C127" t="s">
        <v>946</v>
      </c>
      <c r="D127">
        <v>5</v>
      </c>
      <c r="E127" t="s">
        <v>948</v>
      </c>
      <c r="F127">
        <v>18</v>
      </c>
      <c r="G127" t="s">
        <v>943</v>
      </c>
    </row>
    <row r="128" spans="1:7" x14ac:dyDescent="0.3">
      <c r="A128" s="7">
        <v>45053</v>
      </c>
      <c r="B128">
        <v>2023</v>
      </c>
      <c r="C128" t="s">
        <v>946</v>
      </c>
      <c r="D128">
        <v>5</v>
      </c>
      <c r="E128" t="s">
        <v>948</v>
      </c>
      <c r="F128">
        <v>18</v>
      </c>
      <c r="G128" t="s">
        <v>937</v>
      </c>
    </row>
    <row r="129" spans="1:7" x14ac:dyDescent="0.3">
      <c r="A129" s="7">
        <v>45054</v>
      </c>
      <c r="B129">
        <v>2023</v>
      </c>
      <c r="C129" t="s">
        <v>946</v>
      </c>
      <c r="D129">
        <v>5</v>
      </c>
      <c r="E129" t="s">
        <v>948</v>
      </c>
      <c r="F129">
        <v>19</v>
      </c>
      <c r="G129" t="s">
        <v>938</v>
      </c>
    </row>
    <row r="130" spans="1:7" x14ac:dyDescent="0.3">
      <c r="A130" s="7">
        <v>45055</v>
      </c>
      <c r="B130">
        <v>2023</v>
      </c>
      <c r="C130" t="s">
        <v>946</v>
      </c>
      <c r="D130">
        <v>5</v>
      </c>
      <c r="E130" t="s">
        <v>948</v>
      </c>
      <c r="F130">
        <v>19</v>
      </c>
      <c r="G130" t="s">
        <v>939</v>
      </c>
    </row>
    <row r="131" spans="1:7" x14ac:dyDescent="0.3">
      <c r="A131" s="7">
        <v>45056</v>
      </c>
      <c r="B131">
        <v>2023</v>
      </c>
      <c r="C131" t="s">
        <v>946</v>
      </c>
      <c r="D131">
        <v>5</v>
      </c>
      <c r="E131" t="s">
        <v>948</v>
      </c>
      <c r="F131">
        <v>19</v>
      </c>
      <c r="G131" t="s">
        <v>940</v>
      </c>
    </row>
    <row r="132" spans="1:7" x14ac:dyDescent="0.3">
      <c r="A132" s="7">
        <v>45057</v>
      </c>
      <c r="B132">
        <v>2023</v>
      </c>
      <c r="C132" t="s">
        <v>946</v>
      </c>
      <c r="D132">
        <v>5</v>
      </c>
      <c r="E132" t="s">
        <v>948</v>
      </c>
      <c r="F132">
        <v>19</v>
      </c>
      <c r="G132" t="s">
        <v>941</v>
      </c>
    </row>
    <row r="133" spans="1:7" x14ac:dyDescent="0.3">
      <c r="A133" s="7">
        <v>45058</v>
      </c>
      <c r="B133">
        <v>2023</v>
      </c>
      <c r="C133" t="s">
        <v>946</v>
      </c>
      <c r="D133">
        <v>5</v>
      </c>
      <c r="E133" t="s">
        <v>948</v>
      </c>
      <c r="F133">
        <v>19</v>
      </c>
      <c r="G133" t="s">
        <v>942</v>
      </c>
    </row>
    <row r="134" spans="1:7" x14ac:dyDescent="0.3">
      <c r="A134" s="7">
        <v>45059</v>
      </c>
      <c r="B134">
        <v>2023</v>
      </c>
      <c r="C134" t="s">
        <v>946</v>
      </c>
      <c r="D134">
        <v>5</v>
      </c>
      <c r="E134" t="s">
        <v>948</v>
      </c>
      <c r="F134">
        <v>19</v>
      </c>
      <c r="G134" t="s">
        <v>943</v>
      </c>
    </row>
    <row r="135" spans="1:7" x14ac:dyDescent="0.3">
      <c r="A135" s="7">
        <v>45060</v>
      </c>
      <c r="B135">
        <v>2023</v>
      </c>
      <c r="C135" t="s">
        <v>946</v>
      </c>
      <c r="D135">
        <v>5</v>
      </c>
      <c r="E135" t="s">
        <v>948</v>
      </c>
      <c r="F135">
        <v>19</v>
      </c>
      <c r="G135" t="s">
        <v>937</v>
      </c>
    </row>
    <row r="136" spans="1:7" x14ac:dyDescent="0.3">
      <c r="A136" s="7">
        <v>45061</v>
      </c>
      <c r="B136">
        <v>2023</v>
      </c>
      <c r="C136" t="s">
        <v>946</v>
      </c>
      <c r="D136">
        <v>5</v>
      </c>
      <c r="E136" t="s">
        <v>948</v>
      </c>
      <c r="F136">
        <v>20</v>
      </c>
      <c r="G136" t="s">
        <v>938</v>
      </c>
    </row>
    <row r="137" spans="1:7" x14ac:dyDescent="0.3">
      <c r="A137" s="7">
        <v>45062</v>
      </c>
      <c r="B137">
        <v>2023</v>
      </c>
      <c r="C137" t="s">
        <v>946</v>
      </c>
      <c r="D137">
        <v>5</v>
      </c>
      <c r="E137" t="s">
        <v>948</v>
      </c>
      <c r="F137">
        <v>20</v>
      </c>
      <c r="G137" t="s">
        <v>939</v>
      </c>
    </row>
    <row r="138" spans="1:7" x14ac:dyDescent="0.3">
      <c r="A138" s="7">
        <v>45063</v>
      </c>
      <c r="B138">
        <v>2023</v>
      </c>
      <c r="C138" t="s">
        <v>946</v>
      </c>
      <c r="D138">
        <v>5</v>
      </c>
      <c r="E138" t="s">
        <v>948</v>
      </c>
      <c r="F138">
        <v>20</v>
      </c>
      <c r="G138" t="s">
        <v>940</v>
      </c>
    </row>
    <row r="139" spans="1:7" x14ac:dyDescent="0.3">
      <c r="A139" s="7">
        <v>45064</v>
      </c>
      <c r="B139">
        <v>2023</v>
      </c>
      <c r="C139" t="s">
        <v>946</v>
      </c>
      <c r="D139">
        <v>5</v>
      </c>
      <c r="E139" t="s">
        <v>948</v>
      </c>
      <c r="F139">
        <v>20</v>
      </c>
      <c r="G139" t="s">
        <v>941</v>
      </c>
    </row>
    <row r="140" spans="1:7" x14ac:dyDescent="0.3">
      <c r="A140" s="7">
        <v>45065</v>
      </c>
      <c r="B140">
        <v>2023</v>
      </c>
      <c r="C140" t="s">
        <v>946</v>
      </c>
      <c r="D140">
        <v>5</v>
      </c>
      <c r="E140" t="s">
        <v>948</v>
      </c>
      <c r="F140">
        <v>20</v>
      </c>
      <c r="G140" t="s">
        <v>942</v>
      </c>
    </row>
    <row r="141" spans="1:7" x14ac:dyDescent="0.3">
      <c r="A141" s="7">
        <v>45066</v>
      </c>
      <c r="B141">
        <v>2023</v>
      </c>
      <c r="C141" t="s">
        <v>946</v>
      </c>
      <c r="D141">
        <v>5</v>
      </c>
      <c r="E141" t="s">
        <v>948</v>
      </c>
      <c r="F141">
        <v>20</v>
      </c>
      <c r="G141" t="s">
        <v>943</v>
      </c>
    </row>
    <row r="142" spans="1:7" x14ac:dyDescent="0.3">
      <c r="A142" s="7">
        <v>45067</v>
      </c>
      <c r="B142">
        <v>2023</v>
      </c>
      <c r="C142" t="s">
        <v>946</v>
      </c>
      <c r="D142">
        <v>5</v>
      </c>
      <c r="E142" t="s">
        <v>948</v>
      </c>
      <c r="F142">
        <v>20</v>
      </c>
      <c r="G142" t="s">
        <v>937</v>
      </c>
    </row>
    <row r="143" spans="1:7" x14ac:dyDescent="0.3">
      <c r="A143" s="7">
        <v>45068</v>
      </c>
      <c r="B143">
        <v>2023</v>
      </c>
      <c r="C143" t="s">
        <v>946</v>
      </c>
      <c r="D143">
        <v>5</v>
      </c>
      <c r="E143" t="s">
        <v>948</v>
      </c>
      <c r="F143">
        <v>21</v>
      </c>
      <c r="G143" t="s">
        <v>938</v>
      </c>
    </row>
    <row r="144" spans="1:7" x14ac:dyDescent="0.3">
      <c r="A144" s="7">
        <v>45069</v>
      </c>
      <c r="B144">
        <v>2023</v>
      </c>
      <c r="C144" t="s">
        <v>946</v>
      </c>
      <c r="D144">
        <v>5</v>
      </c>
      <c r="E144" t="s">
        <v>948</v>
      </c>
      <c r="F144">
        <v>21</v>
      </c>
      <c r="G144" t="s">
        <v>939</v>
      </c>
    </row>
    <row r="145" spans="1:7" x14ac:dyDescent="0.3">
      <c r="A145" s="7">
        <v>45070</v>
      </c>
      <c r="B145">
        <v>2023</v>
      </c>
      <c r="C145" t="s">
        <v>946</v>
      </c>
      <c r="D145">
        <v>5</v>
      </c>
      <c r="E145" t="s">
        <v>948</v>
      </c>
      <c r="F145">
        <v>21</v>
      </c>
      <c r="G145" t="s">
        <v>940</v>
      </c>
    </row>
    <row r="146" spans="1:7" x14ac:dyDescent="0.3">
      <c r="A146" s="7">
        <v>45071</v>
      </c>
      <c r="B146">
        <v>2023</v>
      </c>
      <c r="C146" t="s">
        <v>946</v>
      </c>
      <c r="D146">
        <v>5</v>
      </c>
      <c r="E146" t="s">
        <v>948</v>
      </c>
      <c r="F146">
        <v>21</v>
      </c>
      <c r="G146" t="s">
        <v>941</v>
      </c>
    </row>
    <row r="147" spans="1:7" x14ac:dyDescent="0.3">
      <c r="A147" s="7">
        <v>45072</v>
      </c>
      <c r="B147">
        <v>2023</v>
      </c>
      <c r="C147" t="s">
        <v>946</v>
      </c>
      <c r="D147">
        <v>5</v>
      </c>
      <c r="E147" t="s">
        <v>948</v>
      </c>
      <c r="F147">
        <v>21</v>
      </c>
      <c r="G147" t="s">
        <v>942</v>
      </c>
    </row>
    <row r="148" spans="1:7" x14ac:dyDescent="0.3">
      <c r="A148" s="7">
        <v>45073</v>
      </c>
      <c r="B148">
        <v>2023</v>
      </c>
      <c r="C148" t="s">
        <v>946</v>
      </c>
      <c r="D148">
        <v>5</v>
      </c>
      <c r="E148" t="s">
        <v>948</v>
      </c>
      <c r="F148">
        <v>21</v>
      </c>
      <c r="G148" t="s">
        <v>943</v>
      </c>
    </row>
    <row r="149" spans="1:7" x14ac:dyDescent="0.3">
      <c r="A149" s="7">
        <v>45074</v>
      </c>
      <c r="B149">
        <v>2023</v>
      </c>
      <c r="C149" t="s">
        <v>946</v>
      </c>
      <c r="D149">
        <v>5</v>
      </c>
      <c r="E149" t="s">
        <v>948</v>
      </c>
      <c r="F149">
        <v>21</v>
      </c>
      <c r="G149" t="s">
        <v>937</v>
      </c>
    </row>
    <row r="150" spans="1:7" x14ac:dyDescent="0.3">
      <c r="A150" s="7">
        <v>45075</v>
      </c>
      <c r="B150">
        <v>2023</v>
      </c>
      <c r="C150" t="s">
        <v>946</v>
      </c>
      <c r="D150">
        <v>5</v>
      </c>
      <c r="E150" t="s">
        <v>948</v>
      </c>
      <c r="F150">
        <v>22</v>
      </c>
      <c r="G150" t="s">
        <v>938</v>
      </c>
    </row>
    <row r="151" spans="1:7" x14ac:dyDescent="0.3">
      <c r="A151" s="7">
        <v>45076</v>
      </c>
      <c r="B151">
        <v>2023</v>
      </c>
      <c r="C151" t="s">
        <v>946</v>
      </c>
      <c r="D151">
        <v>5</v>
      </c>
      <c r="E151" t="s">
        <v>948</v>
      </c>
      <c r="F151">
        <v>22</v>
      </c>
      <c r="G151" t="s">
        <v>939</v>
      </c>
    </row>
    <row r="152" spans="1:7" x14ac:dyDescent="0.3">
      <c r="A152" s="7">
        <v>45077</v>
      </c>
      <c r="B152">
        <v>2023</v>
      </c>
      <c r="C152" t="s">
        <v>946</v>
      </c>
      <c r="D152">
        <v>5</v>
      </c>
      <c r="E152" t="s">
        <v>948</v>
      </c>
      <c r="F152">
        <v>22</v>
      </c>
      <c r="G152" t="s">
        <v>940</v>
      </c>
    </row>
    <row r="153" spans="1:7" x14ac:dyDescent="0.3">
      <c r="A153" s="7">
        <v>45078</v>
      </c>
      <c r="B153">
        <v>2023</v>
      </c>
      <c r="C153" t="s">
        <v>946</v>
      </c>
      <c r="D153">
        <v>6</v>
      </c>
      <c r="E153" t="s">
        <v>949</v>
      </c>
      <c r="F153">
        <v>22</v>
      </c>
      <c r="G153" t="s">
        <v>941</v>
      </c>
    </row>
    <row r="154" spans="1:7" x14ac:dyDescent="0.3">
      <c r="A154" s="7">
        <v>45079</v>
      </c>
      <c r="B154">
        <v>2023</v>
      </c>
      <c r="C154" t="s">
        <v>946</v>
      </c>
      <c r="D154">
        <v>6</v>
      </c>
      <c r="E154" t="s">
        <v>949</v>
      </c>
      <c r="F154">
        <v>22</v>
      </c>
      <c r="G154" t="s">
        <v>942</v>
      </c>
    </row>
    <row r="155" spans="1:7" x14ac:dyDescent="0.3">
      <c r="A155" s="7">
        <v>45080</v>
      </c>
      <c r="B155">
        <v>2023</v>
      </c>
      <c r="C155" t="s">
        <v>946</v>
      </c>
      <c r="D155">
        <v>6</v>
      </c>
      <c r="E155" t="s">
        <v>949</v>
      </c>
      <c r="F155">
        <v>22</v>
      </c>
      <c r="G155" t="s">
        <v>943</v>
      </c>
    </row>
    <row r="156" spans="1:7" x14ac:dyDescent="0.3">
      <c r="A156" s="7">
        <v>45081</v>
      </c>
      <c r="B156">
        <v>2023</v>
      </c>
      <c r="C156" t="s">
        <v>946</v>
      </c>
      <c r="D156">
        <v>6</v>
      </c>
      <c r="E156" t="s">
        <v>949</v>
      </c>
      <c r="F156">
        <v>22</v>
      </c>
      <c r="G156" t="s">
        <v>937</v>
      </c>
    </row>
    <row r="157" spans="1:7" x14ac:dyDescent="0.3">
      <c r="A157" s="7">
        <v>45082</v>
      </c>
      <c r="B157">
        <v>2023</v>
      </c>
      <c r="C157" t="s">
        <v>946</v>
      </c>
      <c r="D157">
        <v>6</v>
      </c>
      <c r="E157" t="s">
        <v>949</v>
      </c>
      <c r="F157">
        <v>23</v>
      </c>
      <c r="G157" t="s">
        <v>938</v>
      </c>
    </row>
    <row r="158" spans="1:7" x14ac:dyDescent="0.3">
      <c r="A158" s="7">
        <v>45083</v>
      </c>
      <c r="B158">
        <v>2023</v>
      </c>
      <c r="C158" t="s">
        <v>946</v>
      </c>
      <c r="D158">
        <v>6</v>
      </c>
      <c r="E158" t="s">
        <v>949</v>
      </c>
      <c r="F158">
        <v>23</v>
      </c>
      <c r="G158" t="s">
        <v>939</v>
      </c>
    </row>
    <row r="159" spans="1:7" x14ac:dyDescent="0.3">
      <c r="A159" s="7">
        <v>45084</v>
      </c>
      <c r="B159">
        <v>2023</v>
      </c>
      <c r="C159" t="s">
        <v>946</v>
      </c>
      <c r="D159">
        <v>6</v>
      </c>
      <c r="E159" t="s">
        <v>949</v>
      </c>
      <c r="F159">
        <v>23</v>
      </c>
      <c r="G159" t="s">
        <v>940</v>
      </c>
    </row>
    <row r="160" spans="1:7" x14ac:dyDescent="0.3">
      <c r="A160" s="7">
        <v>45085</v>
      </c>
      <c r="B160">
        <v>2023</v>
      </c>
      <c r="C160" t="s">
        <v>946</v>
      </c>
      <c r="D160">
        <v>6</v>
      </c>
      <c r="E160" t="s">
        <v>949</v>
      </c>
      <c r="F160">
        <v>23</v>
      </c>
      <c r="G160" t="s">
        <v>941</v>
      </c>
    </row>
    <row r="161" spans="1:7" x14ac:dyDescent="0.3">
      <c r="A161" s="7">
        <v>45086</v>
      </c>
      <c r="B161">
        <v>2023</v>
      </c>
      <c r="C161" t="s">
        <v>946</v>
      </c>
      <c r="D161">
        <v>6</v>
      </c>
      <c r="E161" t="s">
        <v>949</v>
      </c>
      <c r="F161">
        <v>23</v>
      </c>
      <c r="G161" t="s">
        <v>942</v>
      </c>
    </row>
    <row r="162" spans="1:7" x14ac:dyDescent="0.3">
      <c r="A162" s="7">
        <v>45087</v>
      </c>
      <c r="B162">
        <v>2023</v>
      </c>
      <c r="C162" t="s">
        <v>946</v>
      </c>
      <c r="D162">
        <v>6</v>
      </c>
      <c r="E162" t="s">
        <v>949</v>
      </c>
      <c r="F162">
        <v>23</v>
      </c>
      <c r="G162" t="s">
        <v>943</v>
      </c>
    </row>
    <row r="163" spans="1:7" x14ac:dyDescent="0.3">
      <c r="A163" s="7">
        <v>45088</v>
      </c>
      <c r="B163">
        <v>2023</v>
      </c>
      <c r="C163" t="s">
        <v>946</v>
      </c>
      <c r="D163">
        <v>6</v>
      </c>
      <c r="E163" t="s">
        <v>949</v>
      </c>
      <c r="F163">
        <v>23</v>
      </c>
      <c r="G163" t="s">
        <v>937</v>
      </c>
    </row>
    <row r="164" spans="1:7" x14ac:dyDescent="0.3">
      <c r="A164" s="7">
        <v>45089</v>
      </c>
      <c r="B164">
        <v>2023</v>
      </c>
      <c r="C164" t="s">
        <v>946</v>
      </c>
      <c r="D164">
        <v>6</v>
      </c>
      <c r="E164" t="s">
        <v>949</v>
      </c>
      <c r="F164">
        <v>24</v>
      </c>
      <c r="G164" t="s">
        <v>938</v>
      </c>
    </row>
    <row r="165" spans="1:7" x14ac:dyDescent="0.3">
      <c r="A165" s="7">
        <v>45090</v>
      </c>
      <c r="B165">
        <v>2023</v>
      </c>
      <c r="C165" t="s">
        <v>946</v>
      </c>
      <c r="D165">
        <v>6</v>
      </c>
      <c r="E165" t="s">
        <v>949</v>
      </c>
      <c r="F165">
        <v>24</v>
      </c>
      <c r="G165" t="s">
        <v>939</v>
      </c>
    </row>
    <row r="166" spans="1:7" x14ac:dyDescent="0.3">
      <c r="A166" s="7">
        <v>45091</v>
      </c>
      <c r="B166">
        <v>2023</v>
      </c>
      <c r="C166" t="s">
        <v>946</v>
      </c>
      <c r="D166">
        <v>6</v>
      </c>
      <c r="E166" t="s">
        <v>949</v>
      </c>
      <c r="F166">
        <v>24</v>
      </c>
      <c r="G166" t="s">
        <v>940</v>
      </c>
    </row>
    <row r="167" spans="1:7" x14ac:dyDescent="0.3">
      <c r="A167" s="7">
        <v>45092</v>
      </c>
      <c r="B167">
        <v>2023</v>
      </c>
      <c r="C167" t="s">
        <v>946</v>
      </c>
      <c r="D167">
        <v>6</v>
      </c>
      <c r="E167" t="s">
        <v>949</v>
      </c>
      <c r="F167">
        <v>24</v>
      </c>
      <c r="G167" t="s">
        <v>941</v>
      </c>
    </row>
    <row r="168" spans="1:7" x14ac:dyDescent="0.3">
      <c r="A168" s="7">
        <v>45093</v>
      </c>
      <c r="B168">
        <v>2023</v>
      </c>
      <c r="C168" t="s">
        <v>946</v>
      </c>
      <c r="D168">
        <v>6</v>
      </c>
      <c r="E168" t="s">
        <v>949</v>
      </c>
      <c r="F168">
        <v>24</v>
      </c>
      <c r="G168" t="s">
        <v>942</v>
      </c>
    </row>
    <row r="169" spans="1:7" x14ac:dyDescent="0.3">
      <c r="A169" s="7">
        <v>45094</v>
      </c>
      <c r="B169">
        <v>2023</v>
      </c>
      <c r="C169" t="s">
        <v>946</v>
      </c>
      <c r="D169">
        <v>6</v>
      </c>
      <c r="E169" t="s">
        <v>949</v>
      </c>
      <c r="F169">
        <v>24</v>
      </c>
      <c r="G169" t="s">
        <v>943</v>
      </c>
    </row>
    <row r="170" spans="1:7" x14ac:dyDescent="0.3">
      <c r="A170" s="7">
        <v>45095</v>
      </c>
      <c r="B170">
        <v>2023</v>
      </c>
      <c r="C170" t="s">
        <v>946</v>
      </c>
      <c r="D170">
        <v>6</v>
      </c>
      <c r="E170" t="s">
        <v>949</v>
      </c>
      <c r="F170">
        <v>24</v>
      </c>
      <c r="G170" t="s">
        <v>937</v>
      </c>
    </row>
    <row r="171" spans="1:7" x14ac:dyDescent="0.3">
      <c r="A171" s="7">
        <v>45096</v>
      </c>
      <c r="B171">
        <v>2023</v>
      </c>
      <c r="C171" t="s">
        <v>946</v>
      </c>
      <c r="D171">
        <v>6</v>
      </c>
      <c r="E171" t="s">
        <v>949</v>
      </c>
      <c r="F171">
        <v>25</v>
      </c>
      <c r="G171" t="s">
        <v>938</v>
      </c>
    </row>
    <row r="172" spans="1:7" x14ac:dyDescent="0.3">
      <c r="A172" s="7">
        <v>45097</v>
      </c>
      <c r="B172">
        <v>2023</v>
      </c>
      <c r="C172" t="s">
        <v>946</v>
      </c>
      <c r="D172">
        <v>6</v>
      </c>
      <c r="E172" t="s">
        <v>949</v>
      </c>
      <c r="F172">
        <v>25</v>
      </c>
      <c r="G172" t="s">
        <v>939</v>
      </c>
    </row>
    <row r="173" spans="1:7" x14ac:dyDescent="0.3">
      <c r="A173" s="7">
        <v>45098</v>
      </c>
      <c r="B173">
        <v>2023</v>
      </c>
      <c r="C173" t="s">
        <v>946</v>
      </c>
      <c r="D173">
        <v>6</v>
      </c>
      <c r="E173" t="s">
        <v>949</v>
      </c>
      <c r="F173">
        <v>25</v>
      </c>
      <c r="G173" t="s">
        <v>940</v>
      </c>
    </row>
    <row r="174" spans="1:7" x14ac:dyDescent="0.3">
      <c r="A174" s="7">
        <v>45099</v>
      </c>
      <c r="B174">
        <v>2023</v>
      </c>
      <c r="C174" t="s">
        <v>946</v>
      </c>
      <c r="D174">
        <v>6</v>
      </c>
      <c r="E174" t="s">
        <v>949</v>
      </c>
      <c r="F174">
        <v>25</v>
      </c>
      <c r="G174" t="s">
        <v>941</v>
      </c>
    </row>
    <row r="175" spans="1:7" x14ac:dyDescent="0.3">
      <c r="A175" s="7">
        <v>45100</v>
      </c>
      <c r="B175">
        <v>2023</v>
      </c>
      <c r="C175" t="s">
        <v>946</v>
      </c>
      <c r="D175">
        <v>6</v>
      </c>
      <c r="E175" t="s">
        <v>949</v>
      </c>
      <c r="F175">
        <v>25</v>
      </c>
      <c r="G175" t="s">
        <v>942</v>
      </c>
    </row>
    <row r="176" spans="1:7" x14ac:dyDescent="0.3">
      <c r="A176" s="7">
        <v>45101</v>
      </c>
      <c r="B176">
        <v>2023</v>
      </c>
      <c r="C176" t="s">
        <v>946</v>
      </c>
      <c r="D176">
        <v>6</v>
      </c>
      <c r="E176" t="s">
        <v>949</v>
      </c>
      <c r="F176">
        <v>25</v>
      </c>
      <c r="G176" t="s">
        <v>943</v>
      </c>
    </row>
    <row r="177" spans="1:7" x14ac:dyDescent="0.3">
      <c r="A177" s="7">
        <v>45102</v>
      </c>
      <c r="B177">
        <v>2023</v>
      </c>
      <c r="C177" t="s">
        <v>946</v>
      </c>
      <c r="D177">
        <v>6</v>
      </c>
      <c r="E177" t="s">
        <v>949</v>
      </c>
      <c r="F177">
        <v>25</v>
      </c>
      <c r="G177" t="s">
        <v>937</v>
      </c>
    </row>
    <row r="178" spans="1:7" x14ac:dyDescent="0.3">
      <c r="A178" s="7">
        <v>45103</v>
      </c>
      <c r="B178">
        <v>2023</v>
      </c>
      <c r="C178" t="s">
        <v>946</v>
      </c>
      <c r="D178">
        <v>6</v>
      </c>
      <c r="E178" t="s">
        <v>949</v>
      </c>
      <c r="F178">
        <v>26</v>
      </c>
      <c r="G178" t="s">
        <v>938</v>
      </c>
    </row>
    <row r="179" spans="1:7" x14ac:dyDescent="0.3">
      <c r="A179" s="7">
        <v>45104</v>
      </c>
      <c r="B179">
        <v>2023</v>
      </c>
      <c r="C179" t="s">
        <v>946</v>
      </c>
      <c r="D179">
        <v>6</v>
      </c>
      <c r="E179" t="s">
        <v>949</v>
      </c>
      <c r="F179">
        <v>26</v>
      </c>
      <c r="G179" t="s">
        <v>939</v>
      </c>
    </row>
    <row r="180" spans="1:7" x14ac:dyDescent="0.3">
      <c r="A180" s="7">
        <v>45105</v>
      </c>
      <c r="B180">
        <v>2023</v>
      </c>
      <c r="C180" t="s">
        <v>946</v>
      </c>
      <c r="D180">
        <v>6</v>
      </c>
      <c r="E180" t="s">
        <v>949</v>
      </c>
      <c r="F180">
        <v>26</v>
      </c>
      <c r="G180" t="s">
        <v>940</v>
      </c>
    </row>
    <row r="181" spans="1:7" x14ac:dyDescent="0.3">
      <c r="A181" s="7">
        <v>45106</v>
      </c>
      <c r="B181">
        <v>2023</v>
      </c>
      <c r="C181" t="s">
        <v>946</v>
      </c>
      <c r="D181">
        <v>6</v>
      </c>
      <c r="E181" t="s">
        <v>949</v>
      </c>
      <c r="F181">
        <v>26</v>
      </c>
      <c r="G181" t="s">
        <v>941</v>
      </c>
    </row>
    <row r="182" spans="1:7" x14ac:dyDescent="0.3">
      <c r="A182" s="7">
        <v>45107</v>
      </c>
      <c r="B182">
        <v>2023</v>
      </c>
      <c r="C182" t="s">
        <v>946</v>
      </c>
      <c r="D182">
        <v>6</v>
      </c>
      <c r="E182" t="s">
        <v>949</v>
      </c>
      <c r="F182">
        <v>26</v>
      </c>
      <c r="G182" t="s">
        <v>942</v>
      </c>
    </row>
    <row r="183" spans="1:7" x14ac:dyDescent="0.3">
      <c r="A183" s="7">
        <v>45108</v>
      </c>
      <c r="B183">
        <v>2023</v>
      </c>
      <c r="C183" t="s">
        <v>950</v>
      </c>
      <c r="D183">
        <v>7</v>
      </c>
      <c r="E183" t="s">
        <v>951</v>
      </c>
      <c r="F183">
        <v>26</v>
      </c>
      <c r="G183" t="s">
        <v>943</v>
      </c>
    </row>
    <row r="184" spans="1:7" x14ac:dyDescent="0.3">
      <c r="A184" s="7">
        <v>45109</v>
      </c>
      <c r="B184">
        <v>2023</v>
      </c>
      <c r="C184" t="s">
        <v>950</v>
      </c>
      <c r="D184">
        <v>7</v>
      </c>
      <c r="E184" t="s">
        <v>951</v>
      </c>
      <c r="F184">
        <v>26</v>
      </c>
      <c r="G184" t="s">
        <v>937</v>
      </c>
    </row>
    <row r="185" spans="1:7" x14ac:dyDescent="0.3">
      <c r="A185" s="7">
        <v>45110</v>
      </c>
      <c r="B185">
        <v>2023</v>
      </c>
      <c r="C185" t="s">
        <v>950</v>
      </c>
      <c r="D185">
        <v>7</v>
      </c>
      <c r="E185" t="s">
        <v>951</v>
      </c>
      <c r="F185">
        <v>27</v>
      </c>
      <c r="G185" t="s">
        <v>938</v>
      </c>
    </row>
    <row r="186" spans="1:7" x14ac:dyDescent="0.3">
      <c r="A186" s="7">
        <v>45111</v>
      </c>
      <c r="B186">
        <v>2023</v>
      </c>
      <c r="C186" t="s">
        <v>950</v>
      </c>
      <c r="D186">
        <v>7</v>
      </c>
      <c r="E186" t="s">
        <v>951</v>
      </c>
      <c r="F186">
        <v>27</v>
      </c>
      <c r="G186" t="s">
        <v>939</v>
      </c>
    </row>
    <row r="187" spans="1:7" x14ac:dyDescent="0.3">
      <c r="A187" s="7">
        <v>45112</v>
      </c>
      <c r="B187">
        <v>2023</v>
      </c>
      <c r="C187" t="s">
        <v>950</v>
      </c>
      <c r="D187">
        <v>7</v>
      </c>
      <c r="E187" t="s">
        <v>951</v>
      </c>
      <c r="F187">
        <v>27</v>
      </c>
      <c r="G187" t="s">
        <v>940</v>
      </c>
    </row>
    <row r="188" spans="1:7" x14ac:dyDescent="0.3">
      <c r="A188" s="7">
        <v>45113</v>
      </c>
      <c r="B188">
        <v>2023</v>
      </c>
      <c r="C188" t="s">
        <v>950</v>
      </c>
      <c r="D188">
        <v>7</v>
      </c>
      <c r="E188" t="s">
        <v>951</v>
      </c>
      <c r="F188">
        <v>27</v>
      </c>
      <c r="G188" t="s">
        <v>941</v>
      </c>
    </row>
    <row r="189" spans="1:7" x14ac:dyDescent="0.3">
      <c r="A189" s="7">
        <v>45114</v>
      </c>
      <c r="B189">
        <v>2023</v>
      </c>
      <c r="C189" t="s">
        <v>950</v>
      </c>
      <c r="D189">
        <v>7</v>
      </c>
      <c r="E189" t="s">
        <v>951</v>
      </c>
      <c r="F189">
        <v>27</v>
      </c>
      <c r="G189" t="s">
        <v>942</v>
      </c>
    </row>
    <row r="190" spans="1:7" x14ac:dyDescent="0.3">
      <c r="A190" s="7">
        <v>45115</v>
      </c>
      <c r="B190">
        <v>2023</v>
      </c>
      <c r="C190" t="s">
        <v>950</v>
      </c>
      <c r="D190">
        <v>7</v>
      </c>
      <c r="E190" t="s">
        <v>951</v>
      </c>
      <c r="F190">
        <v>27</v>
      </c>
      <c r="G190" t="s">
        <v>943</v>
      </c>
    </row>
    <row r="191" spans="1:7" x14ac:dyDescent="0.3">
      <c r="A191" s="7">
        <v>45116</v>
      </c>
      <c r="B191">
        <v>2023</v>
      </c>
      <c r="C191" t="s">
        <v>950</v>
      </c>
      <c r="D191">
        <v>7</v>
      </c>
      <c r="E191" t="s">
        <v>951</v>
      </c>
      <c r="F191">
        <v>27</v>
      </c>
      <c r="G191" t="s">
        <v>937</v>
      </c>
    </row>
    <row r="192" spans="1:7" x14ac:dyDescent="0.3">
      <c r="A192" s="7">
        <v>45117</v>
      </c>
      <c r="B192">
        <v>2023</v>
      </c>
      <c r="C192" t="s">
        <v>950</v>
      </c>
      <c r="D192">
        <v>7</v>
      </c>
      <c r="E192" t="s">
        <v>951</v>
      </c>
      <c r="F192">
        <v>28</v>
      </c>
      <c r="G192" t="s">
        <v>938</v>
      </c>
    </row>
    <row r="193" spans="1:7" x14ac:dyDescent="0.3">
      <c r="A193" s="7">
        <v>45118</v>
      </c>
      <c r="B193">
        <v>2023</v>
      </c>
      <c r="C193" t="s">
        <v>950</v>
      </c>
      <c r="D193">
        <v>7</v>
      </c>
      <c r="E193" t="s">
        <v>951</v>
      </c>
      <c r="F193">
        <v>28</v>
      </c>
      <c r="G193" t="s">
        <v>939</v>
      </c>
    </row>
    <row r="194" spans="1:7" x14ac:dyDescent="0.3">
      <c r="A194" s="7">
        <v>45119</v>
      </c>
      <c r="B194">
        <v>2023</v>
      </c>
      <c r="C194" t="s">
        <v>950</v>
      </c>
      <c r="D194">
        <v>7</v>
      </c>
      <c r="E194" t="s">
        <v>951</v>
      </c>
      <c r="F194">
        <v>28</v>
      </c>
      <c r="G194" t="s">
        <v>940</v>
      </c>
    </row>
    <row r="195" spans="1:7" x14ac:dyDescent="0.3">
      <c r="A195" s="7">
        <v>45120</v>
      </c>
      <c r="B195">
        <v>2023</v>
      </c>
      <c r="C195" t="s">
        <v>950</v>
      </c>
      <c r="D195">
        <v>7</v>
      </c>
      <c r="E195" t="s">
        <v>951</v>
      </c>
      <c r="F195">
        <v>28</v>
      </c>
      <c r="G195" t="s">
        <v>941</v>
      </c>
    </row>
    <row r="196" spans="1:7" x14ac:dyDescent="0.3">
      <c r="A196" s="7">
        <v>45121</v>
      </c>
      <c r="B196">
        <v>2023</v>
      </c>
      <c r="C196" t="s">
        <v>950</v>
      </c>
      <c r="D196">
        <v>7</v>
      </c>
      <c r="E196" t="s">
        <v>951</v>
      </c>
      <c r="F196">
        <v>28</v>
      </c>
      <c r="G196" t="s">
        <v>942</v>
      </c>
    </row>
    <row r="197" spans="1:7" x14ac:dyDescent="0.3">
      <c r="A197" s="7">
        <v>45122</v>
      </c>
      <c r="B197">
        <v>2023</v>
      </c>
      <c r="C197" t="s">
        <v>950</v>
      </c>
      <c r="D197">
        <v>7</v>
      </c>
      <c r="E197" t="s">
        <v>951</v>
      </c>
      <c r="F197">
        <v>28</v>
      </c>
      <c r="G197" t="s">
        <v>943</v>
      </c>
    </row>
    <row r="198" spans="1:7" x14ac:dyDescent="0.3">
      <c r="A198" s="7">
        <v>45123</v>
      </c>
      <c r="B198">
        <v>2023</v>
      </c>
      <c r="C198" t="s">
        <v>950</v>
      </c>
      <c r="D198">
        <v>7</v>
      </c>
      <c r="E198" t="s">
        <v>951</v>
      </c>
      <c r="F198">
        <v>28</v>
      </c>
      <c r="G198" t="s">
        <v>937</v>
      </c>
    </row>
    <row r="199" spans="1:7" x14ac:dyDescent="0.3">
      <c r="A199" s="7">
        <v>45124</v>
      </c>
      <c r="B199">
        <v>2023</v>
      </c>
      <c r="C199" t="s">
        <v>950</v>
      </c>
      <c r="D199">
        <v>7</v>
      </c>
      <c r="E199" t="s">
        <v>951</v>
      </c>
      <c r="F199">
        <v>29</v>
      </c>
      <c r="G199" t="s">
        <v>938</v>
      </c>
    </row>
    <row r="200" spans="1:7" x14ac:dyDescent="0.3">
      <c r="A200" s="7">
        <v>45125</v>
      </c>
      <c r="B200">
        <v>2023</v>
      </c>
      <c r="C200" t="s">
        <v>950</v>
      </c>
      <c r="D200">
        <v>7</v>
      </c>
      <c r="E200" t="s">
        <v>951</v>
      </c>
      <c r="F200">
        <v>29</v>
      </c>
      <c r="G200" t="s">
        <v>939</v>
      </c>
    </row>
    <row r="201" spans="1:7" x14ac:dyDescent="0.3">
      <c r="A201" s="7">
        <v>45126</v>
      </c>
      <c r="B201">
        <v>2023</v>
      </c>
      <c r="C201" t="s">
        <v>950</v>
      </c>
      <c r="D201">
        <v>7</v>
      </c>
      <c r="E201" t="s">
        <v>951</v>
      </c>
      <c r="F201">
        <v>29</v>
      </c>
      <c r="G201" t="s">
        <v>940</v>
      </c>
    </row>
    <row r="202" spans="1:7" x14ac:dyDescent="0.3">
      <c r="A202" s="7">
        <v>45127</v>
      </c>
      <c r="B202">
        <v>2023</v>
      </c>
      <c r="C202" t="s">
        <v>950</v>
      </c>
      <c r="D202">
        <v>7</v>
      </c>
      <c r="E202" t="s">
        <v>951</v>
      </c>
      <c r="F202">
        <v>29</v>
      </c>
      <c r="G202" t="s">
        <v>941</v>
      </c>
    </row>
    <row r="203" spans="1:7" x14ac:dyDescent="0.3">
      <c r="A203" s="7">
        <v>45128</v>
      </c>
      <c r="B203">
        <v>2023</v>
      </c>
      <c r="C203" t="s">
        <v>950</v>
      </c>
      <c r="D203">
        <v>7</v>
      </c>
      <c r="E203" t="s">
        <v>951</v>
      </c>
      <c r="F203">
        <v>29</v>
      </c>
      <c r="G203" t="s">
        <v>942</v>
      </c>
    </row>
    <row r="204" spans="1:7" x14ac:dyDescent="0.3">
      <c r="A204" s="7">
        <v>45129</v>
      </c>
      <c r="B204">
        <v>2023</v>
      </c>
      <c r="C204" t="s">
        <v>950</v>
      </c>
      <c r="D204">
        <v>7</v>
      </c>
      <c r="E204" t="s">
        <v>951</v>
      </c>
      <c r="F204">
        <v>29</v>
      </c>
      <c r="G204" t="s">
        <v>943</v>
      </c>
    </row>
    <row r="205" spans="1:7" x14ac:dyDescent="0.3">
      <c r="A205" s="7">
        <v>45130</v>
      </c>
      <c r="B205">
        <v>2023</v>
      </c>
      <c r="C205" t="s">
        <v>950</v>
      </c>
      <c r="D205">
        <v>7</v>
      </c>
      <c r="E205" t="s">
        <v>951</v>
      </c>
      <c r="F205">
        <v>29</v>
      </c>
      <c r="G205" t="s">
        <v>937</v>
      </c>
    </row>
    <row r="206" spans="1:7" x14ac:dyDescent="0.3">
      <c r="A206" s="7">
        <v>45131</v>
      </c>
      <c r="B206">
        <v>2023</v>
      </c>
      <c r="C206" t="s">
        <v>950</v>
      </c>
      <c r="D206">
        <v>7</v>
      </c>
      <c r="E206" t="s">
        <v>951</v>
      </c>
      <c r="F206">
        <v>30</v>
      </c>
      <c r="G206" t="s">
        <v>938</v>
      </c>
    </row>
    <row r="207" spans="1:7" x14ac:dyDescent="0.3">
      <c r="A207" s="7">
        <v>45132</v>
      </c>
      <c r="B207">
        <v>2023</v>
      </c>
      <c r="C207" t="s">
        <v>950</v>
      </c>
      <c r="D207">
        <v>7</v>
      </c>
      <c r="E207" t="s">
        <v>951</v>
      </c>
      <c r="F207">
        <v>30</v>
      </c>
      <c r="G207" t="s">
        <v>939</v>
      </c>
    </row>
    <row r="208" spans="1:7" x14ac:dyDescent="0.3">
      <c r="A208" s="7">
        <v>45133</v>
      </c>
      <c r="B208">
        <v>2023</v>
      </c>
      <c r="C208" t="s">
        <v>950</v>
      </c>
      <c r="D208">
        <v>7</v>
      </c>
      <c r="E208" t="s">
        <v>951</v>
      </c>
      <c r="F208">
        <v>30</v>
      </c>
      <c r="G208" t="s">
        <v>940</v>
      </c>
    </row>
    <row r="209" spans="1:7" x14ac:dyDescent="0.3">
      <c r="A209" s="7">
        <v>45134</v>
      </c>
      <c r="B209">
        <v>2023</v>
      </c>
      <c r="C209" t="s">
        <v>950</v>
      </c>
      <c r="D209">
        <v>7</v>
      </c>
      <c r="E209" t="s">
        <v>951</v>
      </c>
      <c r="F209">
        <v>30</v>
      </c>
      <c r="G209" t="s">
        <v>941</v>
      </c>
    </row>
    <row r="210" spans="1:7" x14ac:dyDescent="0.3">
      <c r="A210" s="7">
        <v>45135</v>
      </c>
      <c r="B210">
        <v>2023</v>
      </c>
      <c r="C210" t="s">
        <v>950</v>
      </c>
      <c r="D210">
        <v>7</v>
      </c>
      <c r="E210" t="s">
        <v>951</v>
      </c>
      <c r="F210">
        <v>30</v>
      </c>
      <c r="G210" t="s">
        <v>942</v>
      </c>
    </row>
    <row r="211" spans="1:7" x14ac:dyDescent="0.3">
      <c r="A211" s="7">
        <v>45136</v>
      </c>
      <c r="B211">
        <v>2023</v>
      </c>
      <c r="C211" t="s">
        <v>950</v>
      </c>
      <c r="D211">
        <v>7</v>
      </c>
      <c r="E211" t="s">
        <v>951</v>
      </c>
      <c r="F211">
        <v>30</v>
      </c>
      <c r="G211" t="s">
        <v>943</v>
      </c>
    </row>
    <row r="212" spans="1:7" x14ac:dyDescent="0.3">
      <c r="A212" s="7">
        <v>45137</v>
      </c>
      <c r="B212">
        <v>2023</v>
      </c>
      <c r="C212" t="s">
        <v>950</v>
      </c>
      <c r="D212">
        <v>7</v>
      </c>
      <c r="E212" t="s">
        <v>951</v>
      </c>
      <c r="F212">
        <v>30</v>
      </c>
      <c r="G212" t="s">
        <v>937</v>
      </c>
    </row>
    <row r="213" spans="1:7" x14ac:dyDescent="0.3">
      <c r="A213" s="7">
        <v>45138</v>
      </c>
      <c r="B213">
        <v>2023</v>
      </c>
      <c r="C213" t="s">
        <v>950</v>
      </c>
      <c r="D213">
        <v>7</v>
      </c>
      <c r="E213" t="s">
        <v>951</v>
      </c>
      <c r="F213">
        <v>31</v>
      </c>
      <c r="G213" t="s">
        <v>938</v>
      </c>
    </row>
    <row r="214" spans="1:7" x14ac:dyDescent="0.3">
      <c r="A214" s="7">
        <v>45139</v>
      </c>
      <c r="B214">
        <v>2023</v>
      </c>
      <c r="C214" t="s">
        <v>950</v>
      </c>
      <c r="D214">
        <v>8</v>
      </c>
      <c r="E214" t="s">
        <v>952</v>
      </c>
      <c r="F214">
        <v>31</v>
      </c>
      <c r="G214" t="s">
        <v>939</v>
      </c>
    </row>
    <row r="215" spans="1:7" x14ac:dyDescent="0.3">
      <c r="A215" s="7">
        <v>45140</v>
      </c>
      <c r="B215">
        <v>2023</v>
      </c>
      <c r="C215" t="s">
        <v>950</v>
      </c>
      <c r="D215">
        <v>8</v>
      </c>
      <c r="E215" t="s">
        <v>952</v>
      </c>
      <c r="F215">
        <v>31</v>
      </c>
      <c r="G215" t="s">
        <v>940</v>
      </c>
    </row>
    <row r="216" spans="1:7" x14ac:dyDescent="0.3">
      <c r="A216" s="7">
        <v>45141</v>
      </c>
      <c r="B216">
        <v>2023</v>
      </c>
      <c r="C216" t="s">
        <v>950</v>
      </c>
      <c r="D216">
        <v>8</v>
      </c>
      <c r="E216" t="s">
        <v>952</v>
      </c>
      <c r="F216">
        <v>31</v>
      </c>
      <c r="G216" t="s">
        <v>941</v>
      </c>
    </row>
    <row r="217" spans="1:7" x14ac:dyDescent="0.3">
      <c r="A217" s="7">
        <v>45142</v>
      </c>
      <c r="B217">
        <v>2023</v>
      </c>
      <c r="C217" t="s">
        <v>950</v>
      </c>
      <c r="D217">
        <v>8</v>
      </c>
      <c r="E217" t="s">
        <v>952</v>
      </c>
      <c r="F217">
        <v>31</v>
      </c>
      <c r="G217" t="s">
        <v>942</v>
      </c>
    </row>
    <row r="218" spans="1:7" x14ac:dyDescent="0.3">
      <c r="A218" s="7">
        <v>45143</v>
      </c>
      <c r="B218">
        <v>2023</v>
      </c>
      <c r="C218" t="s">
        <v>950</v>
      </c>
      <c r="D218">
        <v>8</v>
      </c>
      <c r="E218" t="s">
        <v>952</v>
      </c>
      <c r="F218">
        <v>31</v>
      </c>
      <c r="G218" t="s">
        <v>943</v>
      </c>
    </row>
    <row r="219" spans="1:7" x14ac:dyDescent="0.3">
      <c r="A219" s="7">
        <v>45144</v>
      </c>
      <c r="B219">
        <v>2023</v>
      </c>
      <c r="C219" t="s">
        <v>950</v>
      </c>
      <c r="D219">
        <v>8</v>
      </c>
      <c r="E219" t="s">
        <v>952</v>
      </c>
      <c r="F219">
        <v>31</v>
      </c>
      <c r="G219" t="s">
        <v>937</v>
      </c>
    </row>
    <row r="220" spans="1:7" x14ac:dyDescent="0.3">
      <c r="A220" s="7">
        <v>45145</v>
      </c>
      <c r="B220">
        <v>2023</v>
      </c>
      <c r="C220" t="s">
        <v>950</v>
      </c>
      <c r="D220">
        <v>8</v>
      </c>
      <c r="E220" t="s">
        <v>952</v>
      </c>
      <c r="F220">
        <v>32</v>
      </c>
      <c r="G220" t="s">
        <v>938</v>
      </c>
    </row>
    <row r="221" spans="1:7" x14ac:dyDescent="0.3">
      <c r="A221" s="7">
        <v>45146</v>
      </c>
      <c r="B221">
        <v>2023</v>
      </c>
      <c r="C221" t="s">
        <v>950</v>
      </c>
      <c r="D221">
        <v>8</v>
      </c>
      <c r="E221" t="s">
        <v>952</v>
      </c>
      <c r="F221">
        <v>32</v>
      </c>
      <c r="G221" t="s">
        <v>939</v>
      </c>
    </row>
    <row r="222" spans="1:7" x14ac:dyDescent="0.3">
      <c r="A222" s="7">
        <v>45147</v>
      </c>
      <c r="B222">
        <v>2023</v>
      </c>
      <c r="C222" t="s">
        <v>950</v>
      </c>
      <c r="D222">
        <v>8</v>
      </c>
      <c r="E222" t="s">
        <v>952</v>
      </c>
      <c r="F222">
        <v>32</v>
      </c>
      <c r="G222" t="s">
        <v>940</v>
      </c>
    </row>
    <row r="223" spans="1:7" x14ac:dyDescent="0.3">
      <c r="A223" s="7">
        <v>45148</v>
      </c>
      <c r="B223">
        <v>2023</v>
      </c>
      <c r="C223" t="s">
        <v>950</v>
      </c>
      <c r="D223">
        <v>8</v>
      </c>
      <c r="E223" t="s">
        <v>952</v>
      </c>
      <c r="F223">
        <v>32</v>
      </c>
      <c r="G223" t="s">
        <v>941</v>
      </c>
    </row>
    <row r="224" spans="1:7" x14ac:dyDescent="0.3">
      <c r="A224" s="7">
        <v>45149</v>
      </c>
      <c r="B224">
        <v>2023</v>
      </c>
      <c r="C224" t="s">
        <v>950</v>
      </c>
      <c r="D224">
        <v>8</v>
      </c>
      <c r="E224" t="s">
        <v>952</v>
      </c>
      <c r="F224">
        <v>32</v>
      </c>
      <c r="G224" t="s">
        <v>942</v>
      </c>
    </row>
    <row r="225" spans="1:7" x14ac:dyDescent="0.3">
      <c r="A225" s="7">
        <v>45150</v>
      </c>
      <c r="B225">
        <v>2023</v>
      </c>
      <c r="C225" t="s">
        <v>950</v>
      </c>
      <c r="D225">
        <v>8</v>
      </c>
      <c r="E225" t="s">
        <v>952</v>
      </c>
      <c r="F225">
        <v>32</v>
      </c>
      <c r="G225" t="s">
        <v>943</v>
      </c>
    </row>
    <row r="226" spans="1:7" x14ac:dyDescent="0.3">
      <c r="A226" s="7">
        <v>45151</v>
      </c>
      <c r="B226">
        <v>2023</v>
      </c>
      <c r="C226" t="s">
        <v>950</v>
      </c>
      <c r="D226">
        <v>8</v>
      </c>
      <c r="E226" t="s">
        <v>952</v>
      </c>
      <c r="F226">
        <v>32</v>
      </c>
      <c r="G226" t="s">
        <v>937</v>
      </c>
    </row>
    <row r="227" spans="1:7" x14ac:dyDescent="0.3">
      <c r="A227" s="7">
        <v>45152</v>
      </c>
      <c r="B227">
        <v>2023</v>
      </c>
      <c r="C227" t="s">
        <v>950</v>
      </c>
      <c r="D227">
        <v>8</v>
      </c>
      <c r="E227" t="s">
        <v>952</v>
      </c>
      <c r="F227">
        <v>33</v>
      </c>
      <c r="G227" t="s">
        <v>938</v>
      </c>
    </row>
    <row r="228" spans="1:7" x14ac:dyDescent="0.3">
      <c r="A228" s="7">
        <v>45153</v>
      </c>
      <c r="B228">
        <v>2023</v>
      </c>
      <c r="C228" t="s">
        <v>950</v>
      </c>
      <c r="D228">
        <v>8</v>
      </c>
      <c r="E228" t="s">
        <v>952</v>
      </c>
      <c r="F228">
        <v>33</v>
      </c>
      <c r="G228" t="s">
        <v>939</v>
      </c>
    </row>
    <row r="229" spans="1:7" x14ac:dyDescent="0.3">
      <c r="A229" s="7">
        <v>45154</v>
      </c>
      <c r="B229">
        <v>2023</v>
      </c>
      <c r="C229" t="s">
        <v>950</v>
      </c>
      <c r="D229">
        <v>8</v>
      </c>
      <c r="E229" t="s">
        <v>952</v>
      </c>
      <c r="F229">
        <v>33</v>
      </c>
      <c r="G229" t="s">
        <v>940</v>
      </c>
    </row>
    <row r="230" spans="1:7" x14ac:dyDescent="0.3">
      <c r="A230" s="7">
        <v>45155</v>
      </c>
      <c r="B230">
        <v>2023</v>
      </c>
      <c r="C230" t="s">
        <v>950</v>
      </c>
      <c r="D230">
        <v>8</v>
      </c>
      <c r="E230" t="s">
        <v>952</v>
      </c>
      <c r="F230">
        <v>33</v>
      </c>
      <c r="G230" t="s">
        <v>941</v>
      </c>
    </row>
    <row r="231" spans="1:7" x14ac:dyDescent="0.3">
      <c r="A231" s="7">
        <v>45156</v>
      </c>
      <c r="B231">
        <v>2023</v>
      </c>
      <c r="C231" t="s">
        <v>950</v>
      </c>
      <c r="D231">
        <v>8</v>
      </c>
      <c r="E231" t="s">
        <v>952</v>
      </c>
      <c r="F231">
        <v>33</v>
      </c>
      <c r="G231" t="s">
        <v>942</v>
      </c>
    </row>
    <row r="232" spans="1:7" x14ac:dyDescent="0.3">
      <c r="A232" s="7">
        <v>45157</v>
      </c>
      <c r="B232">
        <v>2023</v>
      </c>
      <c r="C232" t="s">
        <v>950</v>
      </c>
      <c r="D232">
        <v>8</v>
      </c>
      <c r="E232" t="s">
        <v>952</v>
      </c>
      <c r="F232">
        <v>33</v>
      </c>
      <c r="G232" t="s">
        <v>943</v>
      </c>
    </row>
    <row r="233" spans="1:7" x14ac:dyDescent="0.3">
      <c r="A233" s="7">
        <v>45158</v>
      </c>
      <c r="B233">
        <v>2023</v>
      </c>
      <c r="C233" t="s">
        <v>950</v>
      </c>
      <c r="D233">
        <v>8</v>
      </c>
      <c r="E233" t="s">
        <v>952</v>
      </c>
      <c r="F233">
        <v>33</v>
      </c>
      <c r="G233" t="s">
        <v>937</v>
      </c>
    </row>
    <row r="234" spans="1:7" x14ac:dyDescent="0.3">
      <c r="A234" s="7">
        <v>45159</v>
      </c>
      <c r="B234">
        <v>2023</v>
      </c>
      <c r="C234" t="s">
        <v>950</v>
      </c>
      <c r="D234">
        <v>8</v>
      </c>
      <c r="E234" t="s">
        <v>952</v>
      </c>
      <c r="F234">
        <v>34</v>
      </c>
      <c r="G234" t="s">
        <v>938</v>
      </c>
    </row>
    <row r="235" spans="1:7" x14ac:dyDescent="0.3">
      <c r="A235" s="7">
        <v>45160</v>
      </c>
      <c r="B235">
        <v>2023</v>
      </c>
      <c r="C235" t="s">
        <v>950</v>
      </c>
      <c r="D235">
        <v>8</v>
      </c>
      <c r="E235" t="s">
        <v>952</v>
      </c>
      <c r="F235">
        <v>34</v>
      </c>
      <c r="G235" t="s">
        <v>939</v>
      </c>
    </row>
    <row r="236" spans="1:7" x14ac:dyDescent="0.3">
      <c r="A236" s="7">
        <v>45161</v>
      </c>
      <c r="B236">
        <v>2023</v>
      </c>
      <c r="C236" t="s">
        <v>950</v>
      </c>
      <c r="D236">
        <v>8</v>
      </c>
      <c r="E236" t="s">
        <v>952</v>
      </c>
      <c r="F236">
        <v>34</v>
      </c>
      <c r="G236" t="s">
        <v>940</v>
      </c>
    </row>
    <row r="237" spans="1:7" x14ac:dyDescent="0.3">
      <c r="A237" s="7">
        <v>45162</v>
      </c>
      <c r="B237">
        <v>2023</v>
      </c>
      <c r="C237" t="s">
        <v>950</v>
      </c>
      <c r="D237">
        <v>8</v>
      </c>
      <c r="E237" t="s">
        <v>952</v>
      </c>
      <c r="F237">
        <v>34</v>
      </c>
      <c r="G237" t="s">
        <v>941</v>
      </c>
    </row>
    <row r="238" spans="1:7" x14ac:dyDescent="0.3">
      <c r="A238" s="7">
        <v>45163</v>
      </c>
      <c r="B238">
        <v>2023</v>
      </c>
      <c r="C238" t="s">
        <v>950</v>
      </c>
      <c r="D238">
        <v>8</v>
      </c>
      <c r="E238" t="s">
        <v>952</v>
      </c>
      <c r="F238">
        <v>34</v>
      </c>
      <c r="G238" t="s">
        <v>942</v>
      </c>
    </row>
    <row r="239" spans="1:7" x14ac:dyDescent="0.3">
      <c r="A239" s="7">
        <v>45164</v>
      </c>
      <c r="B239">
        <v>2023</v>
      </c>
      <c r="C239" t="s">
        <v>950</v>
      </c>
      <c r="D239">
        <v>8</v>
      </c>
      <c r="E239" t="s">
        <v>952</v>
      </c>
      <c r="F239">
        <v>34</v>
      </c>
      <c r="G239" t="s">
        <v>943</v>
      </c>
    </row>
    <row r="240" spans="1:7" x14ac:dyDescent="0.3">
      <c r="A240" s="7">
        <v>45165</v>
      </c>
      <c r="B240">
        <v>2023</v>
      </c>
      <c r="C240" t="s">
        <v>950</v>
      </c>
      <c r="D240">
        <v>8</v>
      </c>
      <c r="E240" t="s">
        <v>952</v>
      </c>
      <c r="F240">
        <v>34</v>
      </c>
      <c r="G240" t="s">
        <v>937</v>
      </c>
    </row>
    <row r="241" spans="1:7" x14ac:dyDescent="0.3">
      <c r="A241" s="7">
        <v>45166</v>
      </c>
      <c r="B241">
        <v>2023</v>
      </c>
      <c r="C241" t="s">
        <v>950</v>
      </c>
      <c r="D241">
        <v>8</v>
      </c>
      <c r="E241" t="s">
        <v>952</v>
      </c>
      <c r="F241">
        <v>35</v>
      </c>
      <c r="G241" t="s">
        <v>938</v>
      </c>
    </row>
    <row r="242" spans="1:7" x14ac:dyDescent="0.3">
      <c r="A242" s="7">
        <v>45167</v>
      </c>
      <c r="B242">
        <v>2023</v>
      </c>
      <c r="C242" t="s">
        <v>950</v>
      </c>
      <c r="D242">
        <v>8</v>
      </c>
      <c r="E242" t="s">
        <v>952</v>
      </c>
      <c r="F242">
        <v>35</v>
      </c>
      <c r="G242" t="s">
        <v>939</v>
      </c>
    </row>
    <row r="243" spans="1:7" x14ac:dyDescent="0.3">
      <c r="A243" s="7">
        <v>45168</v>
      </c>
      <c r="B243">
        <v>2023</v>
      </c>
      <c r="C243" t="s">
        <v>950</v>
      </c>
      <c r="D243">
        <v>8</v>
      </c>
      <c r="E243" t="s">
        <v>952</v>
      </c>
      <c r="F243">
        <v>35</v>
      </c>
      <c r="G243" t="s">
        <v>940</v>
      </c>
    </row>
    <row r="244" spans="1:7" x14ac:dyDescent="0.3">
      <c r="A244" s="7">
        <v>45169</v>
      </c>
      <c r="B244">
        <v>2023</v>
      </c>
      <c r="C244" t="s">
        <v>950</v>
      </c>
      <c r="D244">
        <v>8</v>
      </c>
      <c r="E244" t="s">
        <v>952</v>
      </c>
      <c r="F244">
        <v>35</v>
      </c>
      <c r="G244" t="s">
        <v>941</v>
      </c>
    </row>
    <row r="245" spans="1:7" x14ac:dyDescent="0.3">
      <c r="A245" s="7">
        <v>45170</v>
      </c>
      <c r="B245">
        <v>2023</v>
      </c>
      <c r="C245" t="s">
        <v>950</v>
      </c>
      <c r="D245">
        <v>9</v>
      </c>
      <c r="E245" t="s">
        <v>953</v>
      </c>
      <c r="F245">
        <v>35</v>
      </c>
      <c r="G245" t="s">
        <v>942</v>
      </c>
    </row>
    <row r="246" spans="1:7" x14ac:dyDescent="0.3">
      <c r="A246" s="7">
        <v>45171</v>
      </c>
      <c r="B246">
        <v>2023</v>
      </c>
      <c r="C246" t="s">
        <v>950</v>
      </c>
      <c r="D246">
        <v>9</v>
      </c>
      <c r="E246" t="s">
        <v>953</v>
      </c>
      <c r="F246">
        <v>35</v>
      </c>
      <c r="G246" t="s">
        <v>943</v>
      </c>
    </row>
    <row r="247" spans="1:7" x14ac:dyDescent="0.3">
      <c r="A247" s="7">
        <v>45172</v>
      </c>
      <c r="B247">
        <v>2023</v>
      </c>
      <c r="C247" t="s">
        <v>950</v>
      </c>
      <c r="D247">
        <v>9</v>
      </c>
      <c r="E247" t="s">
        <v>953</v>
      </c>
      <c r="F247">
        <v>35</v>
      </c>
      <c r="G247" t="s">
        <v>937</v>
      </c>
    </row>
    <row r="248" spans="1:7" x14ac:dyDescent="0.3">
      <c r="A248" s="7">
        <v>45173</v>
      </c>
      <c r="B248">
        <v>2023</v>
      </c>
      <c r="C248" t="s">
        <v>950</v>
      </c>
      <c r="D248">
        <v>9</v>
      </c>
      <c r="E248" t="s">
        <v>953</v>
      </c>
      <c r="F248">
        <v>36</v>
      </c>
      <c r="G248" t="s">
        <v>938</v>
      </c>
    </row>
    <row r="249" spans="1:7" x14ac:dyDescent="0.3">
      <c r="A249" s="7">
        <v>45174</v>
      </c>
      <c r="B249">
        <v>2023</v>
      </c>
      <c r="C249" t="s">
        <v>950</v>
      </c>
      <c r="D249">
        <v>9</v>
      </c>
      <c r="E249" t="s">
        <v>953</v>
      </c>
      <c r="F249">
        <v>36</v>
      </c>
      <c r="G249" t="s">
        <v>939</v>
      </c>
    </row>
    <row r="250" spans="1:7" x14ac:dyDescent="0.3">
      <c r="A250" s="7">
        <v>45175</v>
      </c>
      <c r="B250">
        <v>2023</v>
      </c>
      <c r="C250" t="s">
        <v>950</v>
      </c>
      <c r="D250">
        <v>9</v>
      </c>
      <c r="E250" t="s">
        <v>953</v>
      </c>
      <c r="F250">
        <v>36</v>
      </c>
      <c r="G250" t="s">
        <v>940</v>
      </c>
    </row>
    <row r="251" spans="1:7" x14ac:dyDescent="0.3">
      <c r="A251" s="7">
        <v>45176</v>
      </c>
      <c r="B251">
        <v>2023</v>
      </c>
      <c r="C251" t="s">
        <v>950</v>
      </c>
      <c r="D251">
        <v>9</v>
      </c>
      <c r="E251" t="s">
        <v>953</v>
      </c>
      <c r="F251">
        <v>36</v>
      </c>
      <c r="G251" t="s">
        <v>941</v>
      </c>
    </row>
    <row r="252" spans="1:7" x14ac:dyDescent="0.3">
      <c r="A252" s="7">
        <v>45177</v>
      </c>
      <c r="B252">
        <v>2023</v>
      </c>
      <c r="C252" t="s">
        <v>950</v>
      </c>
      <c r="D252">
        <v>9</v>
      </c>
      <c r="E252" t="s">
        <v>953</v>
      </c>
      <c r="F252">
        <v>36</v>
      </c>
      <c r="G252" t="s">
        <v>942</v>
      </c>
    </row>
    <row r="253" spans="1:7" x14ac:dyDescent="0.3">
      <c r="A253" s="7">
        <v>45178</v>
      </c>
      <c r="B253">
        <v>2023</v>
      </c>
      <c r="C253" t="s">
        <v>950</v>
      </c>
      <c r="D253">
        <v>9</v>
      </c>
      <c r="E253" t="s">
        <v>953</v>
      </c>
      <c r="F253">
        <v>36</v>
      </c>
      <c r="G253" t="s">
        <v>943</v>
      </c>
    </row>
    <row r="254" spans="1:7" x14ac:dyDescent="0.3">
      <c r="A254" s="7">
        <v>45179</v>
      </c>
      <c r="B254">
        <v>2023</v>
      </c>
      <c r="C254" t="s">
        <v>950</v>
      </c>
      <c r="D254">
        <v>9</v>
      </c>
      <c r="E254" t="s">
        <v>953</v>
      </c>
      <c r="F254">
        <v>36</v>
      </c>
      <c r="G254" t="s">
        <v>937</v>
      </c>
    </row>
    <row r="255" spans="1:7" x14ac:dyDescent="0.3">
      <c r="A255" s="7">
        <v>45180</v>
      </c>
      <c r="B255">
        <v>2023</v>
      </c>
      <c r="C255" t="s">
        <v>950</v>
      </c>
      <c r="D255">
        <v>9</v>
      </c>
      <c r="E255" t="s">
        <v>953</v>
      </c>
      <c r="F255">
        <v>37</v>
      </c>
      <c r="G255" t="s">
        <v>938</v>
      </c>
    </row>
    <row r="256" spans="1:7" x14ac:dyDescent="0.3">
      <c r="A256" s="7">
        <v>45181</v>
      </c>
      <c r="B256">
        <v>2023</v>
      </c>
      <c r="C256" t="s">
        <v>950</v>
      </c>
      <c r="D256">
        <v>9</v>
      </c>
      <c r="E256" t="s">
        <v>953</v>
      </c>
      <c r="F256">
        <v>37</v>
      </c>
      <c r="G256" t="s">
        <v>939</v>
      </c>
    </row>
    <row r="257" spans="1:7" x14ac:dyDescent="0.3">
      <c r="A257" s="7">
        <v>45182</v>
      </c>
      <c r="B257">
        <v>2023</v>
      </c>
      <c r="C257" t="s">
        <v>950</v>
      </c>
      <c r="D257">
        <v>9</v>
      </c>
      <c r="E257" t="s">
        <v>953</v>
      </c>
      <c r="F257">
        <v>37</v>
      </c>
      <c r="G257" t="s">
        <v>940</v>
      </c>
    </row>
    <row r="258" spans="1:7" x14ac:dyDescent="0.3">
      <c r="A258" s="7">
        <v>45183</v>
      </c>
      <c r="B258">
        <v>2023</v>
      </c>
      <c r="C258" t="s">
        <v>950</v>
      </c>
      <c r="D258">
        <v>9</v>
      </c>
      <c r="E258" t="s">
        <v>953</v>
      </c>
      <c r="F258">
        <v>37</v>
      </c>
      <c r="G258" t="s">
        <v>941</v>
      </c>
    </row>
    <row r="259" spans="1:7" x14ac:dyDescent="0.3">
      <c r="A259" s="7">
        <v>45184</v>
      </c>
      <c r="B259">
        <v>2023</v>
      </c>
      <c r="C259" t="s">
        <v>950</v>
      </c>
      <c r="D259">
        <v>9</v>
      </c>
      <c r="E259" t="s">
        <v>953</v>
      </c>
      <c r="F259">
        <v>37</v>
      </c>
      <c r="G259" t="s">
        <v>942</v>
      </c>
    </row>
    <row r="260" spans="1:7" x14ac:dyDescent="0.3">
      <c r="A260" s="7">
        <v>45185</v>
      </c>
      <c r="B260">
        <v>2023</v>
      </c>
      <c r="C260" t="s">
        <v>950</v>
      </c>
      <c r="D260">
        <v>9</v>
      </c>
      <c r="E260" t="s">
        <v>953</v>
      </c>
      <c r="F260">
        <v>37</v>
      </c>
      <c r="G260" t="s">
        <v>943</v>
      </c>
    </row>
    <row r="261" spans="1:7" x14ac:dyDescent="0.3">
      <c r="A261" s="7">
        <v>45186</v>
      </c>
      <c r="B261">
        <v>2023</v>
      </c>
      <c r="C261" t="s">
        <v>950</v>
      </c>
      <c r="D261">
        <v>9</v>
      </c>
      <c r="E261" t="s">
        <v>953</v>
      </c>
      <c r="F261">
        <v>37</v>
      </c>
      <c r="G261" t="s">
        <v>937</v>
      </c>
    </row>
    <row r="262" spans="1:7" x14ac:dyDescent="0.3">
      <c r="A262" s="7">
        <v>45187</v>
      </c>
      <c r="B262">
        <v>2023</v>
      </c>
      <c r="C262" t="s">
        <v>950</v>
      </c>
      <c r="D262">
        <v>9</v>
      </c>
      <c r="E262" t="s">
        <v>953</v>
      </c>
      <c r="F262">
        <v>38</v>
      </c>
      <c r="G262" t="s">
        <v>938</v>
      </c>
    </row>
    <row r="263" spans="1:7" x14ac:dyDescent="0.3">
      <c r="A263" s="7">
        <v>45188</v>
      </c>
      <c r="B263">
        <v>2023</v>
      </c>
      <c r="C263" t="s">
        <v>950</v>
      </c>
      <c r="D263">
        <v>9</v>
      </c>
      <c r="E263" t="s">
        <v>953</v>
      </c>
      <c r="F263">
        <v>38</v>
      </c>
      <c r="G263" t="s">
        <v>939</v>
      </c>
    </row>
    <row r="264" spans="1:7" x14ac:dyDescent="0.3">
      <c r="A264" s="7">
        <v>45189</v>
      </c>
      <c r="B264">
        <v>2023</v>
      </c>
      <c r="C264" t="s">
        <v>950</v>
      </c>
      <c r="D264">
        <v>9</v>
      </c>
      <c r="E264" t="s">
        <v>953</v>
      </c>
      <c r="F264">
        <v>38</v>
      </c>
      <c r="G264" t="s">
        <v>940</v>
      </c>
    </row>
    <row r="265" spans="1:7" x14ac:dyDescent="0.3">
      <c r="A265" s="7">
        <v>45190</v>
      </c>
      <c r="B265">
        <v>2023</v>
      </c>
      <c r="C265" t="s">
        <v>950</v>
      </c>
      <c r="D265">
        <v>9</v>
      </c>
      <c r="E265" t="s">
        <v>953</v>
      </c>
      <c r="F265">
        <v>38</v>
      </c>
      <c r="G265" t="s">
        <v>941</v>
      </c>
    </row>
    <row r="266" spans="1:7" x14ac:dyDescent="0.3">
      <c r="A266" s="7">
        <v>45191</v>
      </c>
      <c r="B266">
        <v>2023</v>
      </c>
      <c r="C266" t="s">
        <v>950</v>
      </c>
      <c r="D266">
        <v>9</v>
      </c>
      <c r="E266" t="s">
        <v>953</v>
      </c>
      <c r="F266">
        <v>38</v>
      </c>
      <c r="G266" t="s">
        <v>942</v>
      </c>
    </row>
    <row r="267" spans="1:7" x14ac:dyDescent="0.3">
      <c r="A267" s="7">
        <v>45192</v>
      </c>
      <c r="B267">
        <v>2023</v>
      </c>
      <c r="C267" t="s">
        <v>950</v>
      </c>
      <c r="D267">
        <v>9</v>
      </c>
      <c r="E267" t="s">
        <v>953</v>
      </c>
      <c r="F267">
        <v>38</v>
      </c>
      <c r="G267" t="s">
        <v>943</v>
      </c>
    </row>
    <row r="268" spans="1:7" x14ac:dyDescent="0.3">
      <c r="A268" s="7">
        <v>45193</v>
      </c>
      <c r="B268">
        <v>2023</v>
      </c>
      <c r="C268" t="s">
        <v>950</v>
      </c>
      <c r="D268">
        <v>9</v>
      </c>
      <c r="E268" t="s">
        <v>953</v>
      </c>
      <c r="F268">
        <v>38</v>
      </c>
      <c r="G268" t="s">
        <v>937</v>
      </c>
    </row>
    <row r="269" spans="1:7" x14ac:dyDescent="0.3">
      <c r="A269" s="7">
        <v>45194</v>
      </c>
      <c r="B269">
        <v>2023</v>
      </c>
      <c r="C269" t="s">
        <v>950</v>
      </c>
      <c r="D269">
        <v>9</v>
      </c>
      <c r="E269" t="s">
        <v>953</v>
      </c>
      <c r="F269">
        <v>39</v>
      </c>
      <c r="G269" t="s">
        <v>938</v>
      </c>
    </row>
    <row r="270" spans="1:7" x14ac:dyDescent="0.3">
      <c r="A270" s="7">
        <v>45195</v>
      </c>
      <c r="B270">
        <v>2023</v>
      </c>
      <c r="C270" t="s">
        <v>950</v>
      </c>
      <c r="D270">
        <v>9</v>
      </c>
      <c r="E270" t="s">
        <v>953</v>
      </c>
      <c r="F270">
        <v>39</v>
      </c>
      <c r="G270" t="s">
        <v>939</v>
      </c>
    </row>
    <row r="271" spans="1:7" x14ac:dyDescent="0.3">
      <c r="A271" s="7">
        <v>45196</v>
      </c>
      <c r="B271">
        <v>2023</v>
      </c>
      <c r="C271" t="s">
        <v>950</v>
      </c>
      <c r="D271">
        <v>9</v>
      </c>
      <c r="E271" t="s">
        <v>953</v>
      </c>
      <c r="F271">
        <v>39</v>
      </c>
      <c r="G271" t="s">
        <v>940</v>
      </c>
    </row>
    <row r="272" spans="1:7" x14ac:dyDescent="0.3">
      <c r="A272" s="7">
        <v>45197</v>
      </c>
      <c r="B272">
        <v>2023</v>
      </c>
      <c r="C272" t="s">
        <v>950</v>
      </c>
      <c r="D272">
        <v>9</v>
      </c>
      <c r="E272" t="s">
        <v>953</v>
      </c>
      <c r="F272">
        <v>39</v>
      </c>
      <c r="G272" t="s">
        <v>941</v>
      </c>
    </row>
    <row r="273" spans="1:7" x14ac:dyDescent="0.3">
      <c r="A273" s="7">
        <v>45198</v>
      </c>
      <c r="B273">
        <v>2023</v>
      </c>
      <c r="C273" t="s">
        <v>950</v>
      </c>
      <c r="D273">
        <v>9</v>
      </c>
      <c r="E273" t="s">
        <v>953</v>
      </c>
      <c r="F273">
        <v>39</v>
      </c>
      <c r="G273" t="s">
        <v>942</v>
      </c>
    </row>
    <row r="274" spans="1:7" x14ac:dyDescent="0.3">
      <c r="A274" s="7">
        <v>45199</v>
      </c>
      <c r="B274">
        <v>2023</v>
      </c>
      <c r="C274" t="s">
        <v>950</v>
      </c>
      <c r="D274">
        <v>9</v>
      </c>
      <c r="E274" t="s">
        <v>953</v>
      </c>
      <c r="F274">
        <v>39</v>
      </c>
      <c r="G274" t="s">
        <v>943</v>
      </c>
    </row>
    <row r="275" spans="1:7" x14ac:dyDescent="0.3">
      <c r="A275" s="7">
        <v>45200</v>
      </c>
      <c r="B275">
        <v>2023</v>
      </c>
      <c r="C275" t="s">
        <v>954</v>
      </c>
      <c r="D275">
        <v>10</v>
      </c>
      <c r="E275" t="s">
        <v>955</v>
      </c>
      <c r="F275">
        <v>39</v>
      </c>
      <c r="G275" t="s">
        <v>937</v>
      </c>
    </row>
    <row r="276" spans="1:7" x14ac:dyDescent="0.3">
      <c r="A276" s="7">
        <v>45201</v>
      </c>
      <c r="B276">
        <v>2023</v>
      </c>
      <c r="C276" t="s">
        <v>954</v>
      </c>
      <c r="D276">
        <v>10</v>
      </c>
      <c r="E276" t="s">
        <v>955</v>
      </c>
      <c r="F276">
        <v>40</v>
      </c>
      <c r="G276" t="s">
        <v>938</v>
      </c>
    </row>
    <row r="277" spans="1:7" x14ac:dyDescent="0.3">
      <c r="A277" s="7">
        <v>45202</v>
      </c>
      <c r="B277">
        <v>2023</v>
      </c>
      <c r="C277" t="s">
        <v>954</v>
      </c>
      <c r="D277">
        <v>10</v>
      </c>
      <c r="E277" t="s">
        <v>955</v>
      </c>
      <c r="F277">
        <v>40</v>
      </c>
      <c r="G277" t="s">
        <v>939</v>
      </c>
    </row>
    <row r="278" spans="1:7" x14ac:dyDescent="0.3">
      <c r="A278" s="7">
        <v>45203</v>
      </c>
      <c r="B278">
        <v>2023</v>
      </c>
      <c r="C278" t="s">
        <v>954</v>
      </c>
      <c r="D278">
        <v>10</v>
      </c>
      <c r="E278" t="s">
        <v>955</v>
      </c>
      <c r="F278">
        <v>40</v>
      </c>
      <c r="G278" t="s">
        <v>940</v>
      </c>
    </row>
    <row r="279" spans="1:7" x14ac:dyDescent="0.3">
      <c r="A279" s="7">
        <v>45204</v>
      </c>
      <c r="B279">
        <v>2023</v>
      </c>
      <c r="C279" t="s">
        <v>954</v>
      </c>
      <c r="D279">
        <v>10</v>
      </c>
      <c r="E279" t="s">
        <v>955</v>
      </c>
      <c r="F279">
        <v>40</v>
      </c>
      <c r="G279" t="s">
        <v>941</v>
      </c>
    </row>
    <row r="280" spans="1:7" x14ac:dyDescent="0.3">
      <c r="A280" s="7">
        <v>45205</v>
      </c>
      <c r="B280">
        <v>2023</v>
      </c>
      <c r="C280" t="s">
        <v>954</v>
      </c>
      <c r="D280">
        <v>10</v>
      </c>
      <c r="E280" t="s">
        <v>955</v>
      </c>
      <c r="F280">
        <v>40</v>
      </c>
      <c r="G280" t="s">
        <v>942</v>
      </c>
    </row>
    <row r="281" spans="1:7" x14ac:dyDescent="0.3">
      <c r="A281" s="7">
        <v>45206</v>
      </c>
      <c r="B281">
        <v>2023</v>
      </c>
      <c r="C281" t="s">
        <v>954</v>
      </c>
      <c r="D281">
        <v>10</v>
      </c>
      <c r="E281" t="s">
        <v>955</v>
      </c>
      <c r="F281">
        <v>40</v>
      </c>
      <c r="G281" t="s">
        <v>943</v>
      </c>
    </row>
    <row r="282" spans="1:7" x14ac:dyDescent="0.3">
      <c r="A282" s="7">
        <v>45207</v>
      </c>
      <c r="B282">
        <v>2023</v>
      </c>
      <c r="C282" t="s">
        <v>954</v>
      </c>
      <c r="D282">
        <v>10</v>
      </c>
      <c r="E282" t="s">
        <v>955</v>
      </c>
      <c r="F282">
        <v>40</v>
      </c>
      <c r="G282" t="s">
        <v>937</v>
      </c>
    </row>
    <row r="283" spans="1:7" x14ac:dyDescent="0.3">
      <c r="A283" s="7">
        <v>45208</v>
      </c>
      <c r="B283">
        <v>2023</v>
      </c>
      <c r="C283" t="s">
        <v>954</v>
      </c>
      <c r="D283">
        <v>10</v>
      </c>
      <c r="E283" t="s">
        <v>955</v>
      </c>
      <c r="F283">
        <v>41</v>
      </c>
      <c r="G283" t="s">
        <v>938</v>
      </c>
    </row>
    <row r="284" spans="1:7" x14ac:dyDescent="0.3">
      <c r="A284" s="7">
        <v>45209</v>
      </c>
      <c r="B284">
        <v>2023</v>
      </c>
      <c r="C284" t="s">
        <v>954</v>
      </c>
      <c r="D284">
        <v>10</v>
      </c>
      <c r="E284" t="s">
        <v>955</v>
      </c>
      <c r="F284">
        <v>41</v>
      </c>
      <c r="G284" t="s">
        <v>939</v>
      </c>
    </row>
    <row r="285" spans="1:7" x14ac:dyDescent="0.3">
      <c r="A285" s="7">
        <v>45210</v>
      </c>
      <c r="B285">
        <v>2023</v>
      </c>
      <c r="C285" t="s">
        <v>954</v>
      </c>
      <c r="D285">
        <v>10</v>
      </c>
      <c r="E285" t="s">
        <v>955</v>
      </c>
      <c r="F285">
        <v>41</v>
      </c>
      <c r="G285" t="s">
        <v>940</v>
      </c>
    </row>
    <row r="286" spans="1:7" x14ac:dyDescent="0.3">
      <c r="A286" s="7">
        <v>45211</v>
      </c>
      <c r="B286">
        <v>2023</v>
      </c>
      <c r="C286" t="s">
        <v>954</v>
      </c>
      <c r="D286">
        <v>10</v>
      </c>
      <c r="E286" t="s">
        <v>955</v>
      </c>
      <c r="F286">
        <v>41</v>
      </c>
      <c r="G286" t="s">
        <v>941</v>
      </c>
    </row>
    <row r="287" spans="1:7" x14ac:dyDescent="0.3">
      <c r="A287" s="7">
        <v>45212</v>
      </c>
      <c r="B287">
        <v>2023</v>
      </c>
      <c r="C287" t="s">
        <v>954</v>
      </c>
      <c r="D287">
        <v>10</v>
      </c>
      <c r="E287" t="s">
        <v>955</v>
      </c>
      <c r="F287">
        <v>41</v>
      </c>
      <c r="G287" t="s">
        <v>942</v>
      </c>
    </row>
    <row r="288" spans="1:7" x14ac:dyDescent="0.3">
      <c r="A288" s="7">
        <v>45213</v>
      </c>
      <c r="B288">
        <v>2023</v>
      </c>
      <c r="C288" t="s">
        <v>954</v>
      </c>
      <c r="D288">
        <v>10</v>
      </c>
      <c r="E288" t="s">
        <v>955</v>
      </c>
      <c r="F288">
        <v>41</v>
      </c>
      <c r="G288" t="s">
        <v>943</v>
      </c>
    </row>
    <row r="289" spans="1:7" x14ac:dyDescent="0.3">
      <c r="A289" s="7">
        <v>45214</v>
      </c>
      <c r="B289">
        <v>2023</v>
      </c>
      <c r="C289" t="s">
        <v>954</v>
      </c>
      <c r="D289">
        <v>10</v>
      </c>
      <c r="E289" t="s">
        <v>955</v>
      </c>
      <c r="F289">
        <v>41</v>
      </c>
      <c r="G289" t="s">
        <v>937</v>
      </c>
    </row>
    <row r="290" spans="1:7" x14ac:dyDescent="0.3">
      <c r="A290" s="7">
        <v>45215</v>
      </c>
      <c r="B290">
        <v>2023</v>
      </c>
      <c r="C290" t="s">
        <v>954</v>
      </c>
      <c r="D290">
        <v>10</v>
      </c>
      <c r="E290" t="s">
        <v>955</v>
      </c>
      <c r="F290">
        <v>42</v>
      </c>
      <c r="G290" t="s">
        <v>938</v>
      </c>
    </row>
    <row r="291" spans="1:7" x14ac:dyDescent="0.3">
      <c r="A291" s="7">
        <v>45216</v>
      </c>
      <c r="B291">
        <v>2023</v>
      </c>
      <c r="C291" t="s">
        <v>954</v>
      </c>
      <c r="D291">
        <v>10</v>
      </c>
      <c r="E291" t="s">
        <v>955</v>
      </c>
      <c r="F291">
        <v>42</v>
      </c>
      <c r="G291" t="s">
        <v>939</v>
      </c>
    </row>
    <row r="292" spans="1:7" x14ac:dyDescent="0.3">
      <c r="A292" s="7">
        <v>45217</v>
      </c>
      <c r="B292">
        <v>2023</v>
      </c>
      <c r="C292" t="s">
        <v>954</v>
      </c>
      <c r="D292">
        <v>10</v>
      </c>
      <c r="E292" t="s">
        <v>955</v>
      </c>
      <c r="F292">
        <v>42</v>
      </c>
      <c r="G292" t="s">
        <v>940</v>
      </c>
    </row>
    <row r="293" spans="1:7" x14ac:dyDescent="0.3">
      <c r="A293" s="7">
        <v>45218</v>
      </c>
      <c r="B293">
        <v>2023</v>
      </c>
      <c r="C293" t="s">
        <v>954</v>
      </c>
      <c r="D293">
        <v>10</v>
      </c>
      <c r="E293" t="s">
        <v>955</v>
      </c>
      <c r="F293">
        <v>42</v>
      </c>
      <c r="G293" t="s">
        <v>941</v>
      </c>
    </row>
    <row r="294" spans="1:7" x14ac:dyDescent="0.3">
      <c r="A294" s="7">
        <v>45219</v>
      </c>
      <c r="B294">
        <v>2023</v>
      </c>
      <c r="C294" t="s">
        <v>954</v>
      </c>
      <c r="D294">
        <v>10</v>
      </c>
      <c r="E294" t="s">
        <v>955</v>
      </c>
      <c r="F294">
        <v>42</v>
      </c>
      <c r="G294" t="s">
        <v>942</v>
      </c>
    </row>
    <row r="295" spans="1:7" x14ac:dyDescent="0.3">
      <c r="A295" s="7">
        <v>45220</v>
      </c>
      <c r="B295">
        <v>2023</v>
      </c>
      <c r="C295" t="s">
        <v>954</v>
      </c>
      <c r="D295">
        <v>10</v>
      </c>
      <c r="E295" t="s">
        <v>955</v>
      </c>
      <c r="F295">
        <v>42</v>
      </c>
      <c r="G295" t="s">
        <v>943</v>
      </c>
    </row>
    <row r="296" spans="1:7" x14ac:dyDescent="0.3">
      <c r="A296" s="7">
        <v>45221</v>
      </c>
      <c r="B296">
        <v>2023</v>
      </c>
      <c r="C296" t="s">
        <v>954</v>
      </c>
      <c r="D296">
        <v>10</v>
      </c>
      <c r="E296" t="s">
        <v>955</v>
      </c>
      <c r="F296">
        <v>42</v>
      </c>
      <c r="G296" t="s">
        <v>937</v>
      </c>
    </row>
    <row r="297" spans="1:7" x14ac:dyDescent="0.3">
      <c r="A297" s="7">
        <v>45222</v>
      </c>
      <c r="B297">
        <v>2023</v>
      </c>
      <c r="C297" t="s">
        <v>954</v>
      </c>
      <c r="D297">
        <v>10</v>
      </c>
      <c r="E297" t="s">
        <v>955</v>
      </c>
      <c r="F297">
        <v>43</v>
      </c>
      <c r="G297" t="s">
        <v>938</v>
      </c>
    </row>
    <row r="298" spans="1:7" x14ac:dyDescent="0.3">
      <c r="A298" s="7">
        <v>45223</v>
      </c>
      <c r="B298">
        <v>2023</v>
      </c>
      <c r="C298" t="s">
        <v>954</v>
      </c>
      <c r="D298">
        <v>10</v>
      </c>
      <c r="E298" t="s">
        <v>955</v>
      </c>
      <c r="F298">
        <v>43</v>
      </c>
      <c r="G298" t="s">
        <v>939</v>
      </c>
    </row>
    <row r="299" spans="1:7" x14ac:dyDescent="0.3">
      <c r="A299" s="7">
        <v>45224</v>
      </c>
      <c r="B299">
        <v>2023</v>
      </c>
      <c r="C299" t="s">
        <v>954</v>
      </c>
      <c r="D299">
        <v>10</v>
      </c>
      <c r="E299" t="s">
        <v>955</v>
      </c>
      <c r="F299">
        <v>43</v>
      </c>
      <c r="G299" t="s">
        <v>940</v>
      </c>
    </row>
    <row r="300" spans="1:7" x14ac:dyDescent="0.3">
      <c r="A300" s="7">
        <v>45225</v>
      </c>
      <c r="B300">
        <v>2023</v>
      </c>
      <c r="C300" t="s">
        <v>954</v>
      </c>
      <c r="D300">
        <v>10</v>
      </c>
      <c r="E300" t="s">
        <v>955</v>
      </c>
      <c r="F300">
        <v>43</v>
      </c>
      <c r="G300" t="s">
        <v>941</v>
      </c>
    </row>
    <row r="301" spans="1:7" x14ac:dyDescent="0.3">
      <c r="A301" s="7">
        <v>45226</v>
      </c>
      <c r="B301">
        <v>2023</v>
      </c>
      <c r="C301" t="s">
        <v>954</v>
      </c>
      <c r="D301">
        <v>10</v>
      </c>
      <c r="E301" t="s">
        <v>955</v>
      </c>
      <c r="F301">
        <v>43</v>
      </c>
      <c r="G301" t="s">
        <v>942</v>
      </c>
    </row>
    <row r="302" spans="1:7" x14ac:dyDescent="0.3">
      <c r="A302" s="7">
        <v>45227</v>
      </c>
      <c r="B302">
        <v>2023</v>
      </c>
      <c r="C302" t="s">
        <v>954</v>
      </c>
      <c r="D302">
        <v>10</v>
      </c>
      <c r="E302" t="s">
        <v>955</v>
      </c>
      <c r="F302">
        <v>43</v>
      </c>
      <c r="G302" t="s">
        <v>943</v>
      </c>
    </row>
    <row r="303" spans="1:7" x14ac:dyDescent="0.3">
      <c r="A303" s="7">
        <v>45228</v>
      </c>
      <c r="B303">
        <v>2023</v>
      </c>
      <c r="C303" t="s">
        <v>954</v>
      </c>
      <c r="D303">
        <v>10</v>
      </c>
      <c r="E303" t="s">
        <v>955</v>
      </c>
      <c r="F303">
        <v>43</v>
      </c>
      <c r="G303" t="s">
        <v>937</v>
      </c>
    </row>
    <row r="304" spans="1:7" x14ac:dyDescent="0.3">
      <c r="A304" s="7">
        <v>45229</v>
      </c>
      <c r="B304">
        <v>2023</v>
      </c>
      <c r="C304" t="s">
        <v>954</v>
      </c>
      <c r="D304">
        <v>10</v>
      </c>
      <c r="E304" t="s">
        <v>955</v>
      </c>
      <c r="F304">
        <v>44</v>
      </c>
      <c r="G304" t="s">
        <v>938</v>
      </c>
    </row>
    <row r="305" spans="1:7" x14ac:dyDescent="0.3">
      <c r="A305" s="7">
        <v>45230</v>
      </c>
      <c r="B305">
        <v>2023</v>
      </c>
      <c r="C305" t="s">
        <v>954</v>
      </c>
      <c r="D305">
        <v>10</v>
      </c>
      <c r="E305" t="s">
        <v>955</v>
      </c>
      <c r="F305">
        <v>44</v>
      </c>
      <c r="G305" t="s">
        <v>939</v>
      </c>
    </row>
    <row r="306" spans="1:7" x14ac:dyDescent="0.3">
      <c r="A306" s="7">
        <v>45231</v>
      </c>
      <c r="B306">
        <v>2023</v>
      </c>
      <c r="C306" t="s">
        <v>954</v>
      </c>
      <c r="D306">
        <v>11</v>
      </c>
      <c r="E306" t="s">
        <v>956</v>
      </c>
      <c r="F306">
        <v>44</v>
      </c>
      <c r="G306" t="s">
        <v>940</v>
      </c>
    </row>
    <row r="307" spans="1:7" x14ac:dyDescent="0.3">
      <c r="A307" s="7">
        <v>45232</v>
      </c>
      <c r="B307">
        <v>2023</v>
      </c>
      <c r="C307" t="s">
        <v>954</v>
      </c>
      <c r="D307">
        <v>11</v>
      </c>
      <c r="E307" t="s">
        <v>956</v>
      </c>
      <c r="F307">
        <v>44</v>
      </c>
      <c r="G307" t="s">
        <v>941</v>
      </c>
    </row>
    <row r="308" spans="1:7" x14ac:dyDescent="0.3">
      <c r="A308" s="7">
        <v>45233</v>
      </c>
      <c r="B308">
        <v>2023</v>
      </c>
      <c r="C308" t="s">
        <v>954</v>
      </c>
      <c r="D308">
        <v>11</v>
      </c>
      <c r="E308" t="s">
        <v>956</v>
      </c>
      <c r="F308">
        <v>44</v>
      </c>
      <c r="G308" t="s">
        <v>942</v>
      </c>
    </row>
    <row r="309" spans="1:7" x14ac:dyDescent="0.3">
      <c r="A309" s="7">
        <v>45234</v>
      </c>
      <c r="B309">
        <v>2023</v>
      </c>
      <c r="C309" t="s">
        <v>954</v>
      </c>
      <c r="D309">
        <v>11</v>
      </c>
      <c r="E309" t="s">
        <v>956</v>
      </c>
      <c r="F309">
        <v>44</v>
      </c>
      <c r="G309" t="s">
        <v>943</v>
      </c>
    </row>
    <row r="310" spans="1:7" x14ac:dyDescent="0.3">
      <c r="A310" s="7">
        <v>45235</v>
      </c>
      <c r="B310">
        <v>2023</v>
      </c>
      <c r="C310" t="s">
        <v>954</v>
      </c>
      <c r="D310">
        <v>11</v>
      </c>
      <c r="E310" t="s">
        <v>956</v>
      </c>
      <c r="F310">
        <v>44</v>
      </c>
      <c r="G310" t="s">
        <v>937</v>
      </c>
    </row>
    <row r="311" spans="1:7" x14ac:dyDescent="0.3">
      <c r="A311" s="7">
        <v>45236</v>
      </c>
      <c r="B311">
        <v>2023</v>
      </c>
      <c r="C311" t="s">
        <v>954</v>
      </c>
      <c r="D311">
        <v>11</v>
      </c>
      <c r="E311" t="s">
        <v>956</v>
      </c>
      <c r="F311">
        <v>45</v>
      </c>
      <c r="G311" t="s">
        <v>938</v>
      </c>
    </row>
    <row r="312" spans="1:7" x14ac:dyDescent="0.3">
      <c r="A312" s="7">
        <v>45237</v>
      </c>
      <c r="B312">
        <v>2023</v>
      </c>
      <c r="C312" t="s">
        <v>954</v>
      </c>
      <c r="D312">
        <v>11</v>
      </c>
      <c r="E312" t="s">
        <v>956</v>
      </c>
      <c r="F312">
        <v>45</v>
      </c>
      <c r="G312" t="s">
        <v>939</v>
      </c>
    </row>
    <row r="313" spans="1:7" x14ac:dyDescent="0.3">
      <c r="A313" s="7">
        <v>45238</v>
      </c>
      <c r="B313">
        <v>2023</v>
      </c>
      <c r="C313" t="s">
        <v>954</v>
      </c>
      <c r="D313">
        <v>11</v>
      </c>
      <c r="E313" t="s">
        <v>956</v>
      </c>
      <c r="F313">
        <v>45</v>
      </c>
      <c r="G313" t="s">
        <v>940</v>
      </c>
    </row>
    <row r="314" spans="1:7" x14ac:dyDescent="0.3">
      <c r="A314" s="7">
        <v>45239</v>
      </c>
      <c r="B314">
        <v>2023</v>
      </c>
      <c r="C314" t="s">
        <v>954</v>
      </c>
      <c r="D314">
        <v>11</v>
      </c>
      <c r="E314" t="s">
        <v>956</v>
      </c>
      <c r="F314">
        <v>45</v>
      </c>
      <c r="G314" t="s">
        <v>941</v>
      </c>
    </row>
    <row r="315" spans="1:7" x14ac:dyDescent="0.3">
      <c r="A315" s="7">
        <v>45240</v>
      </c>
      <c r="B315">
        <v>2023</v>
      </c>
      <c r="C315" t="s">
        <v>954</v>
      </c>
      <c r="D315">
        <v>11</v>
      </c>
      <c r="E315" t="s">
        <v>956</v>
      </c>
      <c r="F315">
        <v>45</v>
      </c>
      <c r="G315" t="s">
        <v>942</v>
      </c>
    </row>
    <row r="316" spans="1:7" x14ac:dyDescent="0.3">
      <c r="A316" s="7">
        <v>45241</v>
      </c>
      <c r="B316">
        <v>2023</v>
      </c>
      <c r="C316" t="s">
        <v>954</v>
      </c>
      <c r="D316">
        <v>11</v>
      </c>
      <c r="E316" t="s">
        <v>956</v>
      </c>
      <c r="F316">
        <v>45</v>
      </c>
      <c r="G316" t="s">
        <v>943</v>
      </c>
    </row>
    <row r="317" spans="1:7" x14ac:dyDescent="0.3">
      <c r="A317" s="7">
        <v>45242</v>
      </c>
      <c r="B317">
        <v>2023</v>
      </c>
      <c r="C317" t="s">
        <v>954</v>
      </c>
      <c r="D317">
        <v>11</v>
      </c>
      <c r="E317" t="s">
        <v>956</v>
      </c>
      <c r="F317">
        <v>45</v>
      </c>
      <c r="G317" t="s">
        <v>937</v>
      </c>
    </row>
    <row r="318" spans="1:7" x14ac:dyDescent="0.3">
      <c r="A318" s="7">
        <v>45243</v>
      </c>
      <c r="B318">
        <v>2023</v>
      </c>
      <c r="C318" t="s">
        <v>954</v>
      </c>
      <c r="D318">
        <v>11</v>
      </c>
      <c r="E318" t="s">
        <v>956</v>
      </c>
      <c r="F318">
        <v>46</v>
      </c>
      <c r="G318" t="s">
        <v>938</v>
      </c>
    </row>
    <row r="319" spans="1:7" x14ac:dyDescent="0.3">
      <c r="A319" s="7">
        <v>45244</v>
      </c>
      <c r="B319">
        <v>2023</v>
      </c>
      <c r="C319" t="s">
        <v>954</v>
      </c>
      <c r="D319">
        <v>11</v>
      </c>
      <c r="E319" t="s">
        <v>956</v>
      </c>
      <c r="F319">
        <v>46</v>
      </c>
      <c r="G319" t="s">
        <v>939</v>
      </c>
    </row>
    <row r="320" spans="1:7" x14ac:dyDescent="0.3">
      <c r="A320" s="7">
        <v>45245</v>
      </c>
      <c r="B320">
        <v>2023</v>
      </c>
      <c r="C320" t="s">
        <v>954</v>
      </c>
      <c r="D320">
        <v>11</v>
      </c>
      <c r="E320" t="s">
        <v>956</v>
      </c>
      <c r="F320">
        <v>46</v>
      </c>
      <c r="G320" t="s">
        <v>940</v>
      </c>
    </row>
    <row r="321" spans="1:7" x14ac:dyDescent="0.3">
      <c r="A321" s="7">
        <v>45246</v>
      </c>
      <c r="B321">
        <v>2023</v>
      </c>
      <c r="C321" t="s">
        <v>954</v>
      </c>
      <c r="D321">
        <v>11</v>
      </c>
      <c r="E321" t="s">
        <v>956</v>
      </c>
      <c r="F321">
        <v>46</v>
      </c>
      <c r="G321" t="s">
        <v>941</v>
      </c>
    </row>
    <row r="322" spans="1:7" x14ac:dyDescent="0.3">
      <c r="A322" s="7">
        <v>45247</v>
      </c>
      <c r="B322">
        <v>2023</v>
      </c>
      <c r="C322" t="s">
        <v>954</v>
      </c>
      <c r="D322">
        <v>11</v>
      </c>
      <c r="E322" t="s">
        <v>956</v>
      </c>
      <c r="F322">
        <v>46</v>
      </c>
      <c r="G322" t="s">
        <v>942</v>
      </c>
    </row>
    <row r="323" spans="1:7" x14ac:dyDescent="0.3">
      <c r="A323" s="7">
        <v>45248</v>
      </c>
      <c r="B323">
        <v>2023</v>
      </c>
      <c r="C323" t="s">
        <v>954</v>
      </c>
      <c r="D323">
        <v>11</v>
      </c>
      <c r="E323" t="s">
        <v>956</v>
      </c>
      <c r="F323">
        <v>46</v>
      </c>
      <c r="G323" t="s">
        <v>943</v>
      </c>
    </row>
    <row r="324" spans="1:7" x14ac:dyDescent="0.3">
      <c r="A324" s="7">
        <v>45249</v>
      </c>
      <c r="B324">
        <v>2023</v>
      </c>
      <c r="C324" t="s">
        <v>954</v>
      </c>
      <c r="D324">
        <v>11</v>
      </c>
      <c r="E324" t="s">
        <v>956</v>
      </c>
      <c r="F324">
        <v>46</v>
      </c>
      <c r="G324" t="s">
        <v>937</v>
      </c>
    </row>
    <row r="325" spans="1:7" x14ac:dyDescent="0.3">
      <c r="A325" s="7">
        <v>45250</v>
      </c>
      <c r="B325">
        <v>2023</v>
      </c>
      <c r="C325" t="s">
        <v>954</v>
      </c>
      <c r="D325">
        <v>11</v>
      </c>
      <c r="E325" t="s">
        <v>956</v>
      </c>
      <c r="F325">
        <v>47</v>
      </c>
      <c r="G325" t="s">
        <v>938</v>
      </c>
    </row>
    <row r="326" spans="1:7" x14ac:dyDescent="0.3">
      <c r="A326" s="7">
        <v>45251</v>
      </c>
      <c r="B326">
        <v>2023</v>
      </c>
      <c r="C326" t="s">
        <v>954</v>
      </c>
      <c r="D326">
        <v>11</v>
      </c>
      <c r="E326" t="s">
        <v>956</v>
      </c>
      <c r="F326">
        <v>47</v>
      </c>
      <c r="G326" t="s">
        <v>939</v>
      </c>
    </row>
    <row r="327" spans="1:7" x14ac:dyDescent="0.3">
      <c r="A327" s="7">
        <v>45252</v>
      </c>
      <c r="B327">
        <v>2023</v>
      </c>
      <c r="C327" t="s">
        <v>954</v>
      </c>
      <c r="D327">
        <v>11</v>
      </c>
      <c r="E327" t="s">
        <v>956</v>
      </c>
      <c r="F327">
        <v>47</v>
      </c>
      <c r="G327" t="s">
        <v>940</v>
      </c>
    </row>
    <row r="328" spans="1:7" x14ac:dyDescent="0.3">
      <c r="A328" s="7">
        <v>45253</v>
      </c>
      <c r="B328">
        <v>2023</v>
      </c>
      <c r="C328" t="s">
        <v>954</v>
      </c>
      <c r="D328">
        <v>11</v>
      </c>
      <c r="E328" t="s">
        <v>956</v>
      </c>
      <c r="F328">
        <v>47</v>
      </c>
      <c r="G328" t="s">
        <v>941</v>
      </c>
    </row>
    <row r="329" spans="1:7" x14ac:dyDescent="0.3">
      <c r="A329" s="7">
        <v>45254</v>
      </c>
      <c r="B329">
        <v>2023</v>
      </c>
      <c r="C329" t="s">
        <v>954</v>
      </c>
      <c r="D329">
        <v>11</v>
      </c>
      <c r="E329" t="s">
        <v>956</v>
      </c>
      <c r="F329">
        <v>47</v>
      </c>
      <c r="G329" t="s">
        <v>942</v>
      </c>
    </row>
    <row r="330" spans="1:7" x14ac:dyDescent="0.3">
      <c r="A330" s="7">
        <v>45255</v>
      </c>
      <c r="B330">
        <v>2023</v>
      </c>
      <c r="C330" t="s">
        <v>954</v>
      </c>
      <c r="D330">
        <v>11</v>
      </c>
      <c r="E330" t="s">
        <v>956</v>
      </c>
      <c r="F330">
        <v>47</v>
      </c>
      <c r="G330" t="s">
        <v>943</v>
      </c>
    </row>
    <row r="331" spans="1:7" x14ac:dyDescent="0.3">
      <c r="A331" s="7">
        <v>45256</v>
      </c>
      <c r="B331">
        <v>2023</v>
      </c>
      <c r="C331" t="s">
        <v>954</v>
      </c>
      <c r="D331">
        <v>11</v>
      </c>
      <c r="E331" t="s">
        <v>956</v>
      </c>
      <c r="F331">
        <v>47</v>
      </c>
      <c r="G331" t="s">
        <v>937</v>
      </c>
    </row>
    <row r="332" spans="1:7" x14ac:dyDescent="0.3">
      <c r="A332" s="7">
        <v>45257</v>
      </c>
      <c r="B332">
        <v>2023</v>
      </c>
      <c r="C332" t="s">
        <v>954</v>
      </c>
      <c r="D332">
        <v>11</v>
      </c>
      <c r="E332" t="s">
        <v>956</v>
      </c>
      <c r="F332">
        <v>48</v>
      </c>
      <c r="G332" t="s">
        <v>938</v>
      </c>
    </row>
    <row r="333" spans="1:7" x14ac:dyDescent="0.3">
      <c r="A333" s="7">
        <v>45258</v>
      </c>
      <c r="B333">
        <v>2023</v>
      </c>
      <c r="C333" t="s">
        <v>954</v>
      </c>
      <c r="D333">
        <v>11</v>
      </c>
      <c r="E333" t="s">
        <v>956</v>
      </c>
      <c r="F333">
        <v>48</v>
      </c>
      <c r="G333" t="s">
        <v>939</v>
      </c>
    </row>
    <row r="334" spans="1:7" x14ac:dyDescent="0.3">
      <c r="A334" s="7">
        <v>45259</v>
      </c>
      <c r="B334">
        <v>2023</v>
      </c>
      <c r="C334" t="s">
        <v>954</v>
      </c>
      <c r="D334">
        <v>11</v>
      </c>
      <c r="E334" t="s">
        <v>956</v>
      </c>
      <c r="F334">
        <v>48</v>
      </c>
      <c r="G334" t="s">
        <v>940</v>
      </c>
    </row>
    <row r="335" spans="1:7" x14ac:dyDescent="0.3">
      <c r="A335" s="7">
        <v>45260</v>
      </c>
      <c r="B335">
        <v>2023</v>
      </c>
      <c r="C335" t="s">
        <v>954</v>
      </c>
      <c r="D335">
        <v>11</v>
      </c>
      <c r="E335" t="s">
        <v>956</v>
      </c>
      <c r="F335">
        <v>48</v>
      </c>
      <c r="G335" t="s">
        <v>941</v>
      </c>
    </row>
    <row r="336" spans="1:7" x14ac:dyDescent="0.3">
      <c r="A336" s="7">
        <v>45261</v>
      </c>
      <c r="B336">
        <v>2023</v>
      </c>
      <c r="C336" t="s">
        <v>954</v>
      </c>
      <c r="D336">
        <v>12</v>
      </c>
      <c r="E336" t="s">
        <v>957</v>
      </c>
      <c r="F336">
        <v>48</v>
      </c>
      <c r="G336" t="s">
        <v>942</v>
      </c>
    </row>
    <row r="337" spans="1:7" x14ac:dyDescent="0.3">
      <c r="A337" s="7">
        <v>45262</v>
      </c>
      <c r="B337">
        <v>2023</v>
      </c>
      <c r="C337" t="s">
        <v>954</v>
      </c>
      <c r="D337">
        <v>12</v>
      </c>
      <c r="E337" t="s">
        <v>957</v>
      </c>
      <c r="F337">
        <v>48</v>
      </c>
      <c r="G337" t="s">
        <v>943</v>
      </c>
    </row>
    <row r="338" spans="1:7" x14ac:dyDescent="0.3">
      <c r="A338" s="7">
        <v>45263</v>
      </c>
      <c r="B338">
        <v>2023</v>
      </c>
      <c r="C338" t="s">
        <v>954</v>
      </c>
      <c r="D338">
        <v>12</v>
      </c>
      <c r="E338" t="s">
        <v>957</v>
      </c>
      <c r="F338">
        <v>48</v>
      </c>
      <c r="G338" t="s">
        <v>937</v>
      </c>
    </row>
    <row r="339" spans="1:7" x14ac:dyDescent="0.3">
      <c r="A339" s="7">
        <v>45264</v>
      </c>
      <c r="B339">
        <v>2023</v>
      </c>
      <c r="C339" t="s">
        <v>954</v>
      </c>
      <c r="D339">
        <v>12</v>
      </c>
      <c r="E339" t="s">
        <v>957</v>
      </c>
      <c r="F339">
        <v>49</v>
      </c>
      <c r="G339" t="s">
        <v>938</v>
      </c>
    </row>
    <row r="340" spans="1:7" x14ac:dyDescent="0.3">
      <c r="A340" s="7">
        <v>45265</v>
      </c>
      <c r="B340">
        <v>2023</v>
      </c>
      <c r="C340" t="s">
        <v>954</v>
      </c>
      <c r="D340">
        <v>12</v>
      </c>
      <c r="E340" t="s">
        <v>957</v>
      </c>
      <c r="F340">
        <v>49</v>
      </c>
      <c r="G340" t="s">
        <v>939</v>
      </c>
    </row>
    <row r="341" spans="1:7" x14ac:dyDescent="0.3">
      <c r="A341" s="7">
        <v>45266</v>
      </c>
      <c r="B341">
        <v>2023</v>
      </c>
      <c r="C341" t="s">
        <v>954</v>
      </c>
      <c r="D341">
        <v>12</v>
      </c>
      <c r="E341" t="s">
        <v>957</v>
      </c>
      <c r="F341">
        <v>49</v>
      </c>
      <c r="G341" t="s">
        <v>940</v>
      </c>
    </row>
    <row r="342" spans="1:7" x14ac:dyDescent="0.3">
      <c r="A342" s="7">
        <v>45267</v>
      </c>
      <c r="B342">
        <v>2023</v>
      </c>
      <c r="C342" t="s">
        <v>954</v>
      </c>
      <c r="D342">
        <v>12</v>
      </c>
      <c r="E342" t="s">
        <v>957</v>
      </c>
      <c r="F342">
        <v>49</v>
      </c>
      <c r="G342" t="s">
        <v>941</v>
      </c>
    </row>
    <row r="343" spans="1:7" x14ac:dyDescent="0.3">
      <c r="A343" s="7">
        <v>45268</v>
      </c>
      <c r="B343">
        <v>2023</v>
      </c>
      <c r="C343" t="s">
        <v>954</v>
      </c>
      <c r="D343">
        <v>12</v>
      </c>
      <c r="E343" t="s">
        <v>957</v>
      </c>
      <c r="F343">
        <v>49</v>
      </c>
      <c r="G343" t="s">
        <v>942</v>
      </c>
    </row>
    <row r="344" spans="1:7" x14ac:dyDescent="0.3">
      <c r="A344" s="7">
        <v>45269</v>
      </c>
      <c r="B344">
        <v>2023</v>
      </c>
      <c r="C344" t="s">
        <v>954</v>
      </c>
      <c r="D344">
        <v>12</v>
      </c>
      <c r="E344" t="s">
        <v>957</v>
      </c>
      <c r="F344">
        <v>49</v>
      </c>
      <c r="G344" t="s">
        <v>943</v>
      </c>
    </row>
    <row r="345" spans="1:7" x14ac:dyDescent="0.3">
      <c r="A345" s="7">
        <v>45270</v>
      </c>
      <c r="B345">
        <v>2023</v>
      </c>
      <c r="C345" t="s">
        <v>954</v>
      </c>
      <c r="D345">
        <v>12</v>
      </c>
      <c r="E345" t="s">
        <v>957</v>
      </c>
      <c r="F345">
        <v>49</v>
      </c>
      <c r="G345" t="s">
        <v>937</v>
      </c>
    </row>
    <row r="346" spans="1:7" x14ac:dyDescent="0.3">
      <c r="A346" s="7">
        <v>45271</v>
      </c>
      <c r="B346">
        <v>2023</v>
      </c>
      <c r="C346" t="s">
        <v>954</v>
      </c>
      <c r="D346">
        <v>12</v>
      </c>
      <c r="E346" t="s">
        <v>957</v>
      </c>
      <c r="F346">
        <v>50</v>
      </c>
      <c r="G346" t="s">
        <v>938</v>
      </c>
    </row>
    <row r="347" spans="1:7" x14ac:dyDescent="0.3">
      <c r="A347" s="7">
        <v>45272</v>
      </c>
      <c r="B347">
        <v>2023</v>
      </c>
      <c r="C347" t="s">
        <v>954</v>
      </c>
      <c r="D347">
        <v>12</v>
      </c>
      <c r="E347" t="s">
        <v>957</v>
      </c>
      <c r="F347">
        <v>50</v>
      </c>
      <c r="G347" t="s">
        <v>939</v>
      </c>
    </row>
    <row r="348" spans="1:7" x14ac:dyDescent="0.3">
      <c r="A348" s="7">
        <v>45273</v>
      </c>
      <c r="B348">
        <v>2023</v>
      </c>
      <c r="C348" t="s">
        <v>954</v>
      </c>
      <c r="D348">
        <v>12</v>
      </c>
      <c r="E348" t="s">
        <v>957</v>
      </c>
      <c r="F348">
        <v>50</v>
      </c>
      <c r="G348" t="s">
        <v>940</v>
      </c>
    </row>
    <row r="349" spans="1:7" x14ac:dyDescent="0.3">
      <c r="A349" s="7">
        <v>45274</v>
      </c>
      <c r="B349">
        <v>2023</v>
      </c>
      <c r="C349" t="s">
        <v>954</v>
      </c>
      <c r="D349">
        <v>12</v>
      </c>
      <c r="E349" t="s">
        <v>957</v>
      </c>
      <c r="F349">
        <v>50</v>
      </c>
      <c r="G349" t="s">
        <v>941</v>
      </c>
    </row>
    <row r="350" spans="1:7" x14ac:dyDescent="0.3">
      <c r="A350" s="7">
        <v>45275</v>
      </c>
      <c r="B350">
        <v>2023</v>
      </c>
      <c r="C350" t="s">
        <v>954</v>
      </c>
      <c r="D350">
        <v>12</v>
      </c>
      <c r="E350" t="s">
        <v>957</v>
      </c>
      <c r="F350">
        <v>50</v>
      </c>
      <c r="G350" t="s">
        <v>942</v>
      </c>
    </row>
    <row r="351" spans="1:7" x14ac:dyDescent="0.3">
      <c r="A351" s="7">
        <v>45276</v>
      </c>
      <c r="B351">
        <v>2023</v>
      </c>
      <c r="C351" t="s">
        <v>954</v>
      </c>
      <c r="D351">
        <v>12</v>
      </c>
      <c r="E351" t="s">
        <v>957</v>
      </c>
      <c r="F351">
        <v>50</v>
      </c>
      <c r="G351" t="s">
        <v>943</v>
      </c>
    </row>
    <row r="352" spans="1:7" x14ac:dyDescent="0.3">
      <c r="A352" s="7">
        <v>45277</v>
      </c>
      <c r="B352">
        <v>2023</v>
      </c>
      <c r="C352" t="s">
        <v>954</v>
      </c>
      <c r="D352">
        <v>12</v>
      </c>
      <c r="E352" t="s">
        <v>957</v>
      </c>
      <c r="F352">
        <v>50</v>
      </c>
      <c r="G352" t="s">
        <v>937</v>
      </c>
    </row>
    <row r="353" spans="1:7" x14ac:dyDescent="0.3">
      <c r="A353" s="7">
        <v>45278</v>
      </c>
      <c r="B353">
        <v>2023</v>
      </c>
      <c r="C353" t="s">
        <v>954</v>
      </c>
      <c r="D353">
        <v>12</v>
      </c>
      <c r="E353" t="s">
        <v>957</v>
      </c>
      <c r="F353">
        <v>51</v>
      </c>
      <c r="G353" t="s">
        <v>938</v>
      </c>
    </row>
    <row r="354" spans="1:7" x14ac:dyDescent="0.3">
      <c r="A354" s="7">
        <v>45279</v>
      </c>
      <c r="B354">
        <v>2023</v>
      </c>
      <c r="C354" t="s">
        <v>954</v>
      </c>
      <c r="D354">
        <v>12</v>
      </c>
      <c r="E354" t="s">
        <v>957</v>
      </c>
      <c r="F354">
        <v>51</v>
      </c>
      <c r="G354" t="s">
        <v>939</v>
      </c>
    </row>
    <row r="355" spans="1:7" x14ac:dyDescent="0.3">
      <c r="A355" s="7">
        <v>45280</v>
      </c>
      <c r="B355">
        <v>2023</v>
      </c>
      <c r="C355" t="s">
        <v>954</v>
      </c>
      <c r="D355">
        <v>12</v>
      </c>
      <c r="E355" t="s">
        <v>957</v>
      </c>
      <c r="F355">
        <v>51</v>
      </c>
      <c r="G355" t="s">
        <v>940</v>
      </c>
    </row>
    <row r="356" spans="1:7" x14ac:dyDescent="0.3">
      <c r="A356" s="7">
        <v>45281</v>
      </c>
      <c r="B356">
        <v>2023</v>
      </c>
      <c r="C356" t="s">
        <v>954</v>
      </c>
      <c r="D356">
        <v>12</v>
      </c>
      <c r="E356" t="s">
        <v>957</v>
      </c>
      <c r="F356">
        <v>51</v>
      </c>
      <c r="G356" t="s">
        <v>941</v>
      </c>
    </row>
    <row r="357" spans="1:7" x14ac:dyDescent="0.3">
      <c r="A357" s="7">
        <v>45282</v>
      </c>
      <c r="B357">
        <v>2023</v>
      </c>
      <c r="C357" t="s">
        <v>954</v>
      </c>
      <c r="D357">
        <v>12</v>
      </c>
      <c r="E357" t="s">
        <v>957</v>
      </c>
      <c r="F357">
        <v>51</v>
      </c>
      <c r="G357" t="s">
        <v>942</v>
      </c>
    </row>
    <row r="358" spans="1:7" x14ac:dyDescent="0.3">
      <c r="A358" s="7">
        <v>45283</v>
      </c>
      <c r="B358">
        <v>2023</v>
      </c>
      <c r="C358" t="s">
        <v>954</v>
      </c>
      <c r="D358">
        <v>12</v>
      </c>
      <c r="E358" t="s">
        <v>957</v>
      </c>
      <c r="F358">
        <v>51</v>
      </c>
      <c r="G358" t="s">
        <v>943</v>
      </c>
    </row>
    <row r="359" spans="1:7" x14ac:dyDescent="0.3">
      <c r="A359" s="7">
        <v>45284</v>
      </c>
      <c r="B359">
        <v>2023</v>
      </c>
      <c r="C359" t="s">
        <v>954</v>
      </c>
      <c r="D359">
        <v>12</v>
      </c>
      <c r="E359" t="s">
        <v>957</v>
      </c>
      <c r="F359">
        <v>51</v>
      </c>
      <c r="G359" t="s">
        <v>937</v>
      </c>
    </row>
    <row r="360" spans="1:7" x14ac:dyDescent="0.3">
      <c r="A360" s="7">
        <v>45285</v>
      </c>
      <c r="B360">
        <v>2023</v>
      </c>
      <c r="C360" t="s">
        <v>954</v>
      </c>
      <c r="D360">
        <v>12</v>
      </c>
      <c r="E360" t="s">
        <v>957</v>
      </c>
      <c r="F360">
        <v>52</v>
      </c>
      <c r="G360" t="s">
        <v>938</v>
      </c>
    </row>
    <row r="361" spans="1:7" x14ac:dyDescent="0.3">
      <c r="A361" s="7">
        <v>45286</v>
      </c>
      <c r="B361">
        <v>2023</v>
      </c>
      <c r="C361" t="s">
        <v>954</v>
      </c>
      <c r="D361">
        <v>12</v>
      </c>
      <c r="E361" t="s">
        <v>957</v>
      </c>
      <c r="F361">
        <v>52</v>
      </c>
      <c r="G361" t="s">
        <v>939</v>
      </c>
    </row>
    <row r="362" spans="1:7" x14ac:dyDescent="0.3">
      <c r="A362" s="7">
        <v>45287</v>
      </c>
      <c r="B362">
        <v>2023</v>
      </c>
      <c r="C362" t="s">
        <v>954</v>
      </c>
      <c r="D362">
        <v>12</v>
      </c>
      <c r="E362" t="s">
        <v>957</v>
      </c>
      <c r="F362">
        <v>52</v>
      </c>
      <c r="G362" t="s">
        <v>940</v>
      </c>
    </row>
    <row r="363" spans="1:7" x14ac:dyDescent="0.3">
      <c r="A363" s="7">
        <v>45288</v>
      </c>
      <c r="B363">
        <v>2023</v>
      </c>
      <c r="C363" t="s">
        <v>954</v>
      </c>
      <c r="D363">
        <v>12</v>
      </c>
      <c r="E363" t="s">
        <v>957</v>
      </c>
      <c r="F363">
        <v>52</v>
      </c>
      <c r="G363" t="s">
        <v>941</v>
      </c>
    </row>
    <row r="364" spans="1:7" x14ac:dyDescent="0.3">
      <c r="A364" s="7">
        <v>45289</v>
      </c>
      <c r="B364">
        <v>2023</v>
      </c>
      <c r="C364" t="s">
        <v>954</v>
      </c>
      <c r="D364">
        <v>12</v>
      </c>
      <c r="E364" t="s">
        <v>957</v>
      </c>
      <c r="F364">
        <v>52</v>
      </c>
      <c r="G364" t="s">
        <v>942</v>
      </c>
    </row>
    <row r="365" spans="1:7" x14ac:dyDescent="0.3">
      <c r="A365" s="7">
        <v>45290</v>
      </c>
      <c r="B365">
        <v>2023</v>
      </c>
      <c r="C365" t="s">
        <v>954</v>
      </c>
      <c r="D365">
        <v>12</v>
      </c>
      <c r="E365" t="s">
        <v>957</v>
      </c>
      <c r="F365">
        <v>52</v>
      </c>
      <c r="G365" t="s">
        <v>943</v>
      </c>
    </row>
    <row r="366" spans="1:7" x14ac:dyDescent="0.3">
      <c r="A366" s="7">
        <v>45291</v>
      </c>
      <c r="B366">
        <v>2023</v>
      </c>
      <c r="C366" t="s">
        <v>954</v>
      </c>
      <c r="D366">
        <v>12</v>
      </c>
      <c r="E366" t="s">
        <v>957</v>
      </c>
      <c r="F366">
        <v>52</v>
      </c>
      <c r="G366" t="s">
        <v>937</v>
      </c>
    </row>
    <row r="367" spans="1:7" x14ac:dyDescent="0.3">
      <c r="A367" s="7">
        <v>45292</v>
      </c>
      <c r="B367">
        <v>2024</v>
      </c>
      <c r="C367" t="s">
        <v>935</v>
      </c>
      <c r="D367">
        <v>1</v>
      </c>
      <c r="E367" t="s">
        <v>936</v>
      </c>
      <c r="F367">
        <v>1</v>
      </c>
      <c r="G367" t="s">
        <v>938</v>
      </c>
    </row>
    <row r="368" spans="1:7" x14ac:dyDescent="0.3">
      <c r="A368" s="7">
        <v>45293</v>
      </c>
      <c r="B368">
        <v>2024</v>
      </c>
      <c r="C368" t="s">
        <v>935</v>
      </c>
      <c r="D368">
        <v>1</v>
      </c>
      <c r="E368" t="s">
        <v>936</v>
      </c>
      <c r="F368">
        <v>1</v>
      </c>
      <c r="G368" t="s">
        <v>939</v>
      </c>
    </row>
    <row r="369" spans="1:7" x14ac:dyDescent="0.3">
      <c r="A369" s="7">
        <v>45294</v>
      </c>
      <c r="B369">
        <v>2024</v>
      </c>
      <c r="C369" t="s">
        <v>935</v>
      </c>
      <c r="D369">
        <v>1</v>
      </c>
      <c r="E369" t="s">
        <v>936</v>
      </c>
      <c r="F369">
        <v>1</v>
      </c>
      <c r="G369" t="s">
        <v>940</v>
      </c>
    </row>
    <row r="370" spans="1:7" x14ac:dyDescent="0.3">
      <c r="A370" s="7">
        <v>45295</v>
      </c>
      <c r="B370">
        <v>2024</v>
      </c>
      <c r="C370" t="s">
        <v>935</v>
      </c>
      <c r="D370">
        <v>1</v>
      </c>
      <c r="E370" t="s">
        <v>936</v>
      </c>
      <c r="F370">
        <v>1</v>
      </c>
      <c r="G370" t="s">
        <v>941</v>
      </c>
    </row>
    <row r="371" spans="1:7" x14ac:dyDescent="0.3">
      <c r="A371" s="7">
        <v>45296</v>
      </c>
      <c r="B371">
        <v>2024</v>
      </c>
      <c r="C371" t="s">
        <v>935</v>
      </c>
      <c r="D371">
        <v>1</v>
      </c>
      <c r="E371" t="s">
        <v>936</v>
      </c>
      <c r="F371">
        <v>1</v>
      </c>
      <c r="G371" t="s">
        <v>942</v>
      </c>
    </row>
    <row r="372" spans="1:7" x14ac:dyDescent="0.3">
      <c r="A372" s="7">
        <v>45297</v>
      </c>
      <c r="B372">
        <v>2024</v>
      </c>
      <c r="C372" t="s">
        <v>935</v>
      </c>
      <c r="D372">
        <v>1</v>
      </c>
      <c r="E372" t="s">
        <v>936</v>
      </c>
      <c r="F372">
        <v>1</v>
      </c>
      <c r="G372" t="s">
        <v>943</v>
      </c>
    </row>
    <row r="373" spans="1:7" x14ac:dyDescent="0.3">
      <c r="A373" s="7">
        <v>45298</v>
      </c>
      <c r="B373">
        <v>2024</v>
      </c>
      <c r="C373" t="s">
        <v>935</v>
      </c>
      <c r="D373">
        <v>1</v>
      </c>
      <c r="E373" t="s">
        <v>936</v>
      </c>
      <c r="F373">
        <v>1</v>
      </c>
      <c r="G373" t="s">
        <v>937</v>
      </c>
    </row>
    <row r="374" spans="1:7" x14ac:dyDescent="0.3">
      <c r="A374" s="7">
        <v>45299</v>
      </c>
      <c r="B374">
        <v>2024</v>
      </c>
      <c r="C374" t="s">
        <v>935</v>
      </c>
      <c r="D374">
        <v>1</v>
      </c>
      <c r="E374" t="s">
        <v>936</v>
      </c>
      <c r="F374">
        <v>2</v>
      </c>
      <c r="G374" t="s">
        <v>938</v>
      </c>
    </row>
    <row r="375" spans="1:7" x14ac:dyDescent="0.3">
      <c r="A375" s="7">
        <v>45300</v>
      </c>
      <c r="B375">
        <v>2024</v>
      </c>
      <c r="C375" t="s">
        <v>935</v>
      </c>
      <c r="D375">
        <v>1</v>
      </c>
      <c r="E375" t="s">
        <v>936</v>
      </c>
      <c r="F375">
        <v>2</v>
      </c>
      <c r="G375" t="s">
        <v>939</v>
      </c>
    </row>
    <row r="376" spans="1:7" x14ac:dyDescent="0.3">
      <c r="A376" s="7">
        <v>45301</v>
      </c>
      <c r="B376">
        <v>2024</v>
      </c>
      <c r="C376" t="s">
        <v>935</v>
      </c>
      <c r="D376">
        <v>1</v>
      </c>
      <c r="E376" t="s">
        <v>936</v>
      </c>
      <c r="F376">
        <v>2</v>
      </c>
      <c r="G376" t="s">
        <v>940</v>
      </c>
    </row>
    <row r="377" spans="1:7" x14ac:dyDescent="0.3">
      <c r="A377" s="7">
        <v>45302</v>
      </c>
      <c r="B377">
        <v>2024</v>
      </c>
      <c r="C377" t="s">
        <v>935</v>
      </c>
      <c r="D377">
        <v>1</v>
      </c>
      <c r="E377" t="s">
        <v>936</v>
      </c>
      <c r="F377">
        <v>2</v>
      </c>
      <c r="G377" t="s">
        <v>941</v>
      </c>
    </row>
    <row r="378" spans="1:7" x14ac:dyDescent="0.3">
      <c r="A378" s="7">
        <v>45303</v>
      </c>
      <c r="B378">
        <v>2024</v>
      </c>
      <c r="C378" t="s">
        <v>935</v>
      </c>
      <c r="D378">
        <v>1</v>
      </c>
      <c r="E378" t="s">
        <v>936</v>
      </c>
      <c r="F378">
        <v>2</v>
      </c>
      <c r="G378" t="s">
        <v>942</v>
      </c>
    </row>
    <row r="379" spans="1:7" x14ac:dyDescent="0.3">
      <c r="A379" s="7">
        <v>45304</v>
      </c>
      <c r="B379">
        <v>2024</v>
      </c>
      <c r="C379" t="s">
        <v>935</v>
      </c>
      <c r="D379">
        <v>1</v>
      </c>
      <c r="E379" t="s">
        <v>936</v>
      </c>
      <c r="F379">
        <v>2</v>
      </c>
      <c r="G379" t="s">
        <v>943</v>
      </c>
    </row>
    <row r="380" spans="1:7" x14ac:dyDescent="0.3">
      <c r="A380" s="7">
        <v>45305</v>
      </c>
      <c r="B380">
        <v>2024</v>
      </c>
      <c r="C380" t="s">
        <v>935</v>
      </c>
      <c r="D380">
        <v>1</v>
      </c>
      <c r="E380" t="s">
        <v>936</v>
      </c>
      <c r="F380">
        <v>2</v>
      </c>
      <c r="G380" t="s">
        <v>937</v>
      </c>
    </row>
    <row r="381" spans="1:7" x14ac:dyDescent="0.3">
      <c r="A381" s="7">
        <v>45306</v>
      </c>
      <c r="B381">
        <v>2024</v>
      </c>
      <c r="C381" t="s">
        <v>935</v>
      </c>
      <c r="D381">
        <v>1</v>
      </c>
      <c r="E381" t="s">
        <v>936</v>
      </c>
      <c r="F381">
        <v>3</v>
      </c>
      <c r="G381" t="s">
        <v>938</v>
      </c>
    </row>
    <row r="382" spans="1:7" x14ac:dyDescent="0.3">
      <c r="A382" s="7">
        <v>45307</v>
      </c>
      <c r="B382">
        <v>2024</v>
      </c>
      <c r="C382" t="s">
        <v>935</v>
      </c>
      <c r="D382">
        <v>1</v>
      </c>
      <c r="E382" t="s">
        <v>936</v>
      </c>
      <c r="F382">
        <v>3</v>
      </c>
      <c r="G382" t="s">
        <v>939</v>
      </c>
    </row>
    <row r="383" spans="1:7" x14ac:dyDescent="0.3">
      <c r="A383" s="7">
        <v>45308</v>
      </c>
      <c r="B383">
        <v>2024</v>
      </c>
      <c r="C383" t="s">
        <v>935</v>
      </c>
      <c r="D383">
        <v>1</v>
      </c>
      <c r="E383" t="s">
        <v>936</v>
      </c>
      <c r="F383">
        <v>3</v>
      </c>
      <c r="G383" t="s">
        <v>940</v>
      </c>
    </row>
    <row r="384" spans="1:7" x14ac:dyDescent="0.3">
      <c r="A384" s="7">
        <v>45309</v>
      </c>
      <c r="B384">
        <v>2024</v>
      </c>
      <c r="C384" t="s">
        <v>935</v>
      </c>
      <c r="D384">
        <v>1</v>
      </c>
      <c r="E384" t="s">
        <v>936</v>
      </c>
      <c r="F384">
        <v>3</v>
      </c>
      <c r="G384" t="s">
        <v>941</v>
      </c>
    </row>
    <row r="385" spans="1:7" x14ac:dyDescent="0.3">
      <c r="A385" s="7">
        <v>45310</v>
      </c>
      <c r="B385">
        <v>2024</v>
      </c>
      <c r="C385" t="s">
        <v>935</v>
      </c>
      <c r="D385">
        <v>1</v>
      </c>
      <c r="E385" t="s">
        <v>936</v>
      </c>
      <c r="F385">
        <v>3</v>
      </c>
      <c r="G385" t="s">
        <v>942</v>
      </c>
    </row>
    <row r="386" spans="1:7" x14ac:dyDescent="0.3">
      <c r="A386" s="7">
        <v>45311</v>
      </c>
      <c r="B386">
        <v>2024</v>
      </c>
      <c r="C386" t="s">
        <v>935</v>
      </c>
      <c r="D386">
        <v>1</v>
      </c>
      <c r="E386" t="s">
        <v>936</v>
      </c>
      <c r="F386">
        <v>3</v>
      </c>
      <c r="G386" t="s">
        <v>943</v>
      </c>
    </row>
    <row r="387" spans="1:7" x14ac:dyDescent="0.3">
      <c r="A387" s="7">
        <v>45312</v>
      </c>
      <c r="B387">
        <v>2024</v>
      </c>
      <c r="C387" t="s">
        <v>935</v>
      </c>
      <c r="D387">
        <v>1</v>
      </c>
      <c r="E387" t="s">
        <v>936</v>
      </c>
      <c r="F387">
        <v>3</v>
      </c>
      <c r="G387" t="s">
        <v>937</v>
      </c>
    </row>
    <row r="388" spans="1:7" x14ac:dyDescent="0.3">
      <c r="A388" s="7">
        <v>45313</v>
      </c>
      <c r="B388">
        <v>2024</v>
      </c>
      <c r="C388" t="s">
        <v>935</v>
      </c>
      <c r="D388">
        <v>1</v>
      </c>
      <c r="E388" t="s">
        <v>936</v>
      </c>
      <c r="F388">
        <v>4</v>
      </c>
      <c r="G388" t="s">
        <v>938</v>
      </c>
    </row>
    <row r="389" spans="1:7" x14ac:dyDescent="0.3">
      <c r="A389" s="7">
        <v>45314</v>
      </c>
      <c r="B389">
        <v>2024</v>
      </c>
      <c r="C389" t="s">
        <v>935</v>
      </c>
      <c r="D389">
        <v>1</v>
      </c>
      <c r="E389" t="s">
        <v>936</v>
      </c>
      <c r="F389">
        <v>4</v>
      </c>
      <c r="G389" t="s">
        <v>939</v>
      </c>
    </row>
    <row r="390" spans="1:7" x14ac:dyDescent="0.3">
      <c r="A390" s="7">
        <v>45315</v>
      </c>
      <c r="B390">
        <v>2024</v>
      </c>
      <c r="C390" t="s">
        <v>935</v>
      </c>
      <c r="D390">
        <v>1</v>
      </c>
      <c r="E390" t="s">
        <v>936</v>
      </c>
      <c r="F390">
        <v>4</v>
      </c>
      <c r="G390" t="s">
        <v>940</v>
      </c>
    </row>
    <row r="391" spans="1:7" x14ac:dyDescent="0.3">
      <c r="A391" s="7">
        <v>45316</v>
      </c>
      <c r="B391">
        <v>2024</v>
      </c>
      <c r="C391" t="s">
        <v>935</v>
      </c>
      <c r="D391">
        <v>1</v>
      </c>
      <c r="E391" t="s">
        <v>936</v>
      </c>
      <c r="F391">
        <v>4</v>
      </c>
      <c r="G391" t="s">
        <v>941</v>
      </c>
    </row>
    <row r="392" spans="1:7" x14ac:dyDescent="0.3">
      <c r="A392" s="7">
        <v>45317</v>
      </c>
      <c r="B392">
        <v>2024</v>
      </c>
      <c r="C392" t="s">
        <v>935</v>
      </c>
      <c r="D392">
        <v>1</v>
      </c>
      <c r="E392" t="s">
        <v>936</v>
      </c>
      <c r="F392">
        <v>4</v>
      </c>
      <c r="G392" t="s">
        <v>942</v>
      </c>
    </row>
    <row r="393" spans="1:7" x14ac:dyDescent="0.3">
      <c r="A393" s="7">
        <v>45318</v>
      </c>
      <c r="B393">
        <v>2024</v>
      </c>
      <c r="C393" t="s">
        <v>935</v>
      </c>
      <c r="D393">
        <v>1</v>
      </c>
      <c r="E393" t="s">
        <v>936</v>
      </c>
      <c r="F393">
        <v>4</v>
      </c>
      <c r="G393" t="s">
        <v>943</v>
      </c>
    </row>
    <row r="394" spans="1:7" x14ac:dyDescent="0.3">
      <c r="A394" s="7">
        <v>45319</v>
      </c>
      <c r="B394">
        <v>2024</v>
      </c>
      <c r="C394" t="s">
        <v>935</v>
      </c>
      <c r="D394">
        <v>1</v>
      </c>
      <c r="E394" t="s">
        <v>936</v>
      </c>
      <c r="F394">
        <v>4</v>
      </c>
      <c r="G394" t="s">
        <v>937</v>
      </c>
    </row>
    <row r="395" spans="1:7" x14ac:dyDescent="0.3">
      <c r="A395" s="7">
        <v>45320</v>
      </c>
      <c r="B395">
        <v>2024</v>
      </c>
      <c r="C395" t="s">
        <v>935</v>
      </c>
      <c r="D395">
        <v>1</v>
      </c>
      <c r="E395" t="s">
        <v>936</v>
      </c>
      <c r="F395">
        <v>5</v>
      </c>
      <c r="G395" t="s">
        <v>938</v>
      </c>
    </row>
    <row r="396" spans="1:7" x14ac:dyDescent="0.3">
      <c r="A396" s="7">
        <v>45321</v>
      </c>
      <c r="B396">
        <v>2024</v>
      </c>
      <c r="C396" t="s">
        <v>935</v>
      </c>
      <c r="D396">
        <v>1</v>
      </c>
      <c r="E396" t="s">
        <v>936</v>
      </c>
      <c r="F396">
        <v>5</v>
      </c>
      <c r="G396" t="s">
        <v>939</v>
      </c>
    </row>
    <row r="397" spans="1:7" x14ac:dyDescent="0.3">
      <c r="A397" s="7">
        <v>45322</v>
      </c>
      <c r="B397">
        <v>2024</v>
      </c>
      <c r="C397" t="s">
        <v>935</v>
      </c>
      <c r="D397">
        <v>1</v>
      </c>
      <c r="E397" t="s">
        <v>936</v>
      </c>
      <c r="F397">
        <v>5</v>
      </c>
      <c r="G397" t="s">
        <v>940</v>
      </c>
    </row>
    <row r="398" spans="1:7" x14ac:dyDescent="0.3">
      <c r="A398" s="7">
        <v>45323</v>
      </c>
      <c r="B398">
        <v>2024</v>
      </c>
      <c r="C398" t="s">
        <v>935</v>
      </c>
      <c r="D398">
        <v>2</v>
      </c>
      <c r="E398" t="s">
        <v>944</v>
      </c>
      <c r="F398">
        <v>5</v>
      </c>
      <c r="G398" t="s">
        <v>941</v>
      </c>
    </row>
    <row r="399" spans="1:7" x14ac:dyDescent="0.3">
      <c r="A399" s="7">
        <v>45324</v>
      </c>
      <c r="B399">
        <v>2024</v>
      </c>
      <c r="C399" t="s">
        <v>935</v>
      </c>
      <c r="D399">
        <v>2</v>
      </c>
      <c r="E399" t="s">
        <v>944</v>
      </c>
      <c r="F399">
        <v>5</v>
      </c>
      <c r="G399" t="s">
        <v>942</v>
      </c>
    </row>
    <row r="400" spans="1:7" x14ac:dyDescent="0.3">
      <c r="A400" s="7">
        <v>45325</v>
      </c>
      <c r="B400">
        <v>2024</v>
      </c>
      <c r="C400" t="s">
        <v>935</v>
      </c>
      <c r="D400">
        <v>2</v>
      </c>
      <c r="E400" t="s">
        <v>944</v>
      </c>
      <c r="F400">
        <v>5</v>
      </c>
      <c r="G400" t="s">
        <v>943</v>
      </c>
    </row>
    <row r="401" spans="1:7" x14ac:dyDescent="0.3">
      <c r="A401" s="7">
        <v>45326</v>
      </c>
      <c r="B401">
        <v>2024</v>
      </c>
      <c r="C401" t="s">
        <v>935</v>
      </c>
      <c r="D401">
        <v>2</v>
      </c>
      <c r="E401" t="s">
        <v>944</v>
      </c>
      <c r="F401">
        <v>5</v>
      </c>
      <c r="G401" t="s">
        <v>937</v>
      </c>
    </row>
    <row r="402" spans="1:7" x14ac:dyDescent="0.3">
      <c r="A402" s="7">
        <v>45327</v>
      </c>
      <c r="B402">
        <v>2024</v>
      </c>
      <c r="C402" t="s">
        <v>935</v>
      </c>
      <c r="D402">
        <v>2</v>
      </c>
      <c r="E402" t="s">
        <v>944</v>
      </c>
      <c r="F402">
        <v>6</v>
      </c>
      <c r="G402" t="s">
        <v>938</v>
      </c>
    </row>
    <row r="403" spans="1:7" x14ac:dyDescent="0.3">
      <c r="A403" s="7">
        <v>45328</v>
      </c>
      <c r="B403">
        <v>2024</v>
      </c>
      <c r="C403" t="s">
        <v>935</v>
      </c>
      <c r="D403">
        <v>2</v>
      </c>
      <c r="E403" t="s">
        <v>944</v>
      </c>
      <c r="F403">
        <v>6</v>
      </c>
      <c r="G403" t="s">
        <v>939</v>
      </c>
    </row>
    <row r="404" spans="1:7" x14ac:dyDescent="0.3">
      <c r="A404" s="7">
        <v>45329</v>
      </c>
      <c r="B404">
        <v>2024</v>
      </c>
      <c r="C404" t="s">
        <v>935</v>
      </c>
      <c r="D404">
        <v>2</v>
      </c>
      <c r="E404" t="s">
        <v>944</v>
      </c>
      <c r="F404">
        <v>6</v>
      </c>
      <c r="G404" t="s">
        <v>940</v>
      </c>
    </row>
    <row r="405" spans="1:7" x14ac:dyDescent="0.3">
      <c r="A405" s="7">
        <v>45330</v>
      </c>
      <c r="B405">
        <v>2024</v>
      </c>
      <c r="C405" t="s">
        <v>935</v>
      </c>
      <c r="D405">
        <v>2</v>
      </c>
      <c r="E405" t="s">
        <v>944</v>
      </c>
      <c r="F405">
        <v>6</v>
      </c>
      <c r="G405" t="s">
        <v>941</v>
      </c>
    </row>
    <row r="406" spans="1:7" x14ac:dyDescent="0.3">
      <c r="A406" s="7">
        <v>45331</v>
      </c>
      <c r="B406">
        <v>2024</v>
      </c>
      <c r="C406" t="s">
        <v>935</v>
      </c>
      <c r="D406">
        <v>2</v>
      </c>
      <c r="E406" t="s">
        <v>944</v>
      </c>
      <c r="F406">
        <v>6</v>
      </c>
      <c r="G406" t="s">
        <v>942</v>
      </c>
    </row>
    <row r="407" spans="1:7" x14ac:dyDescent="0.3">
      <c r="A407" s="7">
        <v>45332</v>
      </c>
      <c r="B407">
        <v>2024</v>
      </c>
      <c r="C407" t="s">
        <v>935</v>
      </c>
      <c r="D407">
        <v>2</v>
      </c>
      <c r="E407" t="s">
        <v>944</v>
      </c>
      <c r="F407">
        <v>6</v>
      </c>
      <c r="G407" t="s">
        <v>943</v>
      </c>
    </row>
    <row r="408" spans="1:7" x14ac:dyDescent="0.3">
      <c r="A408" s="7">
        <v>45333</v>
      </c>
      <c r="B408">
        <v>2024</v>
      </c>
      <c r="C408" t="s">
        <v>935</v>
      </c>
      <c r="D408">
        <v>2</v>
      </c>
      <c r="E408" t="s">
        <v>944</v>
      </c>
      <c r="F408">
        <v>6</v>
      </c>
      <c r="G408" t="s">
        <v>937</v>
      </c>
    </row>
    <row r="409" spans="1:7" x14ac:dyDescent="0.3">
      <c r="A409" s="7">
        <v>45334</v>
      </c>
      <c r="B409">
        <v>2024</v>
      </c>
      <c r="C409" t="s">
        <v>935</v>
      </c>
      <c r="D409">
        <v>2</v>
      </c>
      <c r="E409" t="s">
        <v>944</v>
      </c>
      <c r="F409">
        <v>7</v>
      </c>
      <c r="G409" t="s">
        <v>938</v>
      </c>
    </row>
    <row r="410" spans="1:7" x14ac:dyDescent="0.3">
      <c r="A410" s="7">
        <v>45335</v>
      </c>
      <c r="B410">
        <v>2024</v>
      </c>
      <c r="C410" t="s">
        <v>935</v>
      </c>
      <c r="D410">
        <v>2</v>
      </c>
      <c r="E410" t="s">
        <v>944</v>
      </c>
      <c r="F410">
        <v>7</v>
      </c>
      <c r="G410" t="s">
        <v>939</v>
      </c>
    </row>
    <row r="411" spans="1:7" x14ac:dyDescent="0.3">
      <c r="A411" s="7">
        <v>45336</v>
      </c>
      <c r="B411">
        <v>2024</v>
      </c>
      <c r="C411" t="s">
        <v>935</v>
      </c>
      <c r="D411">
        <v>2</v>
      </c>
      <c r="E411" t="s">
        <v>944</v>
      </c>
      <c r="F411">
        <v>7</v>
      </c>
      <c r="G411" t="s">
        <v>940</v>
      </c>
    </row>
    <row r="412" spans="1:7" x14ac:dyDescent="0.3">
      <c r="A412" s="7">
        <v>45337</v>
      </c>
      <c r="B412">
        <v>2024</v>
      </c>
      <c r="C412" t="s">
        <v>935</v>
      </c>
      <c r="D412">
        <v>2</v>
      </c>
      <c r="E412" t="s">
        <v>944</v>
      </c>
      <c r="F412">
        <v>7</v>
      </c>
      <c r="G412" t="s">
        <v>941</v>
      </c>
    </row>
    <row r="413" spans="1:7" x14ac:dyDescent="0.3">
      <c r="A413" s="7">
        <v>45338</v>
      </c>
      <c r="B413">
        <v>2024</v>
      </c>
      <c r="C413" t="s">
        <v>935</v>
      </c>
      <c r="D413">
        <v>2</v>
      </c>
      <c r="E413" t="s">
        <v>944</v>
      </c>
      <c r="F413">
        <v>7</v>
      </c>
      <c r="G413" t="s">
        <v>942</v>
      </c>
    </row>
    <row r="414" spans="1:7" x14ac:dyDescent="0.3">
      <c r="A414" s="7">
        <v>45339</v>
      </c>
      <c r="B414">
        <v>2024</v>
      </c>
      <c r="C414" t="s">
        <v>935</v>
      </c>
      <c r="D414">
        <v>2</v>
      </c>
      <c r="E414" t="s">
        <v>944</v>
      </c>
      <c r="F414">
        <v>7</v>
      </c>
      <c r="G414" t="s">
        <v>943</v>
      </c>
    </row>
    <row r="415" spans="1:7" x14ac:dyDescent="0.3">
      <c r="A415" s="7">
        <v>45340</v>
      </c>
      <c r="B415">
        <v>2024</v>
      </c>
      <c r="C415" t="s">
        <v>935</v>
      </c>
      <c r="D415">
        <v>2</v>
      </c>
      <c r="E415" t="s">
        <v>944</v>
      </c>
      <c r="F415">
        <v>7</v>
      </c>
      <c r="G415" t="s">
        <v>937</v>
      </c>
    </row>
    <row r="416" spans="1:7" x14ac:dyDescent="0.3">
      <c r="A416" s="7">
        <v>45341</v>
      </c>
      <c r="B416">
        <v>2024</v>
      </c>
      <c r="C416" t="s">
        <v>935</v>
      </c>
      <c r="D416">
        <v>2</v>
      </c>
      <c r="E416" t="s">
        <v>944</v>
      </c>
      <c r="F416">
        <v>8</v>
      </c>
      <c r="G416" t="s">
        <v>938</v>
      </c>
    </row>
    <row r="417" spans="1:7" x14ac:dyDescent="0.3">
      <c r="A417" s="7">
        <v>45342</v>
      </c>
      <c r="B417">
        <v>2024</v>
      </c>
      <c r="C417" t="s">
        <v>935</v>
      </c>
      <c r="D417">
        <v>2</v>
      </c>
      <c r="E417" t="s">
        <v>944</v>
      </c>
      <c r="F417">
        <v>8</v>
      </c>
      <c r="G417" t="s">
        <v>939</v>
      </c>
    </row>
    <row r="418" spans="1:7" x14ac:dyDescent="0.3">
      <c r="A418" s="7">
        <v>45343</v>
      </c>
      <c r="B418">
        <v>2024</v>
      </c>
      <c r="C418" t="s">
        <v>935</v>
      </c>
      <c r="D418">
        <v>2</v>
      </c>
      <c r="E418" t="s">
        <v>944</v>
      </c>
      <c r="F418">
        <v>8</v>
      </c>
      <c r="G418" t="s">
        <v>940</v>
      </c>
    </row>
    <row r="419" spans="1:7" x14ac:dyDescent="0.3">
      <c r="A419" s="7">
        <v>45344</v>
      </c>
      <c r="B419">
        <v>2024</v>
      </c>
      <c r="C419" t="s">
        <v>935</v>
      </c>
      <c r="D419">
        <v>2</v>
      </c>
      <c r="E419" t="s">
        <v>944</v>
      </c>
      <c r="F419">
        <v>8</v>
      </c>
      <c r="G419" t="s">
        <v>941</v>
      </c>
    </row>
    <row r="420" spans="1:7" x14ac:dyDescent="0.3">
      <c r="A420" s="7">
        <v>45345</v>
      </c>
      <c r="B420">
        <v>2024</v>
      </c>
      <c r="C420" t="s">
        <v>935</v>
      </c>
      <c r="D420">
        <v>2</v>
      </c>
      <c r="E420" t="s">
        <v>944</v>
      </c>
      <c r="F420">
        <v>8</v>
      </c>
      <c r="G420" t="s">
        <v>942</v>
      </c>
    </row>
    <row r="421" spans="1:7" x14ac:dyDescent="0.3">
      <c r="A421" s="7">
        <v>45346</v>
      </c>
      <c r="B421">
        <v>2024</v>
      </c>
      <c r="C421" t="s">
        <v>935</v>
      </c>
      <c r="D421">
        <v>2</v>
      </c>
      <c r="E421" t="s">
        <v>944</v>
      </c>
      <c r="F421">
        <v>8</v>
      </c>
      <c r="G421" t="s">
        <v>943</v>
      </c>
    </row>
    <row r="422" spans="1:7" x14ac:dyDescent="0.3">
      <c r="A422" s="7">
        <v>45347</v>
      </c>
      <c r="B422">
        <v>2024</v>
      </c>
      <c r="C422" t="s">
        <v>935</v>
      </c>
      <c r="D422">
        <v>2</v>
      </c>
      <c r="E422" t="s">
        <v>944</v>
      </c>
      <c r="F422">
        <v>8</v>
      </c>
      <c r="G422" t="s">
        <v>937</v>
      </c>
    </row>
    <row r="423" spans="1:7" x14ac:dyDescent="0.3">
      <c r="A423" s="7">
        <v>45348</v>
      </c>
      <c r="B423">
        <v>2024</v>
      </c>
      <c r="C423" t="s">
        <v>935</v>
      </c>
      <c r="D423">
        <v>2</v>
      </c>
      <c r="E423" t="s">
        <v>944</v>
      </c>
      <c r="F423">
        <v>9</v>
      </c>
      <c r="G423" t="s">
        <v>938</v>
      </c>
    </row>
    <row r="424" spans="1:7" x14ac:dyDescent="0.3">
      <c r="A424" s="7">
        <v>45349</v>
      </c>
      <c r="B424">
        <v>2024</v>
      </c>
      <c r="C424" t="s">
        <v>935</v>
      </c>
      <c r="D424">
        <v>2</v>
      </c>
      <c r="E424" t="s">
        <v>944</v>
      </c>
      <c r="F424">
        <v>9</v>
      </c>
      <c r="G424" t="s">
        <v>939</v>
      </c>
    </row>
    <row r="425" spans="1:7" x14ac:dyDescent="0.3">
      <c r="A425" s="7">
        <v>45350</v>
      </c>
      <c r="B425">
        <v>2024</v>
      </c>
      <c r="C425" t="s">
        <v>935</v>
      </c>
      <c r="D425">
        <v>2</v>
      </c>
      <c r="E425" t="s">
        <v>944</v>
      </c>
      <c r="F425">
        <v>9</v>
      </c>
      <c r="G425" t="s">
        <v>940</v>
      </c>
    </row>
    <row r="426" spans="1:7" x14ac:dyDescent="0.3">
      <c r="A426" s="7">
        <v>45351</v>
      </c>
      <c r="B426">
        <v>2024</v>
      </c>
      <c r="C426" t="s">
        <v>935</v>
      </c>
      <c r="D426">
        <v>2</v>
      </c>
      <c r="E426" t="s">
        <v>944</v>
      </c>
      <c r="F426">
        <v>9</v>
      </c>
      <c r="G426" t="s">
        <v>941</v>
      </c>
    </row>
    <row r="427" spans="1:7" x14ac:dyDescent="0.3">
      <c r="A427" s="7">
        <v>45352</v>
      </c>
      <c r="B427">
        <v>2024</v>
      </c>
      <c r="C427" t="s">
        <v>935</v>
      </c>
      <c r="D427">
        <v>3</v>
      </c>
      <c r="E427" t="s">
        <v>945</v>
      </c>
      <c r="F427">
        <v>9</v>
      </c>
      <c r="G427" t="s">
        <v>942</v>
      </c>
    </row>
    <row r="428" spans="1:7" x14ac:dyDescent="0.3">
      <c r="A428" s="7">
        <v>45353</v>
      </c>
      <c r="B428">
        <v>2024</v>
      </c>
      <c r="C428" t="s">
        <v>935</v>
      </c>
      <c r="D428">
        <v>3</v>
      </c>
      <c r="E428" t="s">
        <v>945</v>
      </c>
      <c r="F428">
        <v>9</v>
      </c>
      <c r="G428" t="s">
        <v>943</v>
      </c>
    </row>
    <row r="429" spans="1:7" x14ac:dyDescent="0.3">
      <c r="A429" s="7">
        <v>45354</v>
      </c>
      <c r="B429">
        <v>2024</v>
      </c>
      <c r="C429" t="s">
        <v>935</v>
      </c>
      <c r="D429">
        <v>3</v>
      </c>
      <c r="E429" t="s">
        <v>945</v>
      </c>
      <c r="F429">
        <v>9</v>
      </c>
      <c r="G429" t="s">
        <v>937</v>
      </c>
    </row>
    <row r="430" spans="1:7" x14ac:dyDescent="0.3">
      <c r="A430" s="7">
        <v>45355</v>
      </c>
      <c r="B430">
        <v>2024</v>
      </c>
      <c r="C430" t="s">
        <v>935</v>
      </c>
      <c r="D430">
        <v>3</v>
      </c>
      <c r="E430" t="s">
        <v>945</v>
      </c>
      <c r="F430">
        <v>10</v>
      </c>
      <c r="G430" t="s">
        <v>938</v>
      </c>
    </row>
    <row r="431" spans="1:7" x14ac:dyDescent="0.3">
      <c r="A431" s="7">
        <v>45356</v>
      </c>
      <c r="B431">
        <v>2024</v>
      </c>
      <c r="C431" t="s">
        <v>935</v>
      </c>
      <c r="D431">
        <v>3</v>
      </c>
      <c r="E431" t="s">
        <v>945</v>
      </c>
      <c r="F431">
        <v>10</v>
      </c>
      <c r="G431" t="s">
        <v>939</v>
      </c>
    </row>
    <row r="432" spans="1:7" x14ac:dyDescent="0.3">
      <c r="A432" s="7">
        <v>45357</v>
      </c>
      <c r="B432">
        <v>2024</v>
      </c>
      <c r="C432" t="s">
        <v>935</v>
      </c>
      <c r="D432">
        <v>3</v>
      </c>
      <c r="E432" t="s">
        <v>945</v>
      </c>
      <c r="F432">
        <v>10</v>
      </c>
      <c r="G432" t="s">
        <v>940</v>
      </c>
    </row>
    <row r="433" spans="1:7" x14ac:dyDescent="0.3">
      <c r="A433" s="7">
        <v>45358</v>
      </c>
      <c r="B433">
        <v>2024</v>
      </c>
      <c r="C433" t="s">
        <v>935</v>
      </c>
      <c r="D433">
        <v>3</v>
      </c>
      <c r="E433" t="s">
        <v>945</v>
      </c>
      <c r="F433">
        <v>10</v>
      </c>
      <c r="G433" t="s">
        <v>941</v>
      </c>
    </row>
    <row r="434" spans="1:7" x14ac:dyDescent="0.3">
      <c r="A434" s="7">
        <v>45359</v>
      </c>
      <c r="B434">
        <v>2024</v>
      </c>
      <c r="C434" t="s">
        <v>935</v>
      </c>
      <c r="D434">
        <v>3</v>
      </c>
      <c r="E434" t="s">
        <v>945</v>
      </c>
      <c r="F434">
        <v>10</v>
      </c>
      <c r="G434" t="s">
        <v>942</v>
      </c>
    </row>
    <row r="435" spans="1:7" x14ac:dyDescent="0.3">
      <c r="A435" s="7">
        <v>45360</v>
      </c>
      <c r="B435">
        <v>2024</v>
      </c>
      <c r="C435" t="s">
        <v>935</v>
      </c>
      <c r="D435">
        <v>3</v>
      </c>
      <c r="E435" t="s">
        <v>945</v>
      </c>
      <c r="F435">
        <v>10</v>
      </c>
      <c r="G435" t="s">
        <v>943</v>
      </c>
    </row>
    <row r="436" spans="1:7" x14ac:dyDescent="0.3">
      <c r="A436" s="7">
        <v>45361</v>
      </c>
      <c r="B436">
        <v>2024</v>
      </c>
      <c r="C436" t="s">
        <v>935</v>
      </c>
      <c r="D436">
        <v>3</v>
      </c>
      <c r="E436" t="s">
        <v>945</v>
      </c>
      <c r="F436">
        <v>10</v>
      </c>
      <c r="G436" t="s">
        <v>937</v>
      </c>
    </row>
    <row r="437" spans="1:7" x14ac:dyDescent="0.3">
      <c r="A437" s="7">
        <v>45362</v>
      </c>
      <c r="B437">
        <v>2024</v>
      </c>
      <c r="C437" t="s">
        <v>935</v>
      </c>
      <c r="D437">
        <v>3</v>
      </c>
      <c r="E437" t="s">
        <v>945</v>
      </c>
      <c r="F437">
        <v>11</v>
      </c>
      <c r="G437" t="s">
        <v>938</v>
      </c>
    </row>
    <row r="438" spans="1:7" x14ac:dyDescent="0.3">
      <c r="A438" s="7">
        <v>45363</v>
      </c>
      <c r="B438">
        <v>2024</v>
      </c>
      <c r="C438" t="s">
        <v>935</v>
      </c>
      <c r="D438">
        <v>3</v>
      </c>
      <c r="E438" t="s">
        <v>945</v>
      </c>
      <c r="F438">
        <v>11</v>
      </c>
      <c r="G438" t="s">
        <v>939</v>
      </c>
    </row>
    <row r="439" spans="1:7" x14ac:dyDescent="0.3">
      <c r="A439" s="7">
        <v>45364</v>
      </c>
      <c r="B439">
        <v>2024</v>
      </c>
      <c r="C439" t="s">
        <v>935</v>
      </c>
      <c r="D439">
        <v>3</v>
      </c>
      <c r="E439" t="s">
        <v>945</v>
      </c>
      <c r="F439">
        <v>11</v>
      </c>
      <c r="G439" t="s">
        <v>940</v>
      </c>
    </row>
    <row r="440" spans="1:7" x14ac:dyDescent="0.3">
      <c r="A440" s="7">
        <v>45365</v>
      </c>
      <c r="B440">
        <v>2024</v>
      </c>
      <c r="C440" t="s">
        <v>935</v>
      </c>
      <c r="D440">
        <v>3</v>
      </c>
      <c r="E440" t="s">
        <v>945</v>
      </c>
      <c r="F440">
        <v>11</v>
      </c>
      <c r="G440" t="s">
        <v>941</v>
      </c>
    </row>
    <row r="441" spans="1:7" x14ac:dyDescent="0.3">
      <c r="A441" s="7">
        <v>45366</v>
      </c>
      <c r="B441">
        <v>2024</v>
      </c>
      <c r="C441" t="s">
        <v>935</v>
      </c>
      <c r="D441">
        <v>3</v>
      </c>
      <c r="E441" t="s">
        <v>945</v>
      </c>
      <c r="F441">
        <v>11</v>
      </c>
      <c r="G441" t="s">
        <v>942</v>
      </c>
    </row>
    <row r="442" spans="1:7" x14ac:dyDescent="0.3">
      <c r="A442" s="7">
        <v>45367</v>
      </c>
      <c r="B442">
        <v>2024</v>
      </c>
      <c r="C442" t="s">
        <v>935</v>
      </c>
      <c r="D442">
        <v>3</v>
      </c>
      <c r="E442" t="s">
        <v>945</v>
      </c>
      <c r="F442">
        <v>11</v>
      </c>
      <c r="G442" t="s">
        <v>943</v>
      </c>
    </row>
    <row r="443" spans="1:7" x14ac:dyDescent="0.3">
      <c r="A443" s="7">
        <v>45368</v>
      </c>
      <c r="B443">
        <v>2024</v>
      </c>
      <c r="C443" t="s">
        <v>935</v>
      </c>
      <c r="D443">
        <v>3</v>
      </c>
      <c r="E443" t="s">
        <v>945</v>
      </c>
      <c r="F443">
        <v>11</v>
      </c>
      <c r="G443" t="s">
        <v>937</v>
      </c>
    </row>
    <row r="444" spans="1:7" x14ac:dyDescent="0.3">
      <c r="A444" s="7">
        <v>45369</v>
      </c>
      <c r="B444">
        <v>2024</v>
      </c>
      <c r="C444" t="s">
        <v>935</v>
      </c>
      <c r="D444">
        <v>3</v>
      </c>
      <c r="E444" t="s">
        <v>945</v>
      </c>
      <c r="F444">
        <v>12</v>
      </c>
      <c r="G444" t="s">
        <v>938</v>
      </c>
    </row>
    <row r="445" spans="1:7" x14ac:dyDescent="0.3">
      <c r="A445" s="7">
        <v>45370</v>
      </c>
      <c r="B445">
        <v>2024</v>
      </c>
      <c r="C445" t="s">
        <v>935</v>
      </c>
      <c r="D445">
        <v>3</v>
      </c>
      <c r="E445" t="s">
        <v>945</v>
      </c>
      <c r="F445">
        <v>12</v>
      </c>
      <c r="G445" t="s">
        <v>939</v>
      </c>
    </row>
    <row r="446" spans="1:7" x14ac:dyDescent="0.3">
      <c r="A446" s="7">
        <v>45371</v>
      </c>
      <c r="B446">
        <v>2024</v>
      </c>
      <c r="C446" t="s">
        <v>935</v>
      </c>
      <c r="D446">
        <v>3</v>
      </c>
      <c r="E446" t="s">
        <v>945</v>
      </c>
      <c r="F446">
        <v>12</v>
      </c>
      <c r="G446" t="s">
        <v>940</v>
      </c>
    </row>
    <row r="447" spans="1:7" x14ac:dyDescent="0.3">
      <c r="A447" s="7">
        <v>45372</v>
      </c>
      <c r="B447">
        <v>2024</v>
      </c>
      <c r="C447" t="s">
        <v>935</v>
      </c>
      <c r="D447">
        <v>3</v>
      </c>
      <c r="E447" t="s">
        <v>945</v>
      </c>
      <c r="F447">
        <v>12</v>
      </c>
      <c r="G447" t="s">
        <v>941</v>
      </c>
    </row>
    <row r="448" spans="1:7" x14ac:dyDescent="0.3">
      <c r="A448" s="7">
        <v>45373</v>
      </c>
      <c r="B448">
        <v>2024</v>
      </c>
      <c r="C448" t="s">
        <v>935</v>
      </c>
      <c r="D448">
        <v>3</v>
      </c>
      <c r="E448" t="s">
        <v>945</v>
      </c>
      <c r="F448">
        <v>12</v>
      </c>
      <c r="G448" t="s">
        <v>942</v>
      </c>
    </row>
    <row r="449" spans="1:7" x14ac:dyDescent="0.3">
      <c r="A449" s="7">
        <v>45374</v>
      </c>
      <c r="B449">
        <v>2024</v>
      </c>
      <c r="C449" t="s">
        <v>935</v>
      </c>
      <c r="D449">
        <v>3</v>
      </c>
      <c r="E449" t="s">
        <v>945</v>
      </c>
      <c r="F449">
        <v>12</v>
      </c>
      <c r="G449" t="s">
        <v>943</v>
      </c>
    </row>
    <row r="450" spans="1:7" x14ac:dyDescent="0.3">
      <c r="A450" s="7">
        <v>45375</v>
      </c>
      <c r="B450">
        <v>2024</v>
      </c>
      <c r="C450" t="s">
        <v>935</v>
      </c>
      <c r="D450">
        <v>3</v>
      </c>
      <c r="E450" t="s">
        <v>945</v>
      </c>
      <c r="F450">
        <v>12</v>
      </c>
      <c r="G450" t="s">
        <v>937</v>
      </c>
    </row>
    <row r="451" spans="1:7" x14ac:dyDescent="0.3">
      <c r="A451" s="7">
        <v>45376</v>
      </c>
      <c r="B451">
        <v>2024</v>
      </c>
      <c r="C451" t="s">
        <v>935</v>
      </c>
      <c r="D451">
        <v>3</v>
      </c>
      <c r="E451" t="s">
        <v>945</v>
      </c>
      <c r="F451">
        <v>13</v>
      </c>
      <c r="G451" t="s">
        <v>938</v>
      </c>
    </row>
    <row r="452" spans="1:7" x14ac:dyDescent="0.3">
      <c r="A452" s="7">
        <v>45377</v>
      </c>
      <c r="B452">
        <v>2024</v>
      </c>
      <c r="C452" t="s">
        <v>935</v>
      </c>
      <c r="D452">
        <v>3</v>
      </c>
      <c r="E452" t="s">
        <v>945</v>
      </c>
      <c r="F452">
        <v>13</v>
      </c>
      <c r="G452" t="s">
        <v>939</v>
      </c>
    </row>
    <row r="453" spans="1:7" x14ac:dyDescent="0.3">
      <c r="A453" s="7">
        <v>45378</v>
      </c>
      <c r="B453">
        <v>2024</v>
      </c>
      <c r="C453" t="s">
        <v>935</v>
      </c>
      <c r="D453">
        <v>3</v>
      </c>
      <c r="E453" t="s">
        <v>945</v>
      </c>
      <c r="F453">
        <v>13</v>
      </c>
      <c r="G453" t="s">
        <v>940</v>
      </c>
    </row>
    <row r="454" spans="1:7" x14ac:dyDescent="0.3">
      <c r="A454" s="7">
        <v>45379</v>
      </c>
      <c r="B454">
        <v>2024</v>
      </c>
      <c r="C454" t="s">
        <v>935</v>
      </c>
      <c r="D454">
        <v>3</v>
      </c>
      <c r="E454" t="s">
        <v>945</v>
      </c>
      <c r="F454">
        <v>13</v>
      </c>
      <c r="G454" t="s">
        <v>941</v>
      </c>
    </row>
    <row r="455" spans="1:7" x14ac:dyDescent="0.3">
      <c r="A455" s="7">
        <v>45380</v>
      </c>
      <c r="B455">
        <v>2024</v>
      </c>
      <c r="C455" t="s">
        <v>935</v>
      </c>
      <c r="D455">
        <v>3</v>
      </c>
      <c r="E455" t="s">
        <v>945</v>
      </c>
      <c r="F455">
        <v>13</v>
      </c>
      <c r="G455" t="s">
        <v>942</v>
      </c>
    </row>
    <row r="456" spans="1:7" x14ac:dyDescent="0.3">
      <c r="A456" s="7">
        <v>45381</v>
      </c>
      <c r="B456">
        <v>2024</v>
      </c>
      <c r="C456" t="s">
        <v>935</v>
      </c>
      <c r="D456">
        <v>3</v>
      </c>
      <c r="E456" t="s">
        <v>945</v>
      </c>
      <c r="F456">
        <v>13</v>
      </c>
      <c r="G456" t="s">
        <v>943</v>
      </c>
    </row>
    <row r="457" spans="1:7" x14ac:dyDescent="0.3">
      <c r="A457" s="7">
        <v>45382</v>
      </c>
      <c r="B457">
        <v>2024</v>
      </c>
      <c r="C457" t="s">
        <v>935</v>
      </c>
      <c r="D457">
        <v>3</v>
      </c>
      <c r="E457" t="s">
        <v>945</v>
      </c>
      <c r="F457">
        <v>13</v>
      </c>
      <c r="G457" t="s">
        <v>937</v>
      </c>
    </row>
    <row r="458" spans="1:7" x14ac:dyDescent="0.3">
      <c r="A458" s="7">
        <v>45383</v>
      </c>
      <c r="B458">
        <v>2024</v>
      </c>
      <c r="C458" t="s">
        <v>946</v>
      </c>
      <c r="D458">
        <v>4</v>
      </c>
      <c r="E458" t="s">
        <v>947</v>
      </c>
      <c r="F458">
        <v>14</v>
      </c>
      <c r="G458" t="s">
        <v>938</v>
      </c>
    </row>
    <row r="459" spans="1:7" x14ac:dyDescent="0.3">
      <c r="A459" s="7">
        <v>45384</v>
      </c>
      <c r="B459">
        <v>2024</v>
      </c>
      <c r="C459" t="s">
        <v>946</v>
      </c>
      <c r="D459">
        <v>4</v>
      </c>
      <c r="E459" t="s">
        <v>947</v>
      </c>
      <c r="F459">
        <v>14</v>
      </c>
      <c r="G459" t="s">
        <v>939</v>
      </c>
    </row>
    <row r="460" spans="1:7" x14ac:dyDescent="0.3">
      <c r="A460" s="7">
        <v>45385</v>
      </c>
      <c r="B460">
        <v>2024</v>
      </c>
      <c r="C460" t="s">
        <v>946</v>
      </c>
      <c r="D460">
        <v>4</v>
      </c>
      <c r="E460" t="s">
        <v>947</v>
      </c>
      <c r="F460">
        <v>14</v>
      </c>
      <c r="G460" t="s">
        <v>940</v>
      </c>
    </row>
    <row r="461" spans="1:7" x14ac:dyDescent="0.3">
      <c r="A461" s="7">
        <v>45386</v>
      </c>
      <c r="B461">
        <v>2024</v>
      </c>
      <c r="C461" t="s">
        <v>946</v>
      </c>
      <c r="D461">
        <v>4</v>
      </c>
      <c r="E461" t="s">
        <v>947</v>
      </c>
      <c r="F461">
        <v>14</v>
      </c>
      <c r="G461" t="s">
        <v>941</v>
      </c>
    </row>
    <row r="462" spans="1:7" x14ac:dyDescent="0.3">
      <c r="A462" s="7">
        <v>45387</v>
      </c>
      <c r="B462">
        <v>2024</v>
      </c>
      <c r="C462" t="s">
        <v>946</v>
      </c>
      <c r="D462">
        <v>4</v>
      </c>
      <c r="E462" t="s">
        <v>947</v>
      </c>
      <c r="F462">
        <v>14</v>
      </c>
      <c r="G462" t="s">
        <v>942</v>
      </c>
    </row>
    <row r="463" spans="1:7" x14ac:dyDescent="0.3">
      <c r="A463" s="7">
        <v>45388</v>
      </c>
      <c r="B463">
        <v>2024</v>
      </c>
      <c r="C463" t="s">
        <v>946</v>
      </c>
      <c r="D463">
        <v>4</v>
      </c>
      <c r="E463" t="s">
        <v>947</v>
      </c>
      <c r="F463">
        <v>14</v>
      </c>
      <c r="G463" t="s">
        <v>943</v>
      </c>
    </row>
    <row r="464" spans="1:7" x14ac:dyDescent="0.3">
      <c r="A464" s="7">
        <v>45389</v>
      </c>
      <c r="B464">
        <v>2024</v>
      </c>
      <c r="C464" t="s">
        <v>946</v>
      </c>
      <c r="D464">
        <v>4</v>
      </c>
      <c r="E464" t="s">
        <v>947</v>
      </c>
      <c r="F464">
        <v>14</v>
      </c>
      <c r="G464" t="s">
        <v>937</v>
      </c>
    </row>
    <row r="465" spans="1:7" x14ac:dyDescent="0.3">
      <c r="A465" s="7">
        <v>45390</v>
      </c>
      <c r="B465">
        <v>2024</v>
      </c>
      <c r="C465" t="s">
        <v>946</v>
      </c>
      <c r="D465">
        <v>4</v>
      </c>
      <c r="E465" t="s">
        <v>947</v>
      </c>
      <c r="F465">
        <v>15</v>
      </c>
      <c r="G465" t="s">
        <v>938</v>
      </c>
    </row>
    <row r="466" spans="1:7" x14ac:dyDescent="0.3">
      <c r="A466" s="7">
        <v>45391</v>
      </c>
      <c r="B466">
        <v>2024</v>
      </c>
      <c r="C466" t="s">
        <v>946</v>
      </c>
      <c r="D466">
        <v>4</v>
      </c>
      <c r="E466" t="s">
        <v>947</v>
      </c>
      <c r="F466">
        <v>15</v>
      </c>
      <c r="G466" t="s">
        <v>939</v>
      </c>
    </row>
    <row r="467" spans="1:7" x14ac:dyDescent="0.3">
      <c r="A467" s="7">
        <v>45392</v>
      </c>
      <c r="B467">
        <v>2024</v>
      </c>
      <c r="C467" t="s">
        <v>946</v>
      </c>
      <c r="D467">
        <v>4</v>
      </c>
      <c r="E467" t="s">
        <v>947</v>
      </c>
      <c r="F467">
        <v>15</v>
      </c>
      <c r="G467" t="s">
        <v>940</v>
      </c>
    </row>
    <row r="468" spans="1:7" x14ac:dyDescent="0.3">
      <c r="A468" s="7">
        <v>45393</v>
      </c>
      <c r="B468">
        <v>2024</v>
      </c>
      <c r="C468" t="s">
        <v>946</v>
      </c>
      <c r="D468">
        <v>4</v>
      </c>
      <c r="E468" t="s">
        <v>947</v>
      </c>
      <c r="F468">
        <v>15</v>
      </c>
      <c r="G468" t="s">
        <v>941</v>
      </c>
    </row>
    <row r="469" spans="1:7" x14ac:dyDescent="0.3">
      <c r="A469" s="7">
        <v>45394</v>
      </c>
      <c r="B469">
        <v>2024</v>
      </c>
      <c r="C469" t="s">
        <v>946</v>
      </c>
      <c r="D469">
        <v>4</v>
      </c>
      <c r="E469" t="s">
        <v>947</v>
      </c>
      <c r="F469">
        <v>15</v>
      </c>
      <c r="G469" t="s">
        <v>942</v>
      </c>
    </row>
    <row r="470" spans="1:7" x14ac:dyDescent="0.3">
      <c r="A470" s="7">
        <v>45395</v>
      </c>
      <c r="B470">
        <v>2024</v>
      </c>
      <c r="C470" t="s">
        <v>946</v>
      </c>
      <c r="D470">
        <v>4</v>
      </c>
      <c r="E470" t="s">
        <v>947</v>
      </c>
      <c r="F470">
        <v>15</v>
      </c>
      <c r="G470" t="s">
        <v>943</v>
      </c>
    </row>
    <row r="471" spans="1:7" x14ac:dyDescent="0.3">
      <c r="A471" s="7">
        <v>45396</v>
      </c>
      <c r="B471">
        <v>2024</v>
      </c>
      <c r="C471" t="s">
        <v>946</v>
      </c>
      <c r="D471">
        <v>4</v>
      </c>
      <c r="E471" t="s">
        <v>947</v>
      </c>
      <c r="F471">
        <v>15</v>
      </c>
      <c r="G471" t="s">
        <v>937</v>
      </c>
    </row>
    <row r="472" spans="1:7" x14ac:dyDescent="0.3">
      <c r="A472" s="7">
        <v>45397</v>
      </c>
      <c r="B472">
        <v>2024</v>
      </c>
      <c r="C472" t="s">
        <v>946</v>
      </c>
      <c r="D472">
        <v>4</v>
      </c>
      <c r="E472" t="s">
        <v>947</v>
      </c>
      <c r="F472">
        <v>16</v>
      </c>
      <c r="G472" t="s">
        <v>938</v>
      </c>
    </row>
    <row r="473" spans="1:7" x14ac:dyDescent="0.3">
      <c r="A473" s="7">
        <v>45398</v>
      </c>
      <c r="B473">
        <v>2024</v>
      </c>
      <c r="C473" t="s">
        <v>946</v>
      </c>
      <c r="D473">
        <v>4</v>
      </c>
      <c r="E473" t="s">
        <v>947</v>
      </c>
      <c r="F473">
        <v>16</v>
      </c>
      <c r="G473" t="s">
        <v>939</v>
      </c>
    </row>
    <row r="474" spans="1:7" x14ac:dyDescent="0.3">
      <c r="A474" s="7">
        <v>45399</v>
      </c>
      <c r="B474">
        <v>2024</v>
      </c>
      <c r="C474" t="s">
        <v>946</v>
      </c>
      <c r="D474">
        <v>4</v>
      </c>
      <c r="E474" t="s">
        <v>947</v>
      </c>
      <c r="F474">
        <v>16</v>
      </c>
      <c r="G474" t="s">
        <v>940</v>
      </c>
    </row>
    <row r="475" spans="1:7" x14ac:dyDescent="0.3">
      <c r="A475" s="7">
        <v>45400</v>
      </c>
      <c r="B475">
        <v>2024</v>
      </c>
      <c r="C475" t="s">
        <v>946</v>
      </c>
      <c r="D475">
        <v>4</v>
      </c>
      <c r="E475" t="s">
        <v>947</v>
      </c>
      <c r="F475">
        <v>16</v>
      </c>
      <c r="G475" t="s">
        <v>941</v>
      </c>
    </row>
    <row r="476" spans="1:7" x14ac:dyDescent="0.3">
      <c r="A476" s="7">
        <v>45401</v>
      </c>
      <c r="B476">
        <v>2024</v>
      </c>
      <c r="C476" t="s">
        <v>946</v>
      </c>
      <c r="D476">
        <v>4</v>
      </c>
      <c r="E476" t="s">
        <v>947</v>
      </c>
      <c r="F476">
        <v>16</v>
      </c>
      <c r="G476" t="s">
        <v>942</v>
      </c>
    </row>
    <row r="477" spans="1:7" x14ac:dyDescent="0.3">
      <c r="A477" s="7">
        <v>45402</v>
      </c>
      <c r="B477">
        <v>2024</v>
      </c>
      <c r="C477" t="s">
        <v>946</v>
      </c>
      <c r="D477">
        <v>4</v>
      </c>
      <c r="E477" t="s">
        <v>947</v>
      </c>
      <c r="F477">
        <v>16</v>
      </c>
      <c r="G477" t="s">
        <v>943</v>
      </c>
    </row>
    <row r="478" spans="1:7" x14ac:dyDescent="0.3">
      <c r="A478" s="7">
        <v>45403</v>
      </c>
      <c r="B478">
        <v>2024</v>
      </c>
      <c r="C478" t="s">
        <v>946</v>
      </c>
      <c r="D478">
        <v>4</v>
      </c>
      <c r="E478" t="s">
        <v>947</v>
      </c>
      <c r="F478">
        <v>16</v>
      </c>
      <c r="G478" t="s">
        <v>937</v>
      </c>
    </row>
    <row r="479" spans="1:7" x14ac:dyDescent="0.3">
      <c r="A479" s="7">
        <v>45404</v>
      </c>
      <c r="B479">
        <v>2024</v>
      </c>
      <c r="C479" t="s">
        <v>946</v>
      </c>
      <c r="D479">
        <v>4</v>
      </c>
      <c r="E479" t="s">
        <v>947</v>
      </c>
      <c r="F479">
        <v>17</v>
      </c>
      <c r="G479" t="s">
        <v>938</v>
      </c>
    </row>
    <row r="480" spans="1:7" x14ac:dyDescent="0.3">
      <c r="A480" s="7">
        <v>45405</v>
      </c>
      <c r="B480">
        <v>2024</v>
      </c>
      <c r="C480" t="s">
        <v>946</v>
      </c>
      <c r="D480">
        <v>4</v>
      </c>
      <c r="E480" t="s">
        <v>947</v>
      </c>
      <c r="F480">
        <v>17</v>
      </c>
      <c r="G480" t="s">
        <v>939</v>
      </c>
    </row>
    <row r="481" spans="1:7" x14ac:dyDescent="0.3">
      <c r="A481" s="7">
        <v>45406</v>
      </c>
      <c r="B481">
        <v>2024</v>
      </c>
      <c r="C481" t="s">
        <v>946</v>
      </c>
      <c r="D481">
        <v>4</v>
      </c>
      <c r="E481" t="s">
        <v>947</v>
      </c>
      <c r="F481">
        <v>17</v>
      </c>
      <c r="G481" t="s">
        <v>940</v>
      </c>
    </row>
    <row r="482" spans="1:7" x14ac:dyDescent="0.3">
      <c r="A482" s="7">
        <v>45407</v>
      </c>
      <c r="B482">
        <v>2024</v>
      </c>
      <c r="C482" t="s">
        <v>946</v>
      </c>
      <c r="D482">
        <v>4</v>
      </c>
      <c r="E482" t="s">
        <v>947</v>
      </c>
      <c r="F482">
        <v>17</v>
      </c>
      <c r="G482" t="s">
        <v>941</v>
      </c>
    </row>
    <row r="483" spans="1:7" x14ac:dyDescent="0.3">
      <c r="A483" s="7">
        <v>45408</v>
      </c>
      <c r="B483">
        <v>2024</v>
      </c>
      <c r="C483" t="s">
        <v>946</v>
      </c>
      <c r="D483">
        <v>4</v>
      </c>
      <c r="E483" t="s">
        <v>947</v>
      </c>
      <c r="F483">
        <v>17</v>
      </c>
      <c r="G483" t="s">
        <v>942</v>
      </c>
    </row>
    <row r="484" spans="1:7" x14ac:dyDescent="0.3">
      <c r="A484" s="7">
        <v>45409</v>
      </c>
      <c r="B484">
        <v>2024</v>
      </c>
      <c r="C484" t="s">
        <v>946</v>
      </c>
      <c r="D484">
        <v>4</v>
      </c>
      <c r="E484" t="s">
        <v>947</v>
      </c>
      <c r="F484">
        <v>17</v>
      </c>
      <c r="G484" t="s">
        <v>943</v>
      </c>
    </row>
    <row r="485" spans="1:7" x14ac:dyDescent="0.3">
      <c r="A485" s="7">
        <v>45410</v>
      </c>
      <c r="B485">
        <v>2024</v>
      </c>
      <c r="C485" t="s">
        <v>946</v>
      </c>
      <c r="D485">
        <v>4</v>
      </c>
      <c r="E485" t="s">
        <v>947</v>
      </c>
      <c r="F485">
        <v>17</v>
      </c>
      <c r="G485" t="s">
        <v>937</v>
      </c>
    </row>
    <row r="486" spans="1:7" x14ac:dyDescent="0.3">
      <c r="A486" s="7">
        <v>45411</v>
      </c>
      <c r="B486">
        <v>2024</v>
      </c>
      <c r="C486" t="s">
        <v>946</v>
      </c>
      <c r="D486">
        <v>4</v>
      </c>
      <c r="E486" t="s">
        <v>947</v>
      </c>
      <c r="F486">
        <v>18</v>
      </c>
      <c r="G486" t="s">
        <v>938</v>
      </c>
    </row>
    <row r="487" spans="1:7" x14ac:dyDescent="0.3">
      <c r="A487" s="7">
        <v>45412</v>
      </c>
      <c r="B487">
        <v>2024</v>
      </c>
      <c r="C487" t="s">
        <v>946</v>
      </c>
      <c r="D487">
        <v>4</v>
      </c>
      <c r="E487" t="s">
        <v>947</v>
      </c>
      <c r="F487">
        <v>18</v>
      </c>
      <c r="G487" t="s">
        <v>939</v>
      </c>
    </row>
    <row r="488" spans="1:7" x14ac:dyDescent="0.3">
      <c r="A488" s="7">
        <v>45413</v>
      </c>
      <c r="B488">
        <v>2024</v>
      </c>
      <c r="C488" t="s">
        <v>946</v>
      </c>
      <c r="D488">
        <v>5</v>
      </c>
      <c r="E488" t="s">
        <v>948</v>
      </c>
      <c r="F488">
        <v>18</v>
      </c>
      <c r="G488" t="s">
        <v>940</v>
      </c>
    </row>
    <row r="489" spans="1:7" x14ac:dyDescent="0.3">
      <c r="A489" s="7">
        <v>45414</v>
      </c>
      <c r="B489">
        <v>2024</v>
      </c>
      <c r="C489" t="s">
        <v>946</v>
      </c>
      <c r="D489">
        <v>5</v>
      </c>
      <c r="E489" t="s">
        <v>948</v>
      </c>
      <c r="F489">
        <v>18</v>
      </c>
      <c r="G489" t="s">
        <v>941</v>
      </c>
    </row>
    <row r="490" spans="1:7" x14ac:dyDescent="0.3">
      <c r="A490" s="7">
        <v>45415</v>
      </c>
      <c r="B490">
        <v>2024</v>
      </c>
      <c r="C490" t="s">
        <v>946</v>
      </c>
      <c r="D490">
        <v>5</v>
      </c>
      <c r="E490" t="s">
        <v>948</v>
      </c>
      <c r="F490">
        <v>18</v>
      </c>
      <c r="G490" t="s">
        <v>942</v>
      </c>
    </row>
    <row r="491" spans="1:7" x14ac:dyDescent="0.3">
      <c r="A491" s="7">
        <v>45416</v>
      </c>
      <c r="B491">
        <v>2024</v>
      </c>
      <c r="C491" t="s">
        <v>946</v>
      </c>
      <c r="D491">
        <v>5</v>
      </c>
      <c r="E491" t="s">
        <v>948</v>
      </c>
      <c r="F491">
        <v>18</v>
      </c>
      <c r="G491" t="s">
        <v>943</v>
      </c>
    </row>
    <row r="492" spans="1:7" x14ac:dyDescent="0.3">
      <c r="A492" s="7">
        <v>45417</v>
      </c>
      <c r="B492">
        <v>2024</v>
      </c>
      <c r="C492" t="s">
        <v>946</v>
      </c>
      <c r="D492">
        <v>5</v>
      </c>
      <c r="E492" t="s">
        <v>948</v>
      </c>
      <c r="F492">
        <v>18</v>
      </c>
      <c r="G492" t="s">
        <v>937</v>
      </c>
    </row>
    <row r="493" spans="1:7" x14ac:dyDescent="0.3">
      <c r="A493" s="7">
        <v>45418</v>
      </c>
      <c r="B493">
        <v>2024</v>
      </c>
      <c r="C493" t="s">
        <v>946</v>
      </c>
      <c r="D493">
        <v>5</v>
      </c>
      <c r="E493" t="s">
        <v>948</v>
      </c>
      <c r="F493">
        <v>19</v>
      </c>
      <c r="G493" t="s">
        <v>938</v>
      </c>
    </row>
    <row r="494" spans="1:7" x14ac:dyDescent="0.3">
      <c r="A494" s="7">
        <v>45419</v>
      </c>
      <c r="B494">
        <v>2024</v>
      </c>
      <c r="C494" t="s">
        <v>946</v>
      </c>
      <c r="D494">
        <v>5</v>
      </c>
      <c r="E494" t="s">
        <v>948</v>
      </c>
      <c r="F494">
        <v>19</v>
      </c>
      <c r="G494" t="s">
        <v>939</v>
      </c>
    </row>
    <row r="495" spans="1:7" x14ac:dyDescent="0.3">
      <c r="A495" s="7">
        <v>45420</v>
      </c>
      <c r="B495">
        <v>2024</v>
      </c>
      <c r="C495" t="s">
        <v>946</v>
      </c>
      <c r="D495">
        <v>5</v>
      </c>
      <c r="E495" t="s">
        <v>948</v>
      </c>
      <c r="F495">
        <v>19</v>
      </c>
      <c r="G495" t="s">
        <v>940</v>
      </c>
    </row>
    <row r="496" spans="1:7" x14ac:dyDescent="0.3">
      <c r="A496" s="7">
        <v>45421</v>
      </c>
      <c r="B496">
        <v>2024</v>
      </c>
      <c r="C496" t="s">
        <v>946</v>
      </c>
      <c r="D496">
        <v>5</v>
      </c>
      <c r="E496" t="s">
        <v>948</v>
      </c>
      <c r="F496">
        <v>19</v>
      </c>
      <c r="G496" t="s">
        <v>941</v>
      </c>
    </row>
    <row r="497" spans="1:7" x14ac:dyDescent="0.3">
      <c r="A497" s="7">
        <v>45422</v>
      </c>
      <c r="B497">
        <v>2024</v>
      </c>
      <c r="C497" t="s">
        <v>946</v>
      </c>
      <c r="D497">
        <v>5</v>
      </c>
      <c r="E497" t="s">
        <v>948</v>
      </c>
      <c r="F497">
        <v>19</v>
      </c>
      <c r="G497" t="s">
        <v>942</v>
      </c>
    </row>
    <row r="498" spans="1:7" x14ac:dyDescent="0.3">
      <c r="A498" s="7">
        <v>45423</v>
      </c>
      <c r="B498">
        <v>2024</v>
      </c>
      <c r="C498" t="s">
        <v>946</v>
      </c>
      <c r="D498">
        <v>5</v>
      </c>
      <c r="E498" t="s">
        <v>948</v>
      </c>
      <c r="F498">
        <v>19</v>
      </c>
      <c r="G498" t="s">
        <v>943</v>
      </c>
    </row>
    <row r="499" spans="1:7" x14ac:dyDescent="0.3">
      <c r="A499" s="7">
        <v>45424</v>
      </c>
      <c r="B499">
        <v>2024</v>
      </c>
      <c r="C499" t="s">
        <v>946</v>
      </c>
      <c r="D499">
        <v>5</v>
      </c>
      <c r="E499" t="s">
        <v>948</v>
      </c>
      <c r="F499">
        <v>19</v>
      </c>
      <c r="G499" t="s">
        <v>937</v>
      </c>
    </row>
    <row r="500" spans="1:7" x14ac:dyDescent="0.3">
      <c r="A500" s="7">
        <v>45425</v>
      </c>
      <c r="B500">
        <v>2024</v>
      </c>
      <c r="C500" t="s">
        <v>946</v>
      </c>
      <c r="D500">
        <v>5</v>
      </c>
      <c r="E500" t="s">
        <v>948</v>
      </c>
      <c r="F500">
        <v>20</v>
      </c>
      <c r="G500" t="s">
        <v>938</v>
      </c>
    </row>
    <row r="501" spans="1:7" x14ac:dyDescent="0.3">
      <c r="A501" s="7">
        <v>45426</v>
      </c>
      <c r="B501">
        <v>2024</v>
      </c>
      <c r="C501" t="s">
        <v>946</v>
      </c>
      <c r="D501">
        <v>5</v>
      </c>
      <c r="E501" t="s">
        <v>948</v>
      </c>
      <c r="F501">
        <v>20</v>
      </c>
      <c r="G501" t="s">
        <v>939</v>
      </c>
    </row>
    <row r="502" spans="1:7" x14ac:dyDescent="0.3">
      <c r="A502" s="7">
        <v>45427</v>
      </c>
      <c r="B502">
        <v>2024</v>
      </c>
      <c r="C502" t="s">
        <v>946</v>
      </c>
      <c r="D502">
        <v>5</v>
      </c>
      <c r="E502" t="s">
        <v>948</v>
      </c>
      <c r="F502">
        <v>20</v>
      </c>
      <c r="G502" t="s">
        <v>940</v>
      </c>
    </row>
    <row r="503" spans="1:7" x14ac:dyDescent="0.3">
      <c r="A503" s="7">
        <v>45428</v>
      </c>
      <c r="B503">
        <v>2024</v>
      </c>
      <c r="C503" t="s">
        <v>946</v>
      </c>
      <c r="D503">
        <v>5</v>
      </c>
      <c r="E503" t="s">
        <v>948</v>
      </c>
      <c r="F503">
        <v>20</v>
      </c>
      <c r="G503" t="s">
        <v>941</v>
      </c>
    </row>
    <row r="504" spans="1:7" x14ac:dyDescent="0.3">
      <c r="A504" s="7">
        <v>45429</v>
      </c>
      <c r="B504">
        <v>2024</v>
      </c>
      <c r="C504" t="s">
        <v>946</v>
      </c>
      <c r="D504">
        <v>5</v>
      </c>
      <c r="E504" t="s">
        <v>948</v>
      </c>
      <c r="F504">
        <v>20</v>
      </c>
      <c r="G504" t="s">
        <v>942</v>
      </c>
    </row>
    <row r="505" spans="1:7" x14ac:dyDescent="0.3">
      <c r="A505" s="7">
        <v>45430</v>
      </c>
      <c r="B505">
        <v>2024</v>
      </c>
      <c r="C505" t="s">
        <v>946</v>
      </c>
      <c r="D505">
        <v>5</v>
      </c>
      <c r="E505" t="s">
        <v>948</v>
      </c>
      <c r="F505">
        <v>20</v>
      </c>
      <c r="G505" t="s">
        <v>943</v>
      </c>
    </row>
    <row r="506" spans="1:7" x14ac:dyDescent="0.3">
      <c r="A506" s="7">
        <v>45431</v>
      </c>
      <c r="B506">
        <v>2024</v>
      </c>
      <c r="C506" t="s">
        <v>946</v>
      </c>
      <c r="D506">
        <v>5</v>
      </c>
      <c r="E506" t="s">
        <v>948</v>
      </c>
      <c r="F506">
        <v>20</v>
      </c>
      <c r="G506" t="s">
        <v>937</v>
      </c>
    </row>
    <row r="507" spans="1:7" x14ac:dyDescent="0.3">
      <c r="A507" s="7">
        <v>45432</v>
      </c>
      <c r="B507">
        <v>2024</v>
      </c>
      <c r="C507" t="s">
        <v>946</v>
      </c>
      <c r="D507">
        <v>5</v>
      </c>
      <c r="E507" t="s">
        <v>948</v>
      </c>
      <c r="F507">
        <v>21</v>
      </c>
      <c r="G507" t="s">
        <v>938</v>
      </c>
    </row>
    <row r="508" spans="1:7" x14ac:dyDescent="0.3">
      <c r="A508" s="7">
        <v>45433</v>
      </c>
      <c r="B508">
        <v>2024</v>
      </c>
      <c r="C508" t="s">
        <v>946</v>
      </c>
      <c r="D508">
        <v>5</v>
      </c>
      <c r="E508" t="s">
        <v>948</v>
      </c>
      <c r="F508">
        <v>21</v>
      </c>
      <c r="G508" t="s">
        <v>939</v>
      </c>
    </row>
    <row r="509" spans="1:7" x14ac:dyDescent="0.3">
      <c r="A509" s="7">
        <v>45434</v>
      </c>
      <c r="B509">
        <v>2024</v>
      </c>
      <c r="C509" t="s">
        <v>946</v>
      </c>
      <c r="D509">
        <v>5</v>
      </c>
      <c r="E509" t="s">
        <v>948</v>
      </c>
      <c r="F509">
        <v>21</v>
      </c>
      <c r="G509" t="s">
        <v>940</v>
      </c>
    </row>
    <row r="510" spans="1:7" x14ac:dyDescent="0.3">
      <c r="A510" s="7">
        <v>45435</v>
      </c>
      <c r="B510">
        <v>2024</v>
      </c>
      <c r="C510" t="s">
        <v>946</v>
      </c>
      <c r="D510">
        <v>5</v>
      </c>
      <c r="E510" t="s">
        <v>948</v>
      </c>
      <c r="F510">
        <v>21</v>
      </c>
      <c r="G510" t="s">
        <v>941</v>
      </c>
    </row>
    <row r="511" spans="1:7" x14ac:dyDescent="0.3">
      <c r="A511" s="7">
        <v>45436</v>
      </c>
      <c r="B511">
        <v>2024</v>
      </c>
      <c r="C511" t="s">
        <v>946</v>
      </c>
      <c r="D511">
        <v>5</v>
      </c>
      <c r="E511" t="s">
        <v>948</v>
      </c>
      <c r="F511">
        <v>21</v>
      </c>
      <c r="G511" t="s">
        <v>942</v>
      </c>
    </row>
    <row r="512" spans="1:7" x14ac:dyDescent="0.3">
      <c r="A512" s="7">
        <v>45437</v>
      </c>
      <c r="B512">
        <v>2024</v>
      </c>
      <c r="C512" t="s">
        <v>946</v>
      </c>
      <c r="D512">
        <v>5</v>
      </c>
      <c r="E512" t="s">
        <v>948</v>
      </c>
      <c r="F512">
        <v>21</v>
      </c>
      <c r="G512" t="s">
        <v>943</v>
      </c>
    </row>
    <row r="513" spans="1:7" x14ac:dyDescent="0.3">
      <c r="A513" s="7">
        <v>45438</v>
      </c>
      <c r="B513">
        <v>2024</v>
      </c>
      <c r="C513" t="s">
        <v>946</v>
      </c>
      <c r="D513">
        <v>5</v>
      </c>
      <c r="E513" t="s">
        <v>948</v>
      </c>
      <c r="F513">
        <v>21</v>
      </c>
      <c r="G513" t="s">
        <v>937</v>
      </c>
    </row>
    <row r="514" spans="1:7" x14ac:dyDescent="0.3">
      <c r="A514" s="7">
        <v>45439</v>
      </c>
      <c r="B514">
        <v>2024</v>
      </c>
      <c r="C514" t="s">
        <v>946</v>
      </c>
      <c r="D514">
        <v>5</v>
      </c>
      <c r="E514" t="s">
        <v>948</v>
      </c>
      <c r="F514">
        <v>22</v>
      </c>
      <c r="G514" t="s">
        <v>938</v>
      </c>
    </row>
    <row r="515" spans="1:7" x14ac:dyDescent="0.3">
      <c r="A515" s="7">
        <v>45440</v>
      </c>
      <c r="B515">
        <v>2024</v>
      </c>
      <c r="C515" t="s">
        <v>946</v>
      </c>
      <c r="D515">
        <v>5</v>
      </c>
      <c r="E515" t="s">
        <v>948</v>
      </c>
      <c r="F515">
        <v>22</v>
      </c>
      <c r="G515" t="s">
        <v>939</v>
      </c>
    </row>
    <row r="516" spans="1:7" x14ac:dyDescent="0.3">
      <c r="A516" s="7">
        <v>45441</v>
      </c>
      <c r="B516">
        <v>2024</v>
      </c>
      <c r="C516" t="s">
        <v>946</v>
      </c>
      <c r="D516">
        <v>5</v>
      </c>
      <c r="E516" t="s">
        <v>948</v>
      </c>
      <c r="F516">
        <v>22</v>
      </c>
      <c r="G516" t="s">
        <v>940</v>
      </c>
    </row>
    <row r="517" spans="1:7" x14ac:dyDescent="0.3">
      <c r="A517" s="7">
        <v>45442</v>
      </c>
      <c r="B517">
        <v>2024</v>
      </c>
      <c r="C517" t="s">
        <v>946</v>
      </c>
      <c r="D517">
        <v>5</v>
      </c>
      <c r="E517" t="s">
        <v>948</v>
      </c>
      <c r="F517">
        <v>22</v>
      </c>
      <c r="G517" t="s">
        <v>941</v>
      </c>
    </row>
    <row r="518" spans="1:7" x14ac:dyDescent="0.3">
      <c r="A518" s="7">
        <v>45443</v>
      </c>
      <c r="B518">
        <v>2024</v>
      </c>
      <c r="C518" t="s">
        <v>946</v>
      </c>
      <c r="D518">
        <v>5</v>
      </c>
      <c r="E518" t="s">
        <v>948</v>
      </c>
      <c r="F518">
        <v>22</v>
      </c>
      <c r="G518" t="s">
        <v>942</v>
      </c>
    </row>
    <row r="519" spans="1:7" x14ac:dyDescent="0.3">
      <c r="A519" s="7">
        <v>45444</v>
      </c>
      <c r="B519">
        <v>2024</v>
      </c>
      <c r="C519" t="s">
        <v>946</v>
      </c>
      <c r="D519">
        <v>6</v>
      </c>
      <c r="E519" t="s">
        <v>949</v>
      </c>
      <c r="F519">
        <v>22</v>
      </c>
      <c r="G519" t="s">
        <v>943</v>
      </c>
    </row>
    <row r="520" spans="1:7" x14ac:dyDescent="0.3">
      <c r="A520" s="7">
        <v>45445</v>
      </c>
      <c r="B520">
        <v>2024</v>
      </c>
      <c r="C520" t="s">
        <v>946</v>
      </c>
      <c r="D520">
        <v>6</v>
      </c>
      <c r="E520" t="s">
        <v>949</v>
      </c>
      <c r="F520">
        <v>22</v>
      </c>
      <c r="G520" t="s">
        <v>937</v>
      </c>
    </row>
    <row r="521" spans="1:7" x14ac:dyDescent="0.3">
      <c r="A521" s="7">
        <v>45446</v>
      </c>
      <c r="B521">
        <v>2024</v>
      </c>
      <c r="C521" t="s">
        <v>946</v>
      </c>
      <c r="D521">
        <v>6</v>
      </c>
      <c r="E521" t="s">
        <v>949</v>
      </c>
      <c r="F521">
        <v>23</v>
      </c>
      <c r="G521" t="s">
        <v>938</v>
      </c>
    </row>
    <row r="522" spans="1:7" x14ac:dyDescent="0.3">
      <c r="A522" s="7">
        <v>45447</v>
      </c>
      <c r="B522">
        <v>2024</v>
      </c>
      <c r="C522" t="s">
        <v>946</v>
      </c>
      <c r="D522">
        <v>6</v>
      </c>
      <c r="E522" t="s">
        <v>949</v>
      </c>
      <c r="F522">
        <v>23</v>
      </c>
      <c r="G522" t="s">
        <v>939</v>
      </c>
    </row>
    <row r="523" spans="1:7" x14ac:dyDescent="0.3">
      <c r="A523" s="7">
        <v>45448</v>
      </c>
      <c r="B523">
        <v>2024</v>
      </c>
      <c r="C523" t="s">
        <v>946</v>
      </c>
      <c r="D523">
        <v>6</v>
      </c>
      <c r="E523" t="s">
        <v>949</v>
      </c>
      <c r="F523">
        <v>23</v>
      </c>
      <c r="G523" t="s">
        <v>940</v>
      </c>
    </row>
    <row r="524" spans="1:7" x14ac:dyDescent="0.3">
      <c r="A524" s="7">
        <v>45449</v>
      </c>
      <c r="B524">
        <v>2024</v>
      </c>
      <c r="C524" t="s">
        <v>946</v>
      </c>
      <c r="D524">
        <v>6</v>
      </c>
      <c r="E524" t="s">
        <v>949</v>
      </c>
      <c r="F524">
        <v>23</v>
      </c>
      <c r="G524" t="s">
        <v>941</v>
      </c>
    </row>
    <row r="525" spans="1:7" x14ac:dyDescent="0.3">
      <c r="A525" s="7">
        <v>45450</v>
      </c>
      <c r="B525">
        <v>2024</v>
      </c>
      <c r="C525" t="s">
        <v>946</v>
      </c>
      <c r="D525">
        <v>6</v>
      </c>
      <c r="E525" t="s">
        <v>949</v>
      </c>
      <c r="F525">
        <v>23</v>
      </c>
      <c r="G525" t="s">
        <v>942</v>
      </c>
    </row>
    <row r="526" spans="1:7" x14ac:dyDescent="0.3">
      <c r="A526" s="7">
        <v>45451</v>
      </c>
      <c r="B526">
        <v>2024</v>
      </c>
      <c r="C526" t="s">
        <v>946</v>
      </c>
      <c r="D526">
        <v>6</v>
      </c>
      <c r="E526" t="s">
        <v>949</v>
      </c>
      <c r="F526">
        <v>23</v>
      </c>
      <c r="G526" t="s">
        <v>943</v>
      </c>
    </row>
    <row r="527" spans="1:7" x14ac:dyDescent="0.3">
      <c r="A527" s="7">
        <v>45452</v>
      </c>
      <c r="B527">
        <v>2024</v>
      </c>
      <c r="C527" t="s">
        <v>946</v>
      </c>
      <c r="D527">
        <v>6</v>
      </c>
      <c r="E527" t="s">
        <v>949</v>
      </c>
      <c r="F527">
        <v>23</v>
      </c>
      <c r="G527" t="s">
        <v>937</v>
      </c>
    </row>
    <row r="528" spans="1:7" x14ac:dyDescent="0.3">
      <c r="A528" s="7">
        <v>45453</v>
      </c>
      <c r="B528">
        <v>2024</v>
      </c>
      <c r="C528" t="s">
        <v>946</v>
      </c>
      <c r="D528">
        <v>6</v>
      </c>
      <c r="E528" t="s">
        <v>949</v>
      </c>
      <c r="F528">
        <v>24</v>
      </c>
      <c r="G528" t="s">
        <v>938</v>
      </c>
    </row>
    <row r="529" spans="1:7" x14ac:dyDescent="0.3">
      <c r="A529" s="7">
        <v>45454</v>
      </c>
      <c r="B529">
        <v>2024</v>
      </c>
      <c r="C529" t="s">
        <v>946</v>
      </c>
      <c r="D529">
        <v>6</v>
      </c>
      <c r="E529" t="s">
        <v>949</v>
      </c>
      <c r="F529">
        <v>24</v>
      </c>
      <c r="G529" t="s">
        <v>939</v>
      </c>
    </row>
    <row r="530" spans="1:7" x14ac:dyDescent="0.3">
      <c r="A530" s="7">
        <v>45455</v>
      </c>
      <c r="B530">
        <v>2024</v>
      </c>
      <c r="C530" t="s">
        <v>946</v>
      </c>
      <c r="D530">
        <v>6</v>
      </c>
      <c r="E530" t="s">
        <v>949</v>
      </c>
      <c r="F530">
        <v>24</v>
      </c>
      <c r="G530" t="s">
        <v>940</v>
      </c>
    </row>
    <row r="531" spans="1:7" x14ac:dyDescent="0.3">
      <c r="A531" s="7">
        <v>45456</v>
      </c>
      <c r="B531">
        <v>2024</v>
      </c>
      <c r="C531" t="s">
        <v>946</v>
      </c>
      <c r="D531">
        <v>6</v>
      </c>
      <c r="E531" t="s">
        <v>949</v>
      </c>
      <c r="F531">
        <v>24</v>
      </c>
      <c r="G531" t="s">
        <v>941</v>
      </c>
    </row>
    <row r="532" spans="1:7" x14ac:dyDescent="0.3">
      <c r="A532" s="7">
        <v>45457</v>
      </c>
      <c r="B532">
        <v>2024</v>
      </c>
      <c r="C532" t="s">
        <v>946</v>
      </c>
      <c r="D532">
        <v>6</v>
      </c>
      <c r="E532" t="s">
        <v>949</v>
      </c>
      <c r="F532">
        <v>24</v>
      </c>
      <c r="G532" t="s">
        <v>942</v>
      </c>
    </row>
    <row r="533" spans="1:7" x14ac:dyDescent="0.3">
      <c r="A533" s="7">
        <v>45458</v>
      </c>
      <c r="B533">
        <v>2024</v>
      </c>
      <c r="C533" t="s">
        <v>946</v>
      </c>
      <c r="D533">
        <v>6</v>
      </c>
      <c r="E533" t="s">
        <v>949</v>
      </c>
      <c r="F533">
        <v>24</v>
      </c>
      <c r="G533" t="s">
        <v>943</v>
      </c>
    </row>
    <row r="534" spans="1:7" x14ac:dyDescent="0.3">
      <c r="A534" s="7">
        <v>45459</v>
      </c>
      <c r="B534">
        <v>2024</v>
      </c>
      <c r="C534" t="s">
        <v>946</v>
      </c>
      <c r="D534">
        <v>6</v>
      </c>
      <c r="E534" t="s">
        <v>949</v>
      </c>
      <c r="F534">
        <v>24</v>
      </c>
      <c r="G534" t="s">
        <v>937</v>
      </c>
    </row>
    <row r="535" spans="1:7" x14ac:dyDescent="0.3">
      <c r="A535" s="7">
        <v>45460</v>
      </c>
      <c r="B535">
        <v>2024</v>
      </c>
      <c r="C535" t="s">
        <v>946</v>
      </c>
      <c r="D535">
        <v>6</v>
      </c>
      <c r="E535" t="s">
        <v>949</v>
      </c>
      <c r="F535">
        <v>25</v>
      </c>
      <c r="G535" t="s">
        <v>938</v>
      </c>
    </row>
    <row r="536" spans="1:7" x14ac:dyDescent="0.3">
      <c r="A536" s="7">
        <v>45461</v>
      </c>
      <c r="B536">
        <v>2024</v>
      </c>
      <c r="C536" t="s">
        <v>946</v>
      </c>
      <c r="D536">
        <v>6</v>
      </c>
      <c r="E536" t="s">
        <v>949</v>
      </c>
      <c r="F536">
        <v>25</v>
      </c>
      <c r="G536" t="s">
        <v>939</v>
      </c>
    </row>
    <row r="537" spans="1:7" x14ac:dyDescent="0.3">
      <c r="A537" s="7">
        <v>45462</v>
      </c>
      <c r="B537">
        <v>2024</v>
      </c>
      <c r="C537" t="s">
        <v>946</v>
      </c>
      <c r="D537">
        <v>6</v>
      </c>
      <c r="E537" t="s">
        <v>949</v>
      </c>
      <c r="F537">
        <v>25</v>
      </c>
      <c r="G537" t="s">
        <v>940</v>
      </c>
    </row>
    <row r="538" spans="1:7" x14ac:dyDescent="0.3">
      <c r="A538" s="7">
        <v>45463</v>
      </c>
      <c r="B538">
        <v>2024</v>
      </c>
      <c r="C538" t="s">
        <v>946</v>
      </c>
      <c r="D538">
        <v>6</v>
      </c>
      <c r="E538" t="s">
        <v>949</v>
      </c>
      <c r="F538">
        <v>25</v>
      </c>
      <c r="G538" t="s">
        <v>941</v>
      </c>
    </row>
    <row r="539" spans="1:7" x14ac:dyDescent="0.3">
      <c r="A539" s="7">
        <v>45464</v>
      </c>
      <c r="B539">
        <v>2024</v>
      </c>
      <c r="C539" t="s">
        <v>946</v>
      </c>
      <c r="D539">
        <v>6</v>
      </c>
      <c r="E539" t="s">
        <v>949</v>
      </c>
      <c r="F539">
        <v>25</v>
      </c>
      <c r="G539" t="s">
        <v>942</v>
      </c>
    </row>
    <row r="540" spans="1:7" x14ac:dyDescent="0.3">
      <c r="A540" s="7">
        <v>45465</v>
      </c>
      <c r="B540">
        <v>2024</v>
      </c>
      <c r="C540" t="s">
        <v>946</v>
      </c>
      <c r="D540">
        <v>6</v>
      </c>
      <c r="E540" t="s">
        <v>949</v>
      </c>
      <c r="F540">
        <v>25</v>
      </c>
      <c r="G540" t="s">
        <v>943</v>
      </c>
    </row>
    <row r="541" spans="1:7" x14ac:dyDescent="0.3">
      <c r="A541" s="7">
        <v>45466</v>
      </c>
      <c r="B541">
        <v>2024</v>
      </c>
      <c r="C541" t="s">
        <v>946</v>
      </c>
      <c r="D541">
        <v>6</v>
      </c>
      <c r="E541" t="s">
        <v>949</v>
      </c>
      <c r="F541">
        <v>25</v>
      </c>
      <c r="G541" t="s">
        <v>937</v>
      </c>
    </row>
    <row r="542" spans="1:7" x14ac:dyDescent="0.3">
      <c r="A542" s="7">
        <v>45467</v>
      </c>
      <c r="B542">
        <v>2024</v>
      </c>
      <c r="C542" t="s">
        <v>946</v>
      </c>
      <c r="D542">
        <v>6</v>
      </c>
      <c r="E542" t="s">
        <v>949</v>
      </c>
      <c r="F542">
        <v>26</v>
      </c>
      <c r="G542" t="s">
        <v>938</v>
      </c>
    </row>
    <row r="543" spans="1:7" x14ac:dyDescent="0.3">
      <c r="A543" s="7">
        <v>45468</v>
      </c>
      <c r="B543">
        <v>2024</v>
      </c>
      <c r="C543" t="s">
        <v>946</v>
      </c>
      <c r="D543">
        <v>6</v>
      </c>
      <c r="E543" t="s">
        <v>949</v>
      </c>
      <c r="F543">
        <v>26</v>
      </c>
      <c r="G543" t="s">
        <v>939</v>
      </c>
    </row>
    <row r="544" spans="1:7" x14ac:dyDescent="0.3">
      <c r="A544" s="7">
        <v>45469</v>
      </c>
      <c r="B544">
        <v>2024</v>
      </c>
      <c r="C544" t="s">
        <v>946</v>
      </c>
      <c r="D544">
        <v>6</v>
      </c>
      <c r="E544" t="s">
        <v>949</v>
      </c>
      <c r="F544">
        <v>26</v>
      </c>
      <c r="G544" t="s">
        <v>940</v>
      </c>
    </row>
    <row r="545" spans="1:7" x14ac:dyDescent="0.3">
      <c r="A545" s="7">
        <v>45470</v>
      </c>
      <c r="B545">
        <v>2024</v>
      </c>
      <c r="C545" t="s">
        <v>946</v>
      </c>
      <c r="D545">
        <v>6</v>
      </c>
      <c r="E545" t="s">
        <v>949</v>
      </c>
      <c r="F545">
        <v>26</v>
      </c>
      <c r="G545" t="s">
        <v>941</v>
      </c>
    </row>
    <row r="546" spans="1:7" x14ac:dyDescent="0.3">
      <c r="A546" s="7">
        <v>45471</v>
      </c>
      <c r="B546">
        <v>2024</v>
      </c>
      <c r="C546" t="s">
        <v>946</v>
      </c>
      <c r="D546">
        <v>6</v>
      </c>
      <c r="E546" t="s">
        <v>949</v>
      </c>
      <c r="F546">
        <v>26</v>
      </c>
      <c r="G546" t="s">
        <v>942</v>
      </c>
    </row>
    <row r="547" spans="1:7" x14ac:dyDescent="0.3">
      <c r="A547" s="7">
        <v>45472</v>
      </c>
      <c r="B547">
        <v>2024</v>
      </c>
      <c r="C547" t="s">
        <v>946</v>
      </c>
      <c r="D547">
        <v>6</v>
      </c>
      <c r="E547" t="s">
        <v>949</v>
      </c>
      <c r="F547">
        <v>26</v>
      </c>
      <c r="G547" t="s">
        <v>943</v>
      </c>
    </row>
    <row r="548" spans="1:7" x14ac:dyDescent="0.3">
      <c r="A548" s="7">
        <v>45473</v>
      </c>
      <c r="B548">
        <v>2024</v>
      </c>
      <c r="C548" t="s">
        <v>946</v>
      </c>
      <c r="D548">
        <v>6</v>
      </c>
      <c r="E548" t="s">
        <v>949</v>
      </c>
      <c r="F548">
        <v>26</v>
      </c>
      <c r="G548" t="s">
        <v>937</v>
      </c>
    </row>
    <row r="549" spans="1:7" x14ac:dyDescent="0.3">
      <c r="A549" s="7">
        <v>45474</v>
      </c>
      <c r="B549">
        <v>2024</v>
      </c>
      <c r="C549" t="s">
        <v>950</v>
      </c>
      <c r="D549">
        <v>7</v>
      </c>
      <c r="E549" t="s">
        <v>951</v>
      </c>
      <c r="F549">
        <v>27</v>
      </c>
      <c r="G549" t="s">
        <v>938</v>
      </c>
    </row>
    <row r="550" spans="1:7" x14ac:dyDescent="0.3">
      <c r="A550" s="7">
        <v>45475</v>
      </c>
      <c r="B550">
        <v>2024</v>
      </c>
      <c r="C550" t="s">
        <v>950</v>
      </c>
      <c r="D550">
        <v>7</v>
      </c>
      <c r="E550" t="s">
        <v>951</v>
      </c>
      <c r="F550">
        <v>27</v>
      </c>
      <c r="G550" t="s">
        <v>939</v>
      </c>
    </row>
    <row r="551" spans="1:7" x14ac:dyDescent="0.3">
      <c r="A551" s="7">
        <v>45476</v>
      </c>
      <c r="B551">
        <v>2024</v>
      </c>
      <c r="C551" t="s">
        <v>950</v>
      </c>
      <c r="D551">
        <v>7</v>
      </c>
      <c r="E551" t="s">
        <v>951</v>
      </c>
      <c r="F551">
        <v>27</v>
      </c>
      <c r="G551" t="s">
        <v>940</v>
      </c>
    </row>
    <row r="552" spans="1:7" x14ac:dyDescent="0.3">
      <c r="A552" s="7">
        <v>45477</v>
      </c>
      <c r="B552">
        <v>2024</v>
      </c>
      <c r="C552" t="s">
        <v>950</v>
      </c>
      <c r="D552">
        <v>7</v>
      </c>
      <c r="E552" t="s">
        <v>951</v>
      </c>
      <c r="F552">
        <v>27</v>
      </c>
      <c r="G552" t="s">
        <v>941</v>
      </c>
    </row>
    <row r="553" spans="1:7" x14ac:dyDescent="0.3">
      <c r="A553" s="7">
        <v>45478</v>
      </c>
      <c r="B553">
        <v>2024</v>
      </c>
      <c r="C553" t="s">
        <v>950</v>
      </c>
      <c r="D553">
        <v>7</v>
      </c>
      <c r="E553" t="s">
        <v>951</v>
      </c>
      <c r="F553">
        <v>27</v>
      </c>
      <c r="G553" t="s">
        <v>942</v>
      </c>
    </row>
    <row r="554" spans="1:7" x14ac:dyDescent="0.3">
      <c r="A554" s="7">
        <v>45479</v>
      </c>
      <c r="B554">
        <v>2024</v>
      </c>
      <c r="C554" t="s">
        <v>950</v>
      </c>
      <c r="D554">
        <v>7</v>
      </c>
      <c r="E554" t="s">
        <v>951</v>
      </c>
      <c r="F554">
        <v>27</v>
      </c>
      <c r="G554" t="s">
        <v>943</v>
      </c>
    </row>
    <row r="555" spans="1:7" x14ac:dyDescent="0.3">
      <c r="A555" s="7">
        <v>45480</v>
      </c>
      <c r="B555">
        <v>2024</v>
      </c>
      <c r="C555" t="s">
        <v>950</v>
      </c>
      <c r="D555">
        <v>7</v>
      </c>
      <c r="E555" t="s">
        <v>951</v>
      </c>
      <c r="F555">
        <v>27</v>
      </c>
      <c r="G555" t="s">
        <v>937</v>
      </c>
    </row>
    <row r="556" spans="1:7" x14ac:dyDescent="0.3">
      <c r="A556" s="7">
        <v>45481</v>
      </c>
      <c r="B556">
        <v>2024</v>
      </c>
      <c r="C556" t="s">
        <v>950</v>
      </c>
      <c r="D556">
        <v>7</v>
      </c>
      <c r="E556" t="s">
        <v>951</v>
      </c>
      <c r="F556">
        <v>28</v>
      </c>
      <c r="G556" t="s">
        <v>938</v>
      </c>
    </row>
    <row r="557" spans="1:7" x14ac:dyDescent="0.3">
      <c r="A557" s="7">
        <v>45482</v>
      </c>
      <c r="B557">
        <v>2024</v>
      </c>
      <c r="C557" t="s">
        <v>950</v>
      </c>
      <c r="D557">
        <v>7</v>
      </c>
      <c r="E557" t="s">
        <v>951</v>
      </c>
      <c r="F557">
        <v>28</v>
      </c>
      <c r="G557" t="s">
        <v>939</v>
      </c>
    </row>
    <row r="558" spans="1:7" x14ac:dyDescent="0.3">
      <c r="A558" s="7">
        <v>45483</v>
      </c>
      <c r="B558">
        <v>2024</v>
      </c>
      <c r="C558" t="s">
        <v>950</v>
      </c>
      <c r="D558">
        <v>7</v>
      </c>
      <c r="E558" t="s">
        <v>951</v>
      </c>
      <c r="F558">
        <v>28</v>
      </c>
      <c r="G558" t="s">
        <v>940</v>
      </c>
    </row>
    <row r="559" spans="1:7" x14ac:dyDescent="0.3">
      <c r="A559" s="7">
        <v>45484</v>
      </c>
      <c r="B559">
        <v>2024</v>
      </c>
      <c r="C559" t="s">
        <v>950</v>
      </c>
      <c r="D559">
        <v>7</v>
      </c>
      <c r="E559" t="s">
        <v>951</v>
      </c>
      <c r="F559">
        <v>28</v>
      </c>
      <c r="G559" t="s">
        <v>941</v>
      </c>
    </row>
    <row r="560" spans="1:7" x14ac:dyDescent="0.3">
      <c r="A560" s="7">
        <v>45485</v>
      </c>
      <c r="B560">
        <v>2024</v>
      </c>
      <c r="C560" t="s">
        <v>950</v>
      </c>
      <c r="D560">
        <v>7</v>
      </c>
      <c r="E560" t="s">
        <v>951</v>
      </c>
      <c r="F560">
        <v>28</v>
      </c>
      <c r="G560" t="s">
        <v>942</v>
      </c>
    </row>
    <row r="561" spans="1:7" x14ac:dyDescent="0.3">
      <c r="A561" s="7">
        <v>45486</v>
      </c>
      <c r="B561">
        <v>2024</v>
      </c>
      <c r="C561" t="s">
        <v>950</v>
      </c>
      <c r="D561">
        <v>7</v>
      </c>
      <c r="E561" t="s">
        <v>951</v>
      </c>
      <c r="F561">
        <v>28</v>
      </c>
      <c r="G561" t="s">
        <v>943</v>
      </c>
    </row>
    <row r="562" spans="1:7" x14ac:dyDescent="0.3">
      <c r="A562" s="7">
        <v>45487</v>
      </c>
      <c r="B562">
        <v>2024</v>
      </c>
      <c r="C562" t="s">
        <v>950</v>
      </c>
      <c r="D562">
        <v>7</v>
      </c>
      <c r="E562" t="s">
        <v>951</v>
      </c>
      <c r="F562">
        <v>28</v>
      </c>
      <c r="G562" t="s">
        <v>937</v>
      </c>
    </row>
    <row r="563" spans="1:7" x14ac:dyDescent="0.3">
      <c r="A563" s="7">
        <v>45488</v>
      </c>
      <c r="B563">
        <v>2024</v>
      </c>
      <c r="C563" t="s">
        <v>950</v>
      </c>
      <c r="D563">
        <v>7</v>
      </c>
      <c r="E563" t="s">
        <v>951</v>
      </c>
      <c r="F563">
        <v>29</v>
      </c>
      <c r="G563" t="s">
        <v>938</v>
      </c>
    </row>
    <row r="564" spans="1:7" x14ac:dyDescent="0.3">
      <c r="A564" s="7">
        <v>45489</v>
      </c>
      <c r="B564">
        <v>2024</v>
      </c>
      <c r="C564" t="s">
        <v>950</v>
      </c>
      <c r="D564">
        <v>7</v>
      </c>
      <c r="E564" t="s">
        <v>951</v>
      </c>
      <c r="F564">
        <v>29</v>
      </c>
      <c r="G564" t="s">
        <v>939</v>
      </c>
    </row>
    <row r="565" spans="1:7" x14ac:dyDescent="0.3">
      <c r="A565" s="7">
        <v>45490</v>
      </c>
      <c r="B565">
        <v>2024</v>
      </c>
      <c r="C565" t="s">
        <v>950</v>
      </c>
      <c r="D565">
        <v>7</v>
      </c>
      <c r="E565" t="s">
        <v>951</v>
      </c>
      <c r="F565">
        <v>29</v>
      </c>
      <c r="G565" t="s">
        <v>940</v>
      </c>
    </row>
    <row r="566" spans="1:7" x14ac:dyDescent="0.3">
      <c r="A566" s="7">
        <v>45491</v>
      </c>
      <c r="B566">
        <v>2024</v>
      </c>
      <c r="C566" t="s">
        <v>950</v>
      </c>
      <c r="D566">
        <v>7</v>
      </c>
      <c r="E566" t="s">
        <v>951</v>
      </c>
      <c r="F566">
        <v>29</v>
      </c>
      <c r="G566" t="s">
        <v>941</v>
      </c>
    </row>
    <row r="567" spans="1:7" x14ac:dyDescent="0.3">
      <c r="A567" s="7">
        <v>45492</v>
      </c>
      <c r="B567">
        <v>2024</v>
      </c>
      <c r="C567" t="s">
        <v>950</v>
      </c>
      <c r="D567">
        <v>7</v>
      </c>
      <c r="E567" t="s">
        <v>951</v>
      </c>
      <c r="F567">
        <v>29</v>
      </c>
      <c r="G567" t="s">
        <v>942</v>
      </c>
    </row>
    <row r="568" spans="1:7" x14ac:dyDescent="0.3">
      <c r="A568" s="7">
        <v>45493</v>
      </c>
      <c r="B568">
        <v>2024</v>
      </c>
      <c r="C568" t="s">
        <v>950</v>
      </c>
      <c r="D568">
        <v>7</v>
      </c>
      <c r="E568" t="s">
        <v>951</v>
      </c>
      <c r="F568">
        <v>29</v>
      </c>
      <c r="G568" t="s">
        <v>943</v>
      </c>
    </row>
    <row r="569" spans="1:7" x14ac:dyDescent="0.3">
      <c r="A569" s="7">
        <v>45494</v>
      </c>
      <c r="B569">
        <v>2024</v>
      </c>
      <c r="C569" t="s">
        <v>950</v>
      </c>
      <c r="D569">
        <v>7</v>
      </c>
      <c r="E569" t="s">
        <v>951</v>
      </c>
      <c r="F569">
        <v>29</v>
      </c>
      <c r="G569" t="s">
        <v>937</v>
      </c>
    </row>
    <row r="570" spans="1:7" x14ac:dyDescent="0.3">
      <c r="A570" s="7">
        <v>45495</v>
      </c>
      <c r="B570">
        <v>2024</v>
      </c>
      <c r="C570" t="s">
        <v>950</v>
      </c>
      <c r="D570">
        <v>7</v>
      </c>
      <c r="E570" t="s">
        <v>951</v>
      </c>
      <c r="F570">
        <v>30</v>
      </c>
      <c r="G570" t="s">
        <v>938</v>
      </c>
    </row>
    <row r="571" spans="1:7" x14ac:dyDescent="0.3">
      <c r="A571" s="7">
        <v>45496</v>
      </c>
      <c r="B571">
        <v>2024</v>
      </c>
      <c r="C571" t="s">
        <v>950</v>
      </c>
      <c r="D571">
        <v>7</v>
      </c>
      <c r="E571" t="s">
        <v>951</v>
      </c>
      <c r="F571">
        <v>30</v>
      </c>
      <c r="G571" t="s">
        <v>939</v>
      </c>
    </row>
    <row r="572" spans="1:7" x14ac:dyDescent="0.3">
      <c r="A572" s="7">
        <v>45497</v>
      </c>
      <c r="B572">
        <v>2024</v>
      </c>
      <c r="C572" t="s">
        <v>950</v>
      </c>
      <c r="D572">
        <v>7</v>
      </c>
      <c r="E572" t="s">
        <v>951</v>
      </c>
      <c r="F572">
        <v>30</v>
      </c>
      <c r="G572" t="s">
        <v>940</v>
      </c>
    </row>
    <row r="573" spans="1:7" x14ac:dyDescent="0.3">
      <c r="A573" s="7">
        <v>45498</v>
      </c>
      <c r="B573">
        <v>2024</v>
      </c>
      <c r="C573" t="s">
        <v>950</v>
      </c>
      <c r="D573">
        <v>7</v>
      </c>
      <c r="E573" t="s">
        <v>951</v>
      </c>
      <c r="F573">
        <v>30</v>
      </c>
      <c r="G573" t="s">
        <v>941</v>
      </c>
    </row>
    <row r="574" spans="1:7" x14ac:dyDescent="0.3">
      <c r="A574" s="7">
        <v>45499</v>
      </c>
      <c r="B574">
        <v>2024</v>
      </c>
      <c r="C574" t="s">
        <v>950</v>
      </c>
      <c r="D574">
        <v>7</v>
      </c>
      <c r="E574" t="s">
        <v>951</v>
      </c>
      <c r="F574">
        <v>30</v>
      </c>
      <c r="G574" t="s">
        <v>942</v>
      </c>
    </row>
    <row r="575" spans="1:7" x14ac:dyDescent="0.3">
      <c r="A575" s="7">
        <v>45500</v>
      </c>
      <c r="B575">
        <v>2024</v>
      </c>
      <c r="C575" t="s">
        <v>950</v>
      </c>
      <c r="D575">
        <v>7</v>
      </c>
      <c r="E575" t="s">
        <v>951</v>
      </c>
      <c r="F575">
        <v>30</v>
      </c>
      <c r="G575" t="s">
        <v>943</v>
      </c>
    </row>
    <row r="576" spans="1:7" x14ac:dyDescent="0.3">
      <c r="A576" s="7">
        <v>45501</v>
      </c>
      <c r="B576">
        <v>2024</v>
      </c>
      <c r="C576" t="s">
        <v>950</v>
      </c>
      <c r="D576">
        <v>7</v>
      </c>
      <c r="E576" t="s">
        <v>951</v>
      </c>
      <c r="F576">
        <v>30</v>
      </c>
      <c r="G576" t="s">
        <v>937</v>
      </c>
    </row>
    <row r="577" spans="1:7" x14ac:dyDescent="0.3">
      <c r="A577" s="7">
        <v>45502</v>
      </c>
      <c r="B577">
        <v>2024</v>
      </c>
      <c r="C577" t="s">
        <v>950</v>
      </c>
      <c r="D577">
        <v>7</v>
      </c>
      <c r="E577" t="s">
        <v>951</v>
      </c>
      <c r="F577">
        <v>31</v>
      </c>
      <c r="G577" t="s">
        <v>938</v>
      </c>
    </row>
    <row r="578" spans="1:7" x14ac:dyDescent="0.3">
      <c r="A578" s="7">
        <v>45503</v>
      </c>
      <c r="B578">
        <v>2024</v>
      </c>
      <c r="C578" t="s">
        <v>950</v>
      </c>
      <c r="D578">
        <v>7</v>
      </c>
      <c r="E578" t="s">
        <v>951</v>
      </c>
      <c r="F578">
        <v>31</v>
      </c>
      <c r="G578" t="s">
        <v>939</v>
      </c>
    </row>
    <row r="579" spans="1:7" x14ac:dyDescent="0.3">
      <c r="A579" s="7">
        <v>45504</v>
      </c>
      <c r="B579">
        <v>2024</v>
      </c>
      <c r="C579" t="s">
        <v>950</v>
      </c>
      <c r="D579">
        <v>7</v>
      </c>
      <c r="E579" t="s">
        <v>951</v>
      </c>
      <c r="F579">
        <v>31</v>
      </c>
      <c r="G579" t="s">
        <v>940</v>
      </c>
    </row>
    <row r="580" spans="1:7" x14ac:dyDescent="0.3">
      <c r="A580" s="7">
        <v>45505</v>
      </c>
      <c r="B580">
        <v>2024</v>
      </c>
      <c r="C580" t="s">
        <v>950</v>
      </c>
      <c r="D580">
        <v>8</v>
      </c>
      <c r="E580" t="s">
        <v>952</v>
      </c>
      <c r="F580">
        <v>31</v>
      </c>
      <c r="G580" t="s">
        <v>941</v>
      </c>
    </row>
    <row r="581" spans="1:7" x14ac:dyDescent="0.3">
      <c r="A581" s="7">
        <v>45506</v>
      </c>
      <c r="B581">
        <v>2024</v>
      </c>
      <c r="C581" t="s">
        <v>950</v>
      </c>
      <c r="D581">
        <v>8</v>
      </c>
      <c r="E581" t="s">
        <v>952</v>
      </c>
      <c r="F581">
        <v>31</v>
      </c>
      <c r="G581" t="s">
        <v>942</v>
      </c>
    </row>
    <row r="582" spans="1:7" x14ac:dyDescent="0.3">
      <c r="A582" s="7">
        <v>45507</v>
      </c>
      <c r="B582">
        <v>2024</v>
      </c>
      <c r="C582" t="s">
        <v>950</v>
      </c>
      <c r="D582">
        <v>8</v>
      </c>
      <c r="E582" t="s">
        <v>952</v>
      </c>
      <c r="F582">
        <v>31</v>
      </c>
      <c r="G582" t="s">
        <v>943</v>
      </c>
    </row>
    <row r="583" spans="1:7" x14ac:dyDescent="0.3">
      <c r="A583" s="7">
        <v>45508</v>
      </c>
      <c r="B583">
        <v>2024</v>
      </c>
      <c r="C583" t="s">
        <v>950</v>
      </c>
      <c r="D583">
        <v>8</v>
      </c>
      <c r="E583" t="s">
        <v>952</v>
      </c>
      <c r="F583">
        <v>31</v>
      </c>
      <c r="G583" t="s">
        <v>937</v>
      </c>
    </row>
    <row r="584" spans="1:7" x14ac:dyDescent="0.3">
      <c r="A584" s="7">
        <v>45509</v>
      </c>
      <c r="B584">
        <v>2024</v>
      </c>
      <c r="C584" t="s">
        <v>950</v>
      </c>
      <c r="D584">
        <v>8</v>
      </c>
      <c r="E584" t="s">
        <v>952</v>
      </c>
      <c r="F584">
        <v>32</v>
      </c>
      <c r="G584" t="s">
        <v>938</v>
      </c>
    </row>
    <row r="585" spans="1:7" x14ac:dyDescent="0.3">
      <c r="A585" s="7">
        <v>45510</v>
      </c>
      <c r="B585">
        <v>2024</v>
      </c>
      <c r="C585" t="s">
        <v>950</v>
      </c>
      <c r="D585">
        <v>8</v>
      </c>
      <c r="E585" t="s">
        <v>952</v>
      </c>
      <c r="F585">
        <v>32</v>
      </c>
      <c r="G585" t="s">
        <v>939</v>
      </c>
    </row>
    <row r="586" spans="1:7" x14ac:dyDescent="0.3">
      <c r="A586" s="7">
        <v>45511</v>
      </c>
      <c r="B586">
        <v>2024</v>
      </c>
      <c r="C586" t="s">
        <v>950</v>
      </c>
      <c r="D586">
        <v>8</v>
      </c>
      <c r="E586" t="s">
        <v>952</v>
      </c>
      <c r="F586">
        <v>32</v>
      </c>
      <c r="G586" t="s">
        <v>940</v>
      </c>
    </row>
    <row r="587" spans="1:7" x14ac:dyDescent="0.3">
      <c r="A587" s="7">
        <v>45512</v>
      </c>
      <c r="B587">
        <v>2024</v>
      </c>
      <c r="C587" t="s">
        <v>950</v>
      </c>
      <c r="D587">
        <v>8</v>
      </c>
      <c r="E587" t="s">
        <v>952</v>
      </c>
      <c r="F587">
        <v>32</v>
      </c>
      <c r="G587" t="s">
        <v>941</v>
      </c>
    </row>
    <row r="588" spans="1:7" x14ac:dyDescent="0.3">
      <c r="A588" s="7">
        <v>45513</v>
      </c>
      <c r="B588">
        <v>2024</v>
      </c>
      <c r="C588" t="s">
        <v>950</v>
      </c>
      <c r="D588">
        <v>8</v>
      </c>
      <c r="E588" t="s">
        <v>952</v>
      </c>
      <c r="F588">
        <v>32</v>
      </c>
      <c r="G588" t="s">
        <v>942</v>
      </c>
    </row>
    <row r="589" spans="1:7" x14ac:dyDescent="0.3">
      <c r="A589" s="7">
        <v>45514</v>
      </c>
      <c r="B589">
        <v>2024</v>
      </c>
      <c r="C589" t="s">
        <v>950</v>
      </c>
      <c r="D589">
        <v>8</v>
      </c>
      <c r="E589" t="s">
        <v>952</v>
      </c>
      <c r="F589">
        <v>32</v>
      </c>
      <c r="G589" t="s">
        <v>943</v>
      </c>
    </row>
    <row r="590" spans="1:7" x14ac:dyDescent="0.3">
      <c r="A590" s="7">
        <v>45515</v>
      </c>
      <c r="B590">
        <v>2024</v>
      </c>
      <c r="C590" t="s">
        <v>950</v>
      </c>
      <c r="D590">
        <v>8</v>
      </c>
      <c r="E590" t="s">
        <v>952</v>
      </c>
      <c r="F590">
        <v>32</v>
      </c>
      <c r="G590" t="s">
        <v>937</v>
      </c>
    </row>
    <row r="591" spans="1:7" x14ac:dyDescent="0.3">
      <c r="A591" s="7">
        <v>45516</v>
      </c>
      <c r="B591">
        <v>2024</v>
      </c>
      <c r="C591" t="s">
        <v>950</v>
      </c>
      <c r="D591">
        <v>8</v>
      </c>
      <c r="E591" t="s">
        <v>952</v>
      </c>
      <c r="F591">
        <v>33</v>
      </c>
      <c r="G591" t="s">
        <v>938</v>
      </c>
    </row>
    <row r="592" spans="1:7" x14ac:dyDescent="0.3">
      <c r="A592" s="7">
        <v>45517</v>
      </c>
      <c r="B592">
        <v>2024</v>
      </c>
      <c r="C592" t="s">
        <v>950</v>
      </c>
      <c r="D592">
        <v>8</v>
      </c>
      <c r="E592" t="s">
        <v>952</v>
      </c>
      <c r="F592">
        <v>33</v>
      </c>
      <c r="G592" t="s">
        <v>939</v>
      </c>
    </row>
    <row r="593" spans="1:7" x14ac:dyDescent="0.3">
      <c r="A593" s="7">
        <v>45518</v>
      </c>
      <c r="B593">
        <v>2024</v>
      </c>
      <c r="C593" t="s">
        <v>950</v>
      </c>
      <c r="D593">
        <v>8</v>
      </c>
      <c r="E593" t="s">
        <v>952</v>
      </c>
      <c r="F593">
        <v>33</v>
      </c>
      <c r="G593" t="s">
        <v>940</v>
      </c>
    </row>
    <row r="594" spans="1:7" x14ac:dyDescent="0.3">
      <c r="A594" s="7">
        <v>45519</v>
      </c>
      <c r="B594">
        <v>2024</v>
      </c>
      <c r="C594" t="s">
        <v>950</v>
      </c>
      <c r="D594">
        <v>8</v>
      </c>
      <c r="E594" t="s">
        <v>952</v>
      </c>
      <c r="F594">
        <v>33</v>
      </c>
      <c r="G594" t="s">
        <v>941</v>
      </c>
    </row>
    <row r="595" spans="1:7" x14ac:dyDescent="0.3">
      <c r="A595" s="7">
        <v>45520</v>
      </c>
      <c r="B595">
        <v>2024</v>
      </c>
      <c r="C595" t="s">
        <v>950</v>
      </c>
      <c r="D595">
        <v>8</v>
      </c>
      <c r="E595" t="s">
        <v>952</v>
      </c>
      <c r="F595">
        <v>33</v>
      </c>
      <c r="G595" t="s">
        <v>942</v>
      </c>
    </row>
    <row r="596" spans="1:7" x14ac:dyDescent="0.3">
      <c r="A596" s="7">
        <v>45521</v>
      </c>
      <c r="B596">
        <v>2024</v>
      </c>
      <c r="C596" t="s">
        <v>950</v>
      </c>
      <c r="D596">
        <v>8</v>
      </c>
      <c r="E596" t="s">
        <v>952</v>
      </c>
      <c r="F596">
        <v>33</v>
      </c>
      <c r="G596" t="s">
        <v>943</v>
      </c>
    </row>
    <row r="597" spans="1:7" x14ac:dyDescent="0.3">
      <c r="A597" s="7">
        <v>45522</v>
      </c>
      <c r="B597">
        <v>2024</v>
      </c>
      <c r="C597" t="s">
        <v>950</v>
      </c>
      <c r="D597">
        <v>8</v>
      </c>
      <c r="E597" t="s">
        <v>952</v>
      </c>
      <c r="F597">
        <v>33</v>
      </c>
      <c r="G597" t="s">
        <v>937</v>
      </c>
    </row>
    <row r="598" spans="1:7" x14ac:dyDescent="0.3">
      <c r="A598" s="7">
        <v>45523</v>
      </c>
      <c r="B598">
        <v>2024</v>
      </c>
      <c r="C598" t="s">
        <v>950</v>
      </c>
      <c r="D598">
        <v>8</v>
      </c>
      <c r="E598" t="s">
        <v>952</v>
      </c>
      <c r="F598">
        <v>34</v>
      </c>
      <c r="G598" t="s">
        <v>938</v>
      </c>
    </row>
    <row r="599" spans="1:7" x14ac:dyDescent="0.3">
      <c r="A599" s="7">
        <v>45524</v>
      </c>
      <c r="B599">
        <v>2024</v>
      </c>
      <c r="C599" t="s">
        <v>950</v>
      </c>
      <c r="D599">
        <v>8</v>
      </c>
      <c r="E599" t="s">
        <v>952</v>
      </c>
      <c r="F599">
        <v>34</v>
      </c>
      <c r="G599" t="s">
        <v>939</v>
      </c>
    </row>
    <row r="600" spans="1:7" x14ac:dyDescent="0.3">
      <c r="A600" s="7">
        <v>45525</v>
      </c>
      <c r="B600">
        <v>2024</v>
      </c>
      <c r="C600" t="s">
        <v>950</v>
      </c>
      <c r="D600">
        <v>8</v>
      </c>
      <c r="E600" t="s">
        <v>952</v>
      </c>
      <c r="F600">
        <v>34</v>
      </c>
      <c r="G600" t="s">
        <v>940</v>
      </c>
    </row>
    <row r="601" spans="1:7" x14ac:dyDescent="0.3">
      <c r="A601" s="7">
        <v>45526</v>
      </c>
      <c r="B601">
        <v>2024</v>
      </c>
      <c r="C601" t="s">
        <v>950</v>
      </c>
      <c r="D601">
        <v>8</v>
      </c>
      <c r="E601" t="s">
        <v>952</v>
      </c>
      <c r="F601">
        <v>34</v>
      </c>
      <c r="G601" t="s">
        <v>941</v>
      </c>
    </row>
    <row r="602" spans="1:7" x14ac:dyDescent="0.3">
      <c r="A602" s="7">
        <v>45527</v>
      </c>
      <c r="B602">
        <v>2024</v>
      </c>
      <c r="C602" t="s">
        <v>950</v>
      </c>
      <c r="D602">
        <v>8</v>
      </c>
      <c r="E602" t="s">
        <v>952</v>
      </c>
      <c r="F602">
        <v>34</v>
      </c>
      <c r="G602" t="s">
        <v>942</v>
      </c>
    </row>
    <row r="603" spans="1:7" x14ac:dyDescent="0.3">
      <c r="A603" s="7">
        <v>45528</v>
      </c>
      <c r="B603">
        <v>2024</v>
      </c>
      <c r="C603" t="s">
        <v>950</v>
      </c>
      <c r="D603">
        <v>8</v>
      </c>
      <c r="E603" t="s">
        <v>952</v>
      </c>
      <c r="F603">
        <v>34</v>
      </c>
      <c r="G603" t="s">
        <v>943</v>
      </c>
    </row>
    <row r="604" spans="1:7" x14ac:dyDescent="0.3">
      <c r="A604" s="7">
        <v>45529</v>
      </c>
      <c r="B604">
        <v>2024</v>
      </c>
      <c r="C604" t="s">
        <v>950</v>
      </c>
      <c r="D604">
        <v>8</v>
      </c>
      <c r="E604" t="s">
        <v>952</v>
      </c>
      <c r="F604">
        <v>34</v>
      </c>
      <c r="G604" t="s">
        <v>937</v>
      </c>
    </row>
    <row r="605" spans="1:7" x14ac:dyDescent="0.3">
      <c r="A605" s="7">
        <v>45530</v>
      </c>
      <c r="B605">
        <v>2024</v>
      </c>
      <c r="C605" t="s">
        <v>950</v>
      </c>
      <c r="D605">
        <v>8</v>
      </c>
      <c r="E605" t="s">
        <v>952</v>
      </c>
      <c r="F605">
        <v>35</v>
      </c>
      <c r="G605" t="s">
        <v>938</v>
      </c>
    </row>
    <row r="606" spans="1:7" x14ac:dyDescent="0.3">
      <c r="A606" s="7">
        <v>45531</v>
      </c>
      <c r="B606">
        <v>2024</v>
      </c>
      <c r="C606" t="s">
        <v>950</v>
      </c>
      <c r="D606">
        <v>8</v>
      </c>
      <c r="E606" t="s">
        <v>952</v>
      </c>
      <c r="F606">
        <v>35</v>
      </c>
      <c r="G606" t="s">
        <v>939</v>
      </c>
    </row>
    <row r="607" spans="1:7" x14ac:dyDescent="0.3">
      <c r="A607" s="7">
        <v>45532</v>
      </c>
      <c r="B607">
        <v>2024</v>
      </c>
      <c r="C607" t="s">
        <v>950</v>
      </c>
      <c r="D607">
        <v>8</v>
      </c>
      <c r="E607" t="s">
        <v>952</v>
      </c>
      <c r="F607">
        <v>35</v>
      </c>
      <c r="G607" t="s">
        <v>940</v>
      </c>
    </row>
    <row r="608" spans="1:7" x14ac:dyDescent="0.3">
      <c r="A608" s="7">
        <v>45533</v>
      </c>
      <c r="B608">
        <v>2024</v>
      </c>
      <c r="C608" t="s">
        <v>950</v>
      </c>
      <c r="D608">
        <v>8</v>
      </c>
      <c r="E608" t="s">
        <v>952</v>
      </c>
      <c r="F608">
        <v>35</v>
      </c>
      <c r="G608" t="s">
        <v>941</v>
      </c>
    </row>
    <row r="609" spans="1:7" x14ac:dyDescent="0.3">
      <c r="A609" s="7">
        <v>45534</v>
      </c>
      <c r="B609">
        <v>2024</v>
      </c>
      <c r="C609" t="s">
        <v>950</v>
      </c>
      <c r="D609">
        <v>8</v>
      </c>
      <c r="E609" t="s">
        <v>952</v>
      </c>
      <c r="F609">
        <v>35</v>
      </c>
      <c r="G609" t="s">
        <v>942</v>
      </c>
    </row>
    <row r="610" spans="1:7" x14ac:dyDescent="0.3">
      <c r="A610" s="7">
        <v>45535</v>
      </c>
      <c r="B610">
        <v>2024</v>
      </c>
      <c r="C610" t="s">
        <v>950</v>
      </c>
      <c r="D610">
        <v>8</v>
      </c>
      <c r="E610" t="s">
        <v>952</v>
      </c>
      <c r="F610">
        <v>35</v>
      </c>
      <c r="G610" t="s">
        <v>943</v>
      </c>
    </row>
    <row r="611" spans="1:7" x14ac:dyDescent="0.3">
      <c r="A611" s="7">
        <v>45536</v>
      </c>
      <c r="B611">
        <v>2024</v>
      </c>
      <c r="C611" t="s">
        <v>950</v>
      </c>
      <c r="D611">
        <v>9</v>
      </c>
      <c r="E611" t="s">
        <v>953</v>
      </c>
      <c r="F611">
        <v>35</v>
      </c>
      <c r="G611" t="s">
        <v>937</v>
      </c>
    </row>
    <row r="612" spans="1:7" x14ac:dyDescent="0.3">
      <c r="A612" s="7">
        <v>45537</v>
      </c>
      <c r="B612">
        <v>2024</v>
      </c>
      <c r="C612" t="s">
        <v>950</v>
      </c>
      <c r="D612">
        <v>9</v>
      </c>
      <c r="E612" t="s">
        <v>953</v>
      </c>
      <c r="F612">
        <v>36</v>
      </c>
      <c r="G612" t="s">
        <v>938</v>
      </c>
    </row>
    <row r="613" spans="1:7" x14ac:dyDescent="0.3">
      <c r="A613" s="7">
        <v>45538</v>
      </c>
      <c r="B613">
        <v>2024</v>
      </c>
      <c r="C613" t="s">
        <v>950</v>
      </c>
      <c r="D613">
        <v>9</v>
      </c>
      <c r="E613" t="s">
        <v>953</v>
      </c>
      <c r="F613">
        <v>36</v>
      </c>
      <c r="G613" t="s">
        <v>939</v>
      </c>
    </row>
    <row r="614" spans="1:7" x14ac:dyDescent="0.3">
      <c r="A614" s="7">
        <v>45539</v>
      </c>
      <c r="B614">
        <v>2024</v>
      </c>
      <c r="C614" t="s">
        <v>950</v>
      </c>
      <c r="D614">
        <v>9</v>
      </c>
      <c r="E614" t="s">
        <v>953</v>
      </c>
      <c r="F614">
        <v>36</v>
      </c>
      <c r="G614" t="s">
        <v>940</v>
      </c>
    </row>
    <row r="615" spans="1:7" x14ac:dyDescent="0.3">
      <c r="A615" s="7">
        <v>45540</v>
      </c>
      <c r="B615">
        <v>2024</v>
      </c>
      <c r="C615" t="s">
        <v>950</v>
      </c>
      <c r="D615">
        <v>9</v>
      </c>
      <c r="E615" t="s">
        <v>953</v>
      </c>
      <c r="F615">
        <v>36</v>
      </c>
      <c r="G615" t="s">
        <v>941</v>
      </c>
    </row>
    <row r="616" spans="1:7" x14ac:dyDescent="0.3">
      <c r="A616" s="7">
        <v>45541</v>
      </c>
      <c r="B616">
        <v>2024</v>
      </c>
      <c r="C616" t="s">
        <v>950</v>
      </c>
      <c r="D616">
        <v>9</v>
      </c>
      <c r="E616" t="s">
        <v>953</v>
      </c>
      <c r="F616">
        <v>36</v>
      </c>
      <c r="G616" t="s">
        <v>942</v>
      </c>
    </row>
    <row r="617" spans="1:7" x14ac:dyDescent="0.3">
      <c r="A617" s="7">
        <v>45542</v>
      </c>
      <c r="B617">
        <v>2024</v>
      </c>
      <c r="C617" t="s">
        <v>950</v>
      </c>
      <c r="D617">
        <v>9</v>
      </c>
      <c r="E617" t="s">
        <v>953</v>
      </c>
      <c r="F617">
        <v>36</v>
      </c>
      <c r="G617" t="s">
        <v>943</v>
      </c>
    </row>
    <row r="618" spans="1:7" x14ac:dyDescent="0.3">
      <c r="A618" s="7">
        <v>45543</v>
      </c>
      <c r="B618">
        <v>2024</v>
      </c>
      <c r="C618" t="s">
        <v>950</v>
      </c>
      <c r="D618">
        <v>9</v>
      </c>
      <c r="E618" t="s">
        <v>953</v>
      </c>
      <c r="F618">
        <v>36</v>
      </c>
      <c r="G618" t="s">
        <v>937</v>
      </c>
    </row>
    <row r="619" spans="1:7" x14ac:dyDescent="0.3">
      <c r="A619" s="7">
        <v>45544</v>
      </c>
      <c r="B619">
        <v>2024</v>
      </c>
      <c r="C619" t="s">
        <v>950</v>
      </c>
      <c r="D619">
        <v>9</v>
      </c>
      <c r="E619" t="s">
        <v>953</v>
      </c>
      <c r="F619">
        <v>37</v>
      </c>
      <c r="G619" t="s">
        <v>938</v>
      </c>
    </row>
    <row r="620" spans="1:7" x14ac:dyDescent="0.3">
      <c r="A620" s="7">
        <v>45545</v>
      </c>
      <c r="B620">
        <v>2024</v>
      </c>
      <c r="C620" t="s">
        <v>950</v>
      </c>
      <c r="D620">
        <v>9</v>
      </c>
      <c r="E620" t="s">
        <v>953</v>
      </c>
      <c r="F620">
        <v>37</v>
      </c>
      <c r="G620" t="s">
        <v>939</v>
      </c>
    </row>
    <row r="621" spans="1:7" x14ac:dyDescent="0.3">
      <c r="A621" s="7">
        <v>45546</v>
      </c>
      <c r="B621">
        <v>2024</v>
      </c>
      <c r="C621" t="s">
        <v>950</v>
      </c>
      <c r="D621">
        <v>9</v>
      </c>
      <c r="E621" t="s">
        <v>953</v>
      </c>
      <c r="F621">
        <v>37</v>
      </c>
      <c r="G621" t="s">
        <v>940</v>
      </c>
    </row>
    <row r="622" spans="1:7" x14ac:dyDescent="0.3">
      <c r="A622" s="7">
        <v>45547</v>
      </c>
      <c r="B622">
        <v>2024</v>
      </c>
      <c r="C622" t="s">
        <v>950</v>
      </c>
      <c r="D622">
        <v>9</v>
      </c>
      <c r="E622" t="s">
        <v>953</v>
      </c>
      <c r="F622">
        <v>37</v>
      </c>
      <c r="G622" t="s">
        <v>941</v>
      </c>
    </row>
    <row r="623" spans="1:7" x14ac:dyDescent="0.3">
      <c r="A623" s="7">
        <v>45548</v>
      </c>
      <c r="B623">
        <v>2024</v>
      </c>
      <c r="C623" t="s">
        <v>950</v>
      </c>
      <c r="D623">
        <v>9</v>
      </c>
      <c r="E623" t="s">
        <v>953</v>
      </c>
      <c r="F623">
        <v>37</v>
      </c>
      <c r="G623" t="s">
        <v>942</v>
      </c>
    </row>
    <row r="624" spans="1:7" x14ac:dyDescent="0.3">
      <c r="A624" s="7">
        <v>45549</v>
      </c>
      <c r="B624">
        <v>2024</v>
      </c>
      <c r="C624" t="s">
        <v>950</v>
      </c>
      <c r="D624">
        <v>9</v>
      </c>
      <c r="E624" t="s">
        <v>953</v>
      </c>
      <c r="F624">
        <v>37</v>
      </c>
      <c r="G624" t="s">
        <v>943</v>
      </c>
    </row>
    <row r="625" spans="1:7" x14ac:dyDescent="0.3">
      <c r="A625" s="7">
        <v>45550</v>
      </c>
      <c r="B625">
        <v>2024</v>
      </c>
      <c r="C625" t="s">
        <v>950</v>
      </c>
      <c r="D625">
        <v>9</v>
      </c>
      <c r="E625" t="s">
        <v>953</v>
      </c>
      <c r="F625">
        <v>37</v>
      </c>
      <c r="G625" t="s">
        <v>937</v>
      </c>
    </row>
    <row r="626" spans="1:7" x14ac:dyDescent="0.3">
      <c r="A626" s="7">
        <v>45551</v>
      </c>
      <c r="B626">
        <v>2024</v>
      </c>
      <c r="C626" t="s">
        <v>950</v>
      </c>
      <c r="D626">
        <v>9</v>
      </c>
      <c r="E626" t="s">
        <v>953</v>
      </c>
      <c r="F626">
        <v>38</v>
      </c>
      <c r="G626" t="s">
        <v>938</v>
      </c>
    </row>
    <row r="627" spans="1:7" x14ac:dyDescent="0.3">
      <c r="A627" s="7">
        <v>45552</v>
      </c>
      <c r="B627">
        <v>2024</v>
      </c>
      <c r="C627" t="s">
        <v>950</v>
      </c>
      <c r="D627">
        <v>9</v>
      </c>
      <c r="E627" t="s">
        <v>953</v>
      </c>
      <c r="F627">
        <v>38</v>
      </c>
      <c r="G627" t="s">
        <v>939</v>
      </c>
    </row>
    <row r="628" spans="1:7" x14ac:dyDescent="0.3">
      <c r="A628" s="7">
        <v>45553</v>
      </c>
      <c r="B628">
        <v>2024</v>
      </c>
      <c r="C628" t="s">
        <v>950</v>
      </c>
      <c r="D628">
        <v>9</v>
      </c>
      <c r="E628" t="s">
        <v>953</v>
      </c>
      <c r="F628">
        <v>38</v>
      </c>
      <c r="G628" t="s">
        <v>940</v>
      </c>
    </row>
    <row r="629" spans="1:7" x14ac:dyDescent="0.3">
      <c r="A629" s="7">
        <v>45554</v>
      </c>
      <c r="B629">
        <v>2024</v>
      </c>
      <c r="C629" t="s">
        <v>950</v>
      </c>
      <c r="D629">
        <v>9</v>
      </c>
      <c r="E629" t="s">
        <v>953</v>
      </c>
      <c r="F629">
        <v>38</v>
      </c>
      <c r="G629" t="s">
        <v>941</v>
      </c>
    </row>
    <row r="630" spans="1:7" x14ac:dyDescent="0.3">
      <c r="A630" s="7">
        <v>45555</v>
      </c>
      <c r="B630">
        <v>2024</v>
      </c>
      <c r="C630" t="s">
        <v>950</v>
      </c>
      <c r="D630">
        <v>9</v>
      </c>
      <c r="E630" t="s">
        <v>953</v>
      </c>
      <c r="F630">
        <v>38</v>
      </c>
      <c r="G630" t="s">
        <v>942</v>
      </c>
    </row>
    <row r="631" spans="1:7" x14ac:dyDescent="0.3">
      <c r="A631" s="7">
        <v>45556</v>
      </c>
      <c r="B631">
        <v>2024</v>
      </c>
      <c r="C631" t="s">
        <v>950</v>
      </c>
      <c r="D631">
        <v>9</v>
      </c>
      <c r="E631" t="s">
        <v>953</v>
      </c>
      <c r="F631">
        <v>38</v>
      </c>
      <c r="G631" t="s">
        <v>943</v>
      </c>
    </row>
    <row r="632" spans="1:7" x14ac:dyDescent="0.3">
      <c r="A632" s="7">
        <v>45557</v>
      </c>
      <c r="B632">
        <v>2024</v>
      </c>
      <c r="C632" t="s">
        <v>950</v>
      </c>
      <c r="D632">
        <v>9</v>
      </c>
      <c r="E632" t="s">
        <v>953</v>
      </c>
      <c r="F632">
        <v>38</v>
      </c>
      <c r="G632" t="s">
        <v>937</v>
      </c>
    </row>
    <row r="633" spans="1:7" x14ac:dyDescent="0.3">
      <c r="A633" s="7">
        <v>45558</v>
      </c>
      <c r="B633">
        <v>2024</v>
      </c>
      <c r="C633" t="s">
        <v>950</v>
      </c>
      <c r="D633">
        <v>9</v>
      </c>
      <c r="E633" t="s">
        <v>953</v>
      </c>
      <c r="F633">
        <v>39</v>
      </c>
      <c r="G633" t="s">
        <v>938</v>
      </c>
    </row>
    <row r="634" spans="1:7" x14ac:dyDescent="0.3">
      <c r="A634" s="7">
        <v>45559</v>
      </c>
      <c r="B634">
        <v>2024</v>
      </c>
      <c r="C634" t="s">
        <v>950</v>
      </c>
      <c r="D634">
        <v>9</v>
      </c>
      <c r="E634" t="s">
        <v>953</v>
      </c>
      <c r="F634">
        <v>39</v>
      </c>
      <c r="G634" t="s">
        <v>939</v>
      </c>
    </row>
    <row r="635" spans="1:7" x14ac:dyDescent="0.3">
      <c r="A635" s="7">
        <v>45560</v>
      </c>
      <c r="B635">
        <v>2024</v>
      </c>
      <c r="C635" t="s">
        <v>950</v>
      </c>
      <c r="D635">
        <v>9</v>
      </c>
      <c r="E635" t="s">
        <v>953</v>
      </c>
      <c r="F635">
        <v>39</v>
      </c>
      <c r="G635" t="s">
        <v>940</v>
      </c>
    </row>
    <row r="636" spans="1:7" x14ac:dyDescent="0.3">
      <c r="A636" s="7">
        <v>45561</v>
      </c>
      <c r="B636">
        <v>2024</v>
      </c>
      <c r="C636" t="s">
        <v>950</v>
      </c>
      <c r="D636">
        <v>9</v>
      </c>
      <c r="E636" t="s">
        <v>953</v>
      </c>
      <c r="F636">
        <v>39</v>
      </c>
      <c r="G636" t="s">
        <v>941</v>
      </c>
    </row>
    <row r="637" spans="1:7" x14ac:dyDescent="0.3">
      <c r="A637" s="7">
        <v>45562</v>
      </c>
      <c r="B637">
        <v>2024</v>
      </c>
      <c r="C637" t="s">
        <v>950</v>
      </c>
      <c r="D637">
        <v>9</v>
      </c>
      <c r="E637" t="s">
        <v>953</v>
      </c>
      <c r="F637">
        <v>39</v>
      </c>
      <c r="G637" t="s">
        <v>942</v>
      </c>
    </row>
    <row r="638" spans="1:7" x14ac:dyDescent="0.3">
      <c r="A638" s="7">
        <v>45563</v>
      </c>
      <c r="B638">
        <v>2024</v>
      </c>
      <c r="C638" t="s">
        <v>950</v>
      </c>
      <c r="D638">
        <v>9</v>
      </c>
      <c r="E638" t="s">
        <v>953</v>
      </c>
      <c r="F638">
        <v>39</v>
      </c>
      <c r="G638" t="s">
        <v>943</v>
      </c>
    </row>
    <row r="639" spans="1:7" x14ac:dyDescent="0.3">
      <c r="A639" s="7">
        <v>45564</v>
      </c>
      <c r="B639">
        <v>2024</v>
      </c>
      <c r="C639" t="s">
        <v>950</v>
      </c>
      <c r="D639">
        <v>9</v>
      </c>
      <c r="E639" t="s">
        <v>953</v>
      </c>
      <c r="F639">
        <v>39</v>
      </c>
      <c r="G639" t="s">
        <v>937</v>
      </c>
    </row>
    <row r="640" spans="1:7" x14ac:dyDescent="0.3">
      <c r="A640" s="7">
        <v>45565</v>
      </c>
      <c r="B640">
        <v>2024</v>
      </c>
      <c r="C640" t="s">
        <v>950</v>
      </c>
      <c r="D640">
        <v>9</v>
      </c>
      <c r="E640" t="s">
        <v>953</v>
      </c>
      <c r="F640">
        <v>40</v>
      </c>
      <c r="G640" t="s">
        <v>938</v>
      </c>
    </row>
    <row r="641" spans="1:7" x14ac:dyDescent="0.3">
      <c r="A641" s="7">
        <v>45566</v>
      </c>
      <c r="B641">
        <v>2024</v>
      </c>
      <c r="C641" t="s">
        <v>954</v>
      </c>
      <c r="D641">
        <v>10</v>
      </c>
      <c r="E641" t="s">
        <v>955</v>
      </c>
      <c r="F641">
        <v>40</v>
      </c>
      <c r="G641" t="s">
        <v>939</v>
      </c>
    </row>
    <row r="642" spans="1:7" x14ac:dyDescent="0.3">
      <c r="A642" s="7">
        <v>45567</v>
      </c>
      <c r="B642">
        <v>2024</v>
      </c>
      <c r="C642" t="s">
        <v>954</v>
      </c>
      <c r="D642">
        <v>10</v>
      </c>
      <c r="E642" t="s">
        <v>955</v>
      </c>
      <c r="F642">
        <v>40</v>
      </c>
      <c r="G642" t="s">
        <v>940</v>
      </c>
    </row>
    <row r="643" spans="1:7" x14ac:dyDescent="0.3">
      <c r="A643" s="7">
        <v>45568</v>
      </c>
      <c r="B643">
        <v>2024</v>
      </c>
      <c r="C643" t="s">
        <v>954</v>
      </c>
      <c r="D643">
        <v>10</v>
      </c>
      <c r="E643" t="s">
        <v>955</v>
      </c>
      <c r="F643">
        <v>40</v>
      </c>
      <c r="G643" t="s">
        <v>941</v>
      </c>
    </row>
    <row r="644" spans="1:7" x14ac:dyDescent="0.3">
      <c r="A644" s="7">
        <v>45569</v>
      </c>
      <c r="B644">
        <v>2024</v>
      </c>
      <c r="C644" t="s">
        <v>954</v>
      </c>
      <c r="D644">
        <v>10</v>
      </c>
      <c r="E644" t="s">
        <v>955</v>
      </c>
      <c r="F644">
        <v>40</v>
      </c>
      <c r="G644" t="s">
        <v>942</v>
      </c>
    </row>
    <row r="645" spans="1:7" x14ac:dyDescent="0.3">
      <c r="A645" s="7">
        <v>45570</v>
      </c>
      <c r="B645">
        <v>2024</v>
      </c>
      <c r="C645" t="s">
        <v>954</v>
      </c>
      <c r="D645">
        <v>10</v>
      </c>
      <c r="E645" t="s">
        <v>955</v>
      </c>
      <c r="F645">
        <v>40</v>
      </c>
      <c r="G645" t="s">
        <v>943</v>
      </c>
    </row>
    <row r="646" spans="1:7" x14ac:dyDescent="0.3">
      <c r="A646" s="7">
        <v>45571</v>
      </c>
      <c r="B646">
        <v>2024</v>
      </c>
      <c r="C646" t="s">
        <v>954</v>
      </c>
      <c r="D646">
        <v>10</v>
      </c>
      <c r="E646" t="s">
        <v>955</v>
      </c>
      <c r="F646">
        <v>40</v>
      </c>
      <c r="G646" t="s">
        <v>937</v>
      </c>
    </row>
    <row r="647" spans="1:7" x14ac:dyDescent="0.3">
      <c r="A647" s="7">
        <v>45572</v>
      </c>
      <c r="B647">
        <v>2024</v>
      </c>
      <c r="C647" t="s">
        <v>954</v>
      </c>
      <c r="D647">
        <v>10</v>
      </c>
      <c r="E647" t="s">
        <v>955</v>
      </c>
      <c r="F647">
        <v>41</v>
      </c>
      <c r="G647" t="s">
        <v>938</v>
      </c>
    </row>
    <row r="648" spans="1:7" x14ac:dyDescent="0.3">
      <c r="A648" s="7">
        <v>45573</v>
      </c>
      <c r="B648">
        <v>2024</v>
      </c>
      <c r="C648" t="s">
        <v>954</v>
      </c>
      <c r="D648">
        <v>10</v>
      </c>
      <c r="E648" t="s">
        <v>955</v>
      </c>
      <c r="F648">
        <v>41</v>
      </c>
      <c r="G648" t="s">
        <v>939</v>
      </c>
    </row>
    <row r="649" spans="1:7" x14ac:dyDescent="0.3">
      <c r="A649" s="7">
        <v>45574</v>
      </c>
      <c r="B649">
        <v>2024</v>
      </c>
      <c r="C649" t="s">
        <v>954</v>
      </c>
      <c r="D649">
        <v>10</v>
      </c>
      <c r="E649" t="s">
        <v>955</v>
      </c>
      <c r="F649">
        <v>41</v>
      </c>
      <c r="G649" t="s">
        <v>940</v>
      </c>
    </row>
    <row r="650" spans="1:7" x14ac:dyDescent="0.3">
      <c r="A650" s="7">
        <v>45575</v>
      </c>
      <c r="B650">
        <v>2024</v>
      </c>
      <c r="C650" t="s">
        <v>954</v>
      </c>
      <c r="D650">
        <v>10</v>
      </c>
      <c r="E650" t="s">
        <v>955</v>
      </c>
      <c r="F650">
        <v>41</v>
      </c>
      <c r="G650" t="s">
        <v>941</v>
      </c>
    </row>
    <row r="651" spans="1:7" x14ac:dyDescent="0.3">
      <c r="A651" s="7">
        <v>45576</v>
      </c>
      <c r="B651">
        <v>2024</v>
      </c>
      <c r="C651" t="s">
        <v>954</v>
      </c>
      <c r="D651">
        <v>10</v>
      </c>
      <c r="E651" t="s">
        <v>955</v>
      </c>
      <c r="F651">
        <v>41</v>
      </c>
      <c r="G651" t="s">
        <v>942</v>
      </c>
    </row>
    <row r="652" spans="1:7" x14ac:dyDescent="0.3">
      <c r="A652" s="7">
        <v>45577</v>
      </c>
      <c r="B652">
        <v>2024</v>
      </c>
      <c r="C652" t="s">
        <v>954</v>
      </c>
      <c r="D652">
        <v>10</v>
      </c>
      <c r="E652" t="s">
        <v>955</v>
      </c>
      <c r="F652">
        <v>41</v>
      </c>
      <c r="G652" t="s">
        <v>943</v>
      </c>
    </row>
    <row r="653" spans="1:7" x14ac:dyDescent="0.3">
      <c r="A653" s="7">
        <v>45578</v>
      </c>
      <c r="B653">
        <v>2024</v>
      </c>
      <c r="C653" t="s">
        <v>954</v>
      </c>
      <c r="D653">
        <v>10</v>
      </c>
      <c r="E653" t="s">
        <v>955</v>
      </c>
      <c r="F653">
        <v>41</v>
      </c>
      <c r="G653" t="s">
        <v>937</v>
      </c>
    </row>
    <row r="654" spans="1:7" x14ac:dyDescent="0.3">
      <c r="A654" s="7">
        <v>45579</v>
      </c>
      <c r="B654">
        <v>2024</v>
      </c>
      <c r="C654" t="s">
        <v>954</v>
      </c>
      <c r="D654">
        <v>10</v>
      </c>
      <c r="E654" t="s">
        <v>955</v>
      </c>
      <c r="F654">
        <v>42</v>
      </c>
      <c r="G654" t="s">
        <v>938</v>
      </c>
    </row>
    <row r="655" spans="1:7" x14ac:dyDescent="0.3">
      <c r="A655" s="7">
        <v>45580</v>
      </c>
      <c r="B655">
        <v>2024</v>
      </c>
      <c r="C655" t="s">
        <v>954</v>
      </c>
      <c r="D655">
        <v>10</v>
      </c>
      <c r="E655" t="s">
        <v>955</v>
      </c>
      <c r="F655">
        <v>42</v>
      </c>
      <c r="G655" t="s">
        <v>939</v>
      </c>
    </row>
    <row r="656" spans="1:7" x14ac:dyDescent="0.3">
      <c r="A656" s="7">
        <v>45581</v>
      </c>
      <c r="B656">
        <v>2024</v>
      </c>
      <c r="C656" t="s">
        <v>954</v>
      </c>
      <c r="D656">
        <v>10</v>
      </c>
      <c r="E656" t="s">
        <v>955</v>
      </c>
      <c r="F656">
        <v>42</v>
      </c>
      <c r="G656" t="s">
        <v>940</v>
      </c>
    </row>
    <row r="657" spans="1:7" x14ac:dyDescent="0.3">
      <c r="A657" s="7">
        <v>45582</v>
      </c>
      <c r="B657">
        <v>2024</v>
      </c>
      <c r="C657" t="s">
        <v>954</v>
      </c>
      <c r="D657">
        <v>10</v>
      </c>
      <c r="E657" t="s">
        <v>955</v>
      </c>
      <c r="F657">
        <v>42</v>
      </c>
      <c r="G657" t="s">
        <v>941</v>
      </c>
    </row>
    <row r="658" spans="1:7" x14ac:dyDescent="0.3">
      <c r="A658" s="7">
        <v>45583</v>
      </c>
      <c r="B658">
        <v>2024</v>
      </c>
      <c r="C658" t="s">
        <v>954</v>
      </c>
      <c r="D658">
        <v>10</v>
      </c>
      <c r="E658" t="s">
        <v>955</v>
      </c>
      <c r="F658">
        <v>42</v>
      </c>
      <c r="G658" t="s">
        <v>942</v>
      </c>
    </row>
    <row r="659" spans="1:7" x14ac:dyDescent="0.3">
      <c r="A659" s="7">
        <v>45584</v>
      </c>
      <c r="B659">
        <v>2024</v>
      </c>
      <c r="C659" t="s">
        <v>954</v>
      </c>
      <c r="D659">
        <v>10</v>
      </c>
      <c r="E659" t="s">
        <v>955</v>
      </c>
      <c r="F659">
        <v>42</v>
      </c>
      <c r="G659" t="s">
        <v>943</v>
      </c>
    </row>
    <row r="660" spans="1:7" x14ac:dyDescent="0.3">
      <c r="A660" s="7">
        <v>45585</v>
      </c>
      <c r="B660">
        <v>2024</v>
      </c>
      <c r="C660" t="s">
        <v>954</v>
      </c>
      <c r="D660">
        <v>10</v>
      </c>
      <c r="E660" t="s">
        <v>955</v>
      </c>
      <c r="F660">
        <v>42</v>
      </c>
      <c r="G660" t="s">
        <v>937</v>
      </c>
    </row>
    <row r="661" spans="1:7" x14ac:dyDescent="0.3">
      <c r="A661" s="7">
        <v>45586</v>
      </c>
      <c r="B661">
        <v>2024</v>
      </c>
      <c r="C661" t="s">
        <v>954</v>
      </c>
      <c r="D661">
        <v>10</v>
      </c>
      <c r="E661" t="s">
        <v>955</v>
      </c>
      <c r="F661">
        <v>43</v>
      </c>
      <c r="G661" t="s">
        <v>938</v>
      </c>
    </row>
    <row r="662" spans="1:7" x14ac:dyDescent="0.3">
      <c r="A662" s="7">
        <v>45587</v>
      </c>
      <c r="B662">
        <v>2024</v>
      </c>
      <c r="C662" t="s">
        <v>954</v>
      </c>
      <c r="D662">
        <v>10</v>
      </c>
      <c r="E662" t="s">
        <v>955</v>
      </c>
      <c r="F662">
        <v>43</v>
      </c>
      <c r="G662" t="s">
        <v>939</v>
      </c>
    </row>
    <row r="663" spans="1:7" x14ac:dyDescent="0.3">
      <c r="A663" s="7">
        <v>45588</v>
      </c>
      <c r="B663">
        <v>2024</v>
      </c>
      <c r="C663" t="s">
        <v>954</v>
      </c>
      <c r="D663">
        <v>10</v>
      </c>
      <c r="E663" t="s">
        <v>955</v>
      </c>
      <c r="F663">
        <v>43</v>
      </c>
      <c r="G663" t="s">
        <v>940</v>
      </c>
    </row>
    <row r="664" spans="1:7" x14ac:dyDescent="0.3">
      <c r="A664" s="7">
        <v>45589</v>
      </c>
      <c r="B664">
        <v>2024</v>
      </c>
      <c r="C664" t="s">
        <v>954</v>
      </c>
      <c r="D664">
        <v>10</v>
      </c>
      <c r="E664" t="s">
        <v>955</v>
      </c>
      <c r="F664">
        <v>43</v>
      </c>
      <c r="G664" t="s">
        <v>941</v>
      </c>
    </row>
    <row r="665" spans="1:7" x14ac:dyDescent="0.3">
      <c r="A665" s="7">
        <v>45590</v>
      </c>
      <c r="B665">
        <v>2024</v>
      </c>
      <c r="C665" t="s">
        <v>954</v>
      </c>
      <c r="D665">
        <v>10</v>
      </c>
      <c r="E665" t="s">
        <v>955</v>
      </c>
      <c r="F665">
        <v>43</v>
      </c>
      <c r="G665" t="s">
        <v>942</v>
      </c>
    </row>
    <row r="666" spans="1:7" x14ac:dyDescent="0.3">
      <c r="A666" s="7">
        <v>45591</v>
      </c>
      <c r="B666">
        <v>2024</v>
      </c>
      <c r="C666" t="s">
        <v>954</v>
      </c>
      <c r="D666">
        <v>10</v>
      </c>
      <c r="E666" t="s">
        <v>955</v>
      </c>
      <c r="F666">
        <v>43</v>
      </c>
      <c r="G666" t="s">
        <v>943</v>
      </c>
    </row>
    <row r="667" spans="1:7" x14ac:dyDescent="0.3">
      <c r="A667" s="7">
        <v>45592</v>
      </c>
      <c r="B667">
        <v>2024</v>
      </c>
      <c r="C667" t="s">
        <v>954</v>
      </c>
      <c r="D667">
        <v>10</v>
      </c>
      <c r="E667" t="s">
        <v>955</v>
      </c>
      <c r="F667">
        <v>43</v>
      </c>
      <c r="G667" t="s">
        <v>937</v>
      </c>
    </row>
    <row r="668" spans="1:7" x14ac:dyDescent="0.3">
      <c r="A668" s="7">
        <v>45593</v>
      </c>
      <c r="B668">
        <v>2024</v>
      </c>
      <c r="C668" t="s">
        <v>954</v>
      </c>
      <c r="D668">
        <v>10</v>
      </c>
      <c r="E668" t="s">
        <v>955</v>
      </c>
      <c r="F668">
        <v>44</v>
      </c>
      <c r="G668" t="s">
        <v>938</v>
      </c>
    </row>
    <row r="669" spans="1:7" x14ac:dyDescent="0.3">
      <c r="A669" s="7">
        <v>45594</v>
      </c>
      <c r="B669">
        <v>2024</v>
      </c>
      <c r="C669" t="s">
        <v>954</v>
      </c>
      <c r="D669">
        <v>10</v>
      </c>
      <c r="E669" t="s">
        <v>955</v>
      </c>
      <c r="F669">
        <v>44</v>
      </c>
      <c r="G669" t="s">
        <v>939</v>
      </c>
    </row>
    <row r="670" spans="1:7" x14ac:dyDescent="0.3">
      <c r="A670" s="7">
        <v>45595</v>
      </c>
      <c r="B670">
        <v>2024</v>
      </c>
      <c r="C670" t="s">
        <v>954</v>
      </c>
      <c r="D670">
        <v>10</v>
      </c>
      <c r="E670" t="s">
        <v>955</v>
      </c>
      <c r="F670">
        <v>44</v>
      </c>
      <c r="G670" t="s">
        <v>940</v>
      </c>
    </row>
    <row r="671" spans="1:7" x14ac:dyDescent="0.3">
      <c r="A671" s="7">
        <v>45596</v>
      </c>
      <c r="B671">
        <v>2024</v>
      </c>
      <c r="C671" t="s">
        <v>954</v>
      </c>
      <c r="D671">
        <v>10</v>
      </c>
      <c r="E671" t="s">
        <v>955</v>
      </c>
      <c r="F671">
        <v>44</v>
      </c>
      <c r="G671" t="s">
        <v>941</v>
      </c>
    </row>
    <row r="672" spans="1:7" x14ac:dyDescent="0.3">
      <c r="A672" s="7">
        <v>45597</v>
      </c>
      <c r="B672">
        <v>2024</v>
      </c>
      <c r="C672" t="s">
        <v>954</v>
      </c>
      <c r="D672">
        <v>11</v>
      </c>
      <c r="E672" t="s">
        <v>956</v>
      </c>
      <c r="F672">
        <v>44</v>
      </c>
      <c r="G672" t="s">
        <v>942</v>
      </c>
    </row>
    <row r="673" spans="1:7" x14ac:dyDescent="0.3">
      <c r="A673" s="7">
        <v>45598</v>
      </c>
      <c r="B673">
        <v>2024</v>
      </c>
      <c r="C673" t="s">
        <v>954</v>
      </c>
      <c r="D673">
        <v>11</v>
      </c>
      <c r="E673" t="s">
        <v>956</v>
      </c>
      <c r="F673">
        <v>44</v>
      </c>
      <c r="G673" t="s">
        <v>943</v>
      </c>
    </row>
    <row r="674" spans="1:7" x14ac:dyDescent="0.3">
      <c r="A674" s="7">
        <v>45599</v>
      </c>
      <c r="B674">
        <v>2024</v>
      </c>
      <c r="C674" t="s">
        <v>954</v>
      </c>
      <c r="D674">
        <v>11</v>
      </c>
      <c r="E674" t="s">
        <v>956</v>
      </c>
      <c r="F674">
        <v>44</v>
      </c>
      <c r="G674" t="s">
        <v>937</v>
      </c>
    </row>
    <row r="675" spans="1:7" x14ac:dyDescent="0.3">
      <c r="A675" s="7">
        <v>45600</v>
      </c>
      <c r="B675">
        <v>2024</v>
      </c>
      <c r="C675" t="s">
        <v>954</v>
      </c>
      <c r="D675">
        <v>11</v>
      </c>
      <c r="E675" t="s">
        <v>956</v>
      </c>
      <c r="F675">
        <v>45</v>
      </c>
      <c r="G675" t="s">
        <v>938</v>
      </c>
    </row>
    <row r="676" spans="1:7" x14ac:dyDescent="0.3">
      <c r="A676" s="7">
        <v>45601</v>
      </c>
      <c r="B676">
        <v>2024</v>
      </c>
      <c r="C676" t="s">
        <v>954</v>
      </c>
      <c r="D676">
        <v>11</v>
      </c>
      <c r="E676" t="s">
        <v>956</v>
      </c>
      <c r="F676">
        <v>45</v>
      </c>
      <c r="G676" t="s">
        <v>939</v>
      </c>
    </row>
    <row r="677" spans="1:7" x14ac:dyDescent="0.3">
      <c r="A677" s="7">
        <v>45602</v>
      </c>
      <c r="B677">
        <v>2024</v>
      </c>
      <c r="C677" t="s">
        <v>954</v>
      </c>
      <c r="D677">
        <v>11</v>
      </c>
      <c r="E677" t="s">
        <v>956</v>
      </c>
      <c r="F677">
        <v>45</v>
      </c>
      <c r="G677" t="s">
        <v>940</v>
      </c>
    </row>
    <row r="678" spans="1:7" x14ac:dyDescent="0.3">
      <c r="A678" s="7">
        <v>45603</v>
      </c>
      <c r="B678">
        <v>2024</v>
      </c>
      <c r="C678" t="s">
        <v>954</v>
      </c>
      <c r="D678">
        <v>11</v>
      </c>
      <c r="E678" t="s">
        <v>956</v>
      </c>
      <c r="F678">
        <v>45</v>
      </c>
      <c r="G678" t="s">
        <v>941</v>
      </c>
    </row>
    <row r="679" spans="1:7" x14ac:dyDescent="0.3">
      <c r="A679" s="7">
        <v>45604</v>
      </c>
      <c r="B679">
        <v>2024</v>
      </c>
      <c r="C679" t="s">
        <v>954</v>
      </c>
      <c r="D679">
        <v>11</v>
      </c>
      <c r="E679" t="s">
        <v>956</v>
      </c>
      <c r="F679">
        <v>45</v>
      </c>
      <c r="G679" t="s">
        <v>942</v>
      </c>
    </row>
    <row r="680" spans="1:7" x14ac:dyDescent="0.3">
      <c r="A680" s="7">
        <v>45605</v>
      </c>
      <c r="B680">
        <v>2024</v>
      </c>
      <c r="C680" t="s">
        <v>954</v>
      </c>
      <c r="D680">
        <v>11</v>
      </c>
      <c r="E680" t="s">
        <v>956</v>
      </c>
      <c r="F680">
        <v>45</v>
      </c>
      <c r="G680" t="s">
        <v>943</v>
      </c>
    </row>
    <row r="681" spans="1:7" x14ac:dyDescent="0.3">
      <c r="A681" s="7">
        <v>45606</v>
      </c>
      <c r="B681">
        <v>2024</v>
      </c>
      <c r="C681" t="s">
        <v>954</v>
      </c>
      <c r="D681">
        <v>11</v>
      </c>
      <c r="E681" t="s">
        <v>956</v>
      </c>
      <c r="F681">
        <v>45</v>
      </c>
      <c r="G681" t="s">
        <v>937</v>
      </c>
    </row>
    <row r="682" spans="1:7" x14ac:dyDescent="0.3">
      <c r="A682" s="7">
        <v>45607</v>
      </c>
      <c r="B682">
        <v>2024</v>
      </c>
      <c r="C682" t="s">
        <v>954</v>
      </c>
      <c r="D682">
        <v>11</v>
      </c>
      <c r="E682" t="s">
        <v>956</v>
      </c>
      <c r="F682">
        <v>46</v>
      </c>
      <c r="G682" t="s">
        <v>938</v>
      </c>
    </row>
    <row r="683" spans="1:7" x14ac:dyDescent="0.3">
      <c r="A683" s="7">
        <v>45608</v>
      </c>
      <c r="B683">
        <v>2024</v>
      </c>
      <c r="C683" t="s">
        <v>954</v>
      </c>
      <c r="D683">
        <v>11</v>
      </c>
      <c r="E683" t="s">
        <v>956</v>
      </c>
      <c r="F683">
        <v>46</v>
      </c>
      <c r="G683" t="s">
        <v>939</v>
      </c>
    </row>
    <row r="684" spans="1:7" x14ac:dyDescent="0.3">
      <c r="A684" s="7">
        <v>45609</v>
      </c>
      <c r="B684">
        <v>2024</v>
      </c>
      <c r="C684" t="s">
        <v>954</v>
      </c>
      <c r="D684">
        <v>11</v>
      </c>
      <c r="E684" t="s">
        <v>956</v>
      </c>
      <c r="F684">
        <v>46</v>
      </c>
      <c r="G684" t="s">
        <v>940</v>
      </c>
    </row>
    <row r="685" spans="1:7" x14ac:dyDescent="0.3">
      <c r="A685" s="7">
        <v>45610</v>
      </c>
      <c r="B685">
        <v>2024</v>
      </c>
      <c r="C685" t="s">
        <v>954</v>
      </c>
      <c r="D685">
        <v>11</v>
      </c>
      <c r="E685" t="s">
        <v>956</v>
      </c>
      <c r="F685">
        <v>46</v>
      </c>
      <c r="G685" t="s">
        <v>941</v>
      </c>
    </row>
    <row r="686" spans="1:7" x14ac:dyDescent="0.3">
      <c r="A686" s="7">
        <v>45611</v>
      </c>
      <c r="B686">
        <v>2024</v>
      </c>
      <c r="C686" t="s">
        <v>954</v>
      </c>
      <c r="D686">
        <v>11</v>
      </c>
      <c r="E686" t="s">
        <v>956</v>
      </c>
      <c r="F686">
        <v>46</v>
      </c>
      <c r="G686" t="s">
        <v>942</v>
      </c>
    </row>
    <row r="687" spans="1:7" x14ac:dyDescent="0.3">
      <c r="A687" s="7">
        <v>45612</v>
      </c>
      <c r="B687">
        <v>2024</v>
      </c>
      <c r="C687" t="s">
        <v>954</v>
      </c>
      <c r="D687">
        <v>11</v>
      </c>
      <c r="E687" t="s">
        <v>956</v>
      </c>
      <c r="F687">
        <v>46</v>
      </c>
      <c r="G687" t="s">
        <v>943</v>
      </c>
    </row>
    <row r="688" spans="1:7" x14ac:dyDescent="0.3">
      <c r="A688" s="7">
        <v>45613</v>
      </c>
      <c r="B688">
        <v>2024</v>
      </c>
      <c r="C688" t="s">
        <v>954</v>
      </c>
      <c r="D688">
        <v>11</v>
      </c>
      <c r="E688" t="s">
        <v>956</v>
      </c>
      <c r="F688">
        <v>46</v>
      </c>
      <c r="G688" t="s">
        <v>937</v>
      </c>
    </row>
    <row r="689" spans="1:7" x14ac:dyDescent="0.3">
      <c r="A689" s="7">
        <v>45614</v>
      </c>
      <c r="B689">
        <v>2024</v>
      </c>
      <c r="C689" t="s">
        <v>954</v>
      </c>
      <c r="D689">
        <v>11</v>
      </c>
      <c r="E689" t="s">
        <v>956</v>
      </c>
      <c r="F689">
        <v>47</v>
      </c>
      <c r="G689" t="s">
        <v>938</v>
      </c>
    </row>
    <row r="690" spans="1:7" x14ac:dyDescent="0.3">
      <c r="A690" s="7">
        <v>45615</v>
      </c>
      <c r="B690">
        <v>2024</v>
      </c>
      <c r="C690" t="s">
        <v>954</v>
      </c>
      <c r="D690">
        <v>11</v>
      </c>
      <c r="E690" t="s">
        <v>956</v>
      </c>
      <c r="F690">
        <v>47</v>
      </c>
      <c r="G690" t="s">
        <v>939</v>
      </c>
    </row>
    <row r="691" spans="1:7" x14ac:dyDescent="0.3">
      <c r="A691" s="7">
        <v>45616</v>
      </c>
      <c r="B691">
        <v>2024</v>
      </c>
      <c r="C691" t="s">
        <v>954</v>
      </c>
      <c r="D691">
        <v>11</v>
      </c>
      <c r="E691" t="s">
        <v>956</v>
      </c>
      <c r="F691">
        <v>47</v>
      </c>
      <c r="G691" t="s">
        <v>940</v>
      </c>
    </row>
    <row r="692" spans="1:7" x14ac:dyDescent="0.3">
      <c r="A692" s="7">
        <v>45617</v>
      </c>
      <c r="B692">
        <v>2024</v>
      </c>
      <c r="C692" t="s">
        <v>954</v>
      </c>
      <c r="D692">
        <v>11</v>
      </c>
      <c r="E692" t="s">
        <v>956</v>
      </c>
      <c r="F692">
        <v>47</v>
      </c>
      <c r="G692" t="s">
        <v>941</v>
      </c>
    </row>
    <row r="693" spans="1:7" x14ac:dyDescent="0.3">
      <c r="A693" s="7">
        <v>45618</v>
      </c>
      <c r="B693">
        <v>2024</v>
      </c>
      <c r="C693" t="s">
        <v>954</v>
      </c>
      <c r="D693">
        <v>11</v>
      </c>
      <c r="E693" t="s">
        <v>956</v>
      </c>
      <c r="F693">
        <v>47</v>
      </c>
      <c r="G693" t="s">
        <v>942</v>
      </c>
    </row>
    <row r="694" spans="1:7" x14ac:dyDescent="0.3">
      <c r="A694" s="7">
        <v>45619</v>
      </c>
      <c r="B694">
        <v>2024</v>
      </c>
      <c r="C694" t="s">
        <v>954</v>
      </c>
      <c r="D694">
        <v>11</v>
      </c>
      <c r="E694" t="s">
        <v>956</v>
      </c>
      <c r="F694">
        <v>47</v>
      </c>
      <c r="G694" t="s">
        <v>943</v>
      </c>
    </row>
    <row r="695" spans="1:7" x14ac:dyDescent="0.3">
      <c r="A695" s="7">
        <v>45620</v>
      </c>
      <c r="B695">
        <v>2024</v>
      </c>
      <c r="C695" t="s">
        <v>954</v>
      </c>
      <c r="D695">
        <v>11</v>
      </c>
      <c r="E695" t="s">
        <v>956</v>
      </c>
      <c r="F695">
        <v>47</v>
      </c>
      <c r="G695" t="s">
        <v>937</v>
      </c>
    </row>
    <row r="696" spans="1:7" x14ac:dyDescent="0.3">
      <c r="A696" s="7">
        <v>45621</v>
      </c>
      <c r="B696">
        <v>2024</v>
      </c>
      <c r="C696" t="s">
        <v>954</v>
      </c>
      <c r="D696">
        <v>11</v>
      </c>
      <c r="E696" t="s">
        <v>956</v>
      </c>
      <c r="F696">
        <v>48</v>
      </c>
      <c r="G696" t="s">
        <v>938</v>
      </c>
    </row>
    <row r="697" spans="1:7" x14ac:dyDescent="0.3">
      <c r="A697" s="7">
        <v>45622</v>
      </c>
      <c r="B697">
        <v>2024</v>
      </c>
      <c r="C697" t="s">
        <v>954</v>
      </c>
      <c r="D697">
        <v>11</v>
      </c>
      <c r="E697" t="s">
        <v>956</v>
      </c>
      <c r="F697">
        <v>48</v>
      </c>
      <c r="G697" t="s">
        <v>939</v>
      </c>
    </row>
    <row r="698" spans="1:7" x14ac:dyDescent="0.3">
      <c r="A698" s="7">
        <v>45623</v>
      </c>
      <c r="B698">
        <v>2024</v>
      </c>
      <c r="C698" t="s">
        <v>954</v>
      </c>
      <c r="D698">
        <v>11</v>
      </c>
      <c r="E698" t="s">
        <v>956</v>
      </c>
      <c r="F698">
        <v>48</v>
      </c>
      <c r="G698" t="s">
        <v>940</v>
      </c>
    </row>
    <row r="699" spans="1:7" x14ac:dyDescent="0.3">
      <c r="A699" s="7">
        <v>45624</v>
      </c>
      <c r="B699">
        <v>2024</v>
      </c>
      <c r="C699" t="s">
        <v>954</v>
      </c>
      <c r="D699">
        <v>11</v>
      </c>
      <c r="E699" t="s">
        <v>956</v>
      </c>
      <c r="F699">
        <v>48</v>
      </c>
      <c r="G699" t="s">
        <v>941</v>
      </c>
    </row>
    <row r="700" spans="1:7" x14ac:dyDescent="0.3">
      <c r="A700" s="7">
        <v>45625</v>
      </c>
      <c r="B700">
        <v>2024</v>
      </c>
      <c r="C700" t="s">
        <v>954</v>
      </c>
      <c r="D700">
        <v>11</v>
      </c>
      <c r="E700" t="s">
        <v>956</v>
      </c>
      <c r="F700">
        <v>48</v>
      </c>
      <c r="G700" t="s">
        <v>942</v>
      </c>
    </row>
    <row r="701" spans="1:7" x14ac:dyDescent="0.3">
      <c r="A701" s="7">
        <v>45626</v>
      </c>
      <c r="B701">
        <v>2024</v>
      </c>
      <c r="C701" t="s">
        <v>954</v>
      </c>
      <c r="D701">
        <v>11</v>
      </c>
      <c r="E701" t="s">
        <v>956</v>
      </c>
      <c r="F701">
        <v>48</v>
      </c>
      <c r="G701" t="s">
        <v>943</v>
      </c>
    </row>
    <row r="702" spans="1:7" x14ac:dyDescent="0.3">
      <c r="A702" s="7">
        <v>45627</v>
      </c>
      <c r="B702">
        <v>2024</v>
      </c>
      <c r="C702" t="s">
        <v>954</v>
      </c>
      <c r="D702">
        <v>12</v>
      </c>
      <c r="E702" t="s">
        <v>957</v>
      </c>
      <c r="F702">
        <v>48</v>
      </c>
      <c r="G702" t="s">
        <v>937</v>
      </c>
    </row>
    <row r="703" spans="1:7" x14ac:dyDescent="0.3">
      <c r="A703" s="7">
        <v>45628</v>
      </c>
      <c r="B703">
        <v>2024</v>
      </c>
      <c r="C703" t="s">
        <v>954</v>
      </c>
      <c r="D703">
        <v>12</v>
      </c>
      <c r="E703" t="s">
        <v>957</v>
      </c>
      <c r="F703">
        <v>49</v>
      </c>
      <c r="G703" t="s">
        <v>938</v>
      </c>
    </row>
    <row r="704" spans="1:7" x14ac:dyDescent="0.3">
      <c r="A704" s="7">
        <v>45629</v>
      </c>
      <c r="B704">
        <v>2024</v>
      </c>
      <c r="C704" t="s">
        <v>954</v>
      </c>
      <c r="D704">
        <v>12</v>
      </c>
      <c r="E704" t="s">
        <v>957</v>
      </c>
      <c r="F704">
        <v>49</v>
      </c>
      <c r="G704" t="s">
        <v>939</v>
      </c>
    </row>
    <row r="705" spans="1:7" x14ac:dyDescent="0.3">
      <c r="A705" s="7">
        <v>45630</v>
      </c>
      <c r="B705">
        <v>2024</v>
      </c>
      <c r="C705" t="s">
        <v>954</v>
      </c>
      <c r="D705">
        <v>12</v>
      </c>
      <c r="E705" t="s">
        <v>957</v>
      </c>
      <c r="F705">
        <v>49</v>
      </c>
      <c r="G705" t="s">
        <v>940</v>
      </c>
    </row>
    <row r="706" spans="1:7" x14ac:dyDescent="0.3">
      <c r="A706" s="7">
        <v>45631</v>
      </c>
      <c r="B706">
        <v>2024</v>
      </c>
      <c r="C706" t="s">
        <v>954</v>
      </c>
      <c r="D706">
        <v>12</v>
      </c>
      <c r="E706" t="s">
        <v>957</v>
      </c>
      <c r="F706">
        <v>49</v>
      </c>
      <c r="G706" t="s">
        <v>941</v>
      </c>
    </row>
    <row r="707" spans="1:7" x14ac:dyDescent="0.3">
      <c r="A707" s="7">
        <v>45632</v>
      </c>
      <c r="B707">
        <v>2024</v>
      </c>
      <c r="C707" t="s">
        <v>954</v>
      </c>
      <c r="D707">
        <v>12</v>
      </c>
      <c r="E707" t="s">
        <v>957</v>
      </c>
      <c r="F707">
        <v>49</v>
      </c>
      <c r="G707" t="s">
        <v>942</v>
      </c>
    </row>
    <row r="708" spans="1:7" x14ac:dyDescent="0.3">
      <c r="A708" s="7">
        <v>45633</v>
      </c>
      <c r="B708">
        <v>2024</v>
      </c>
      <c r="C708" t="s">
        <v>954</v>
      </c>
      <c r="D708">
        <v>12</v>
      </c>
      <c r="E708" t="s">
        <v>957</v>
      </c>
      <c r="F708">
        <v>49</v>
      </c>
      <c r="G708" t="s">
        <v>943</v>
      </c>
    </row>
    <row r="709" spans="1:7" x14ac:dyDescent="0.3">
      <c r="A709" s="7">
        <v>45634</v>
      </c>
      <c r="B709">
        <v>2024</v>
      </c>
      <c r="C709" t="s">
        <v>954</v>
      </c>
      <c r="D709">
        <v>12</v>
      </c>
      <c r="E709" t="s">
        <v>957</v>
      </c>
      <c r="F709">
        <v>49</v>
      </c>
      <c r="G709" t="s">
        <v>937</v>
      </c>
    </row>
    <row r="710" spans="1:7" x14ac:dyDescent="0.3">
      <c r="A710" s="7">
        <v>45635</v>
      </c>
      <c r="B710">
        <v>2024</v>
      </c>
      <c r="C710" t="s">
        <v>954</v>
      </c>
      <c r="D710">
        <v>12</v>
      </c>
      <c r="E710" t="s">
        <v>957</v>
      </c>
      <c r="F710">
        <v>50</v>
      </c>
      <c r="G710" t="s">
        <v>938</v>
      </c>
    </row>
    <row r="711" spans="1:7" x14ac:dyDescent="0.3">
      <c r="A711" s="7">
        <v>45636</v>
      </c>
      <c r="B711">
        <v>2024</v>
      </c>
      <c r="C711" t="s">
        <v>954</v>
      </c>
      <c r="D711">
        <v>12</v>
      </c>
      <c r="E711" t="s">
        <v>957</v>
      </c>
      <c r="F711">
        <v>50</v>
      </c>
      <c r="G711" t="s">
        <v>939</v>
      </c>
    </row>
    <row r="712" spans="1:7" x14ac:dyDescent="0.3">
      <c r="A712" s="7">
        <v>45637</v>
      </c>
      <c r="B712">
        <v>2024</v>
      </c>
      <c r="C712" t="s">
        <v>954</v>
      </c>
      <c r="D712">
        <v>12</v>
      </c>
      <c r="E712" t="s">
        <v>957</v>
      </c>
      <c r="F712">
        <v>50</v>
      </c>
      <c r="G712" t="s">
        <v>940</v>
      </c>
    </row>
    <row r="713" spans="1:7" x14ac:dyDescent="0.3">
      <c r="A713" s="7">
        <v>45638</v>
      </c>
      <c r="B713">
        <v>2024</v>
      </c>
      <c r="C713" t="s">
        <v>954</v>
      </c>
      <c r="D713">
        <v>12</v>
      </c>
      <c r="E713" t="s">
        <v>957</v>
      </c>
      <c r="F713">
        <v>50</v>
      </c>
      <c r="G713" t="s">
        <v>941</v>
      </c>
    </row>
    <row r="714" spans="1:7" x14ac:dyDescent="0.3">
      <c r="A714" s="7">
        <v>45639</v>
      </c>
      <c r="B714">
        <v>2024</v>
      </c>
      <c r="C714" t="s">
        <v>954</v>
      </c>
      <c r="D714">
        <v>12</v>
      </c>
      <c r="E714" t="s">
        <v>957</v>
      </c>
      <c r="F714">
        <v>50</v>
      </c>
      <c r="G714" t="s">
        <v>942</v>
      </c>
    </row>
    <row r="715" spans="1:7" x14ac:dyDescent="0.3">
      <c r="A715" s="7">
        <v>45640</v>
      </c>
      <c r="B715">
        <v>2024</v>
      </c>
      <c r="C715" t="s">
        <v>954</v>
      </c>
      <c r="D715">
        <v>12</v>
      </c>
      <c r="E715" t="s">
        <v>957</v>
      </c>
      <c r="F715">
        <v>50</v>
      </c>
      <c r="G715" t="s">
        <v>943</v>
      </c>
    </row>
    <row r="716" spans="1:7" x14ac:dyDescent="0.3">
      <c r="A716" s="7">
        <v>45641</v>
      </c>
      <c r="B716">
        <v>2024</v>
      </c>
      <c r="C716" t="s">
        <v>954</v>
      </c>
      <c r="D716">
        <v>12</v>
      </c>
      <c r="E716" t="s">
        <v>957</v>
      </c>
      <c r="F716">
        <v>50</v>
      </c>
      <c r="G716" t="s">
        <v>937</v>
      </c>
    </row>
    <row r="717" spans="1:7" x14ac:dyDescent="0.3">
      <c r="A717" s="7">
        <v>45642</v>
      </c>
      <c r="B717">
        <v>2024</v>
      </c>
      <c r="C717" t="s">
        <v>954</v>
      </c>
      <c r="D717">
        <v>12</v>
      </c>
      <c r="E717" t="s">
        <v>957</v>
      </c>
      <c r="F717">
        <v>51</v>
      </c>
      <c r="G717" t="s">
        <v>938</v>
      </c>
    </row>
    <row r="718" spans="1:7" x14ac:dyDescent="0.3">
      <c r="A718" s="7">
        <v>45643</v>
      </c>
      <c r="B718">
        <v>2024</v>
      </c>
      <c r="C718" t="s">
        <v>954</v>
      </c>
      <c r="D718">
        <v>12</v>
      </c>
      <c r="E718" t="s">
        <v>957</v>
      </c>
      <c r="F718">
        <v>51</v>
      </c>
      <c r="G718" t="s">
        <v>939</v>
      </c>
    </row>
    <row r="719" spans="1:7" x14ac:dyDescent="0.3">
      <c r="A719" s="7">
        <v>45644</v>
      </c>
      <c r="B719">
        <v>2024</v>
      </c>
      <c r="C719" t="s">
        <v>954</v>
      </c>
      <c r="D719">
        <v>12</v>
      </c>
      <c r="E719" t="s">
        <v>957</v>
      </c>
      <c r="F719">
        <v>51</v>
      </c>
      <c r="G719" t="s">
        <v>940</v>
      </c>
    </row>
    <row r="720" spans="1:7" x14ac:dyDescent="0.3">
      <c r="A720" s="7">
        <v>45645</v>
      </c>
      <c r="B720">
        <v>2024</v>
      </c>
      <c r="C720" t="s">
        <v>954</v>
      </c>
      <c r="D720">
        <v>12</v>
      </c>
      <c r="E720" t="s">
        <v>957</v>
      </c>
      <c r="F720">
        <v>51</v>
      </c>
      <c r="G720" t="s">
        <v>941</v>
      </c>
    </row>
    <row r="721" spans="1:7" x14ac:dyDescent="0.3">
      <c r="A721" s="7">
        <v>45646</v>
      </c>
      <c r="B721">
        <v>2024</v>
      </c>
      <c r="C721" t="s">
        <v>954</v>
      </c>
      <c r="D721">
        <v>12</v>
      </c>
      <c r="E721" t="s">
        <v>957</v>
      </c>
      <c r="F721">
        <v>51</v>
      </c>
      <c r="G721" t="s">
        <v>942</v>
      </c>
    </row>
    <row r="722" spans="1:7" x14ac:dyDescent="0.3">
      <c r="A722" s="7">
        <v>45647</v>
      </c>
      <c r="B722">
        <v>2024</v>
      </c>
      <c r="C722" t="s">
        <v>954</v>
      </c>
      <c r="D722">
        <v>12</v>
      </c>
      <c r="E722" t="s">
        <v>957</v>
      </c>
      <c r="F722">
        <v>51</v>
      </c>
      <c r="G722" t="s">
        <v>943</v>
      </c>
    </row>
    <row r="723" spans="1:7" x14ac:dyDescent="0.3">
      <c r="A723" s="7">
        <v>45648</v>
      </c>
      <c r="B723">
        <v>2024</v>
      </c>
      <c r="C723" t="s">
        <v>954</v>
      </c>
      <c r="D723">
        <v>12</v>
      </c>
      <c r="E723" t="s">
        <v>957</v>
      </c>
      <c r="F723">
        <v>51</v>
      </c>
      <c r="G723" t="s">
        <v>937</v>
      </c>
    </row>
    <row r="724" spans="1:7" x14ac:dyDescent="0.3">
      <c r="A724" s="7">
        <v>45649</v>
      </c>
      <c r="B724">
        <v>2024</v>
      </c>
      <c r="C724" t="s">
        <v>954</v>
      </c>
      <c r="D724">
        <v>12</v>
      </c>
      <c r="E724" t="s">
        <v>957</v>
      </c>
      <c r="F724">
        <v>52</v>
      </c>
      <c r="G724" t="s">
        <v>938</v>
      </c>
    </row>
    <row r="725" spans="1:7" x14ac:dyDescent="0.3">
      <c r="A725" s="7">
        <v>45650</v>
      </c>
      <c r="B725">
        <v>2024</v>
      </c>
      <c r="C725" t="s">
        <v>954</v>
      </c>
      <c r="D725">
        <v>12</v>
      </c>
      <c r="E725" t="s">
        <v>957</v>
      </c>
      <c r="F725">
        <v>52</v>
      </c>
      <c r="G725" t="s">
        <v>939</v>
      </c>
    </row>
    <row r="726" spans="1:7" x14ac:dyDescent="0.3">
      <c r="A726" s="7">
        <v>45651</v>
      </c>
      <c r="B726">
        <v>2024</v>
      </c>
      <c r="C726" t="s">
        <v>954</v>
      </c>
      <c r="D726">
        <v>12</v>
      </c>
      <c r="E726" t="s">
        <v>957</v>
      </c>
      <c r="F726">
        <v>52</v>
      </c>
      <c r="G726" t="s">
        <v>940</v>
      </c>
    </row>
    <row r="727" spans="1:7" x14ac:dyDescent="0.3">
      <c r="A727" s="7">
        <v>45652</v>
      </c>
      <c r="B727">
        <v>2024</v>
      </c>
      <c r="C727" t="s">
        <v>954</v>
      </c>
      <c r="D727">
        <v>12</v>
      </c>
      <c r="E727" t="s">
        <v>957</v>
      </c>
      <c r="F727">
        <v>52</v>
      </c>
      <c r="G727" t="s">
        <v>941</v>
      </c>
    </row>
    <row r="728" spans="1:7" x14ac:dyDescent="0.3">
      <c r="A728" s="7">
        <v>45653</v>
      </c>
      <c r="B728">
        <v>2024</v>
      </c>
      <c r="C728" t="s">
        <v>954</v>
      </c>
      <c r="D728">
        <v>12</v>
      </c>
      <c r="E728" t="s">
        <v>957</v>
      </c>
      <c r="F728">
        <v>52</v>
      </c>
      <c r="G728" t="s">
        <v>942</v>
      </c>
    </row>
    <row r="729" spans="1:7" x14ac:dyDescent="0.3">
      <c r="A729" s="7">
        <v>45654</v>
      </c>
      <c r="B729">
        <v>2024</v>
      </c>
      <c r="C729" t="s">
        <v>954</v>
      </c>
      <c r="D729">
        <v>12</v>
      </c>
      <c r="E729" t="s">
        <v>957</v>
      </c>
      <c r="F729">
        <v>52</v>
      </c>
      <c r="G729" t="s">
        <v>943</v>
      </c>
    </row>
    <row r="730" spans="1:7" x14ac:dyDescent="0.3">
      <c r="A730" s="7">
        <v>45655</v>
      </c>
      <c r="B730">
        <v>2024</v>
      </c>
      <c r="C730" t="s">
        <v>954</v>
      </c>
      <c r="D730">
        <v>12</v>
      </c>
      <c r="E730" t="s">
        <v>957</v>
      </c>
      <c r="F730">
        <v>52</v>
      </c>
      <c r="G730" t="s">
        <v>937</v>
      </c>
    </row>
    <row r="731" spans="1:7" x14ac:dyDescent="0.3">
      <c r="A731" s="7">
        <v>45656</v>
      </c>
      <c r="B731">
        <v>2024</v>
      </c>
      <c r="C731" t="s">
        <v>954</v>
      </c>
      <c r="D731">
        <v>12</v>
      </c>
      <c r="E731" t="s">
        <v>957</v>
      </c>
      <c r="F731">
        <v>1</v>
      </c>
      <c r="G731" t="s">
        <v>938</v>
      </c>
    </row>
    <row r="732" spans="1:7" x14ac:dyDescent="0.3">
      <c r="A732" s="7">
        <v>45657</v>
      </c>
      <c r="B732">
        <v>2024</v>
      </c>
      <c r="C732" t="s">
        <v>954</v>
      </c>
      <c r="D732">
        <v>12</v>
      </c>
      <c r="E732" t="s">
        <v>957</v>
      </c>
      <c r="F732">
        <v>1</v>
      </c>
      <c r="G732" t="s">
        <v>939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CF48-48F3-4D0F-8545-B69D858403B9}">
  <dimension ref="A1:F61"/>
  <sheetViews>
    <sheetView workbookViewId="0">
      <selection sqref="A1:F61"/>
    </sheetView>
  </sheetViews>
  <sheetFormatPr defaultRowHeight="14.4" x14ac:dyDescent="0.3"/>
  <cols>
    <col min="1" max="1" width="8.77734375" bestFit="1" customWidth="1"/>
    <col min="2" max="2" width="12.33203125" bestFit="1" customWidth="1"/>
    <col min="3" max="3" width="13.21875" bestFit="1" customWidth="1"/>
    <col min="4" max="4" width="12.109375" bestFit="1" customWidth="1"/>
    <col min="5" max="5" width="13.44140625" bestFit="1" customWidth="1"/>
    <col min="6" max="6" width="15.44140625" bestFit="1" customWidth="1"/>
  </cols>
  <sheetData>
    <row r="1" spans="1:6" x14ac:dyDescent="0.3">
      <c r="A1" t="s">
        <v>8</v>
      </c>
      <c r="B1" t="s">
        <v>884</v>
      </c>
      <c r="C1" t="s">
        <v>4</v>
      </c>
      <c r="D1" t="s">
        <v>9</v>
      </c>
      <c r="E1" t="s">
        <v>885</v>
      </c>
      <c r="F1" t="s">
        <v>886</v>
      </c>
    </row>
    <row r="2" spans="1:6" x14ac:dyDescent="0.3">
      <c r="A2" t="s">
        <v>248</v>
      </c>
      <c r="B2" t="s">
        <v>887</v>
      </c>
      <c r="C2" t="s">
        <v>37</v>
      </c>
      <c r="D2" t="s">
        <v>112</v>
      </c>
      <c r="E2" t="s">
        <v>888</v>
      </c>
      <c r="F2" t="s">
        <v>889</v>
      </c>
    </row>
    <row r="3" spans="1:6" x14ac:dyDescent="0.3">
      <c r="A3" t="s">
        <v>78</v>
      </c>
      <c r="B3" t="s">
        <v>890</v>
      </c>
      <c r="C3" t="s">
        <v>30</v>
      </c>
      <c r="D3" t="s">
        <v>154</v>
      </c>
      <c r="E3" t="s">
        <v>888</v>
      </c>
      <c r="F3" t="s">
        <v>889</v>
      </c>
    </row>
    <row r="4" spans="1:6" x14ac:dyDescent="0.3">
      <c r="A4" t="s">
        <v>219</v>
      </c>
      <c r="B4" t="s">
        <v>891</v>
      </c>
      <c r="C4" t="s">
        <v>76</v>
      </c>
      <c r="D4" t="s">
        <v>154</v>
      </c>
      <c r="E4" t="s">
        <v>892</v>
      </c>
      <c r="F4" t="s">
        <v>889</v>
      </c>
    </row>
    <row r="5" spans="1:6" x14ac:dyDescent="0.3">
      <c r="A5" t="s">
        <v>89</v>
      </c>
      <c r="B5" t="s">
        <v>893</v>
      </c>
      <c r="C5" t="s">
        <v>76</v>
      </c>
      <c r="D5" t="s">
        <v>74</v>
      </c>
      <c r="E5" t="s">
        <v>888</v>
      </c>
      <c r="F5" t="s">
        <v>889</v>
      </c>
    </row>
    <row r="6" spans="1:6" x14ac:dyDescent="0.3">
      <c r="A6" t="s">
        <v>73</v>
      </c>
      <c r="B6" t="s">
        <v>894</v>
      </c>
      <c r="C6" t="s">
        <v>16</v>
      </c>
      <c r="D6" t="s">
        <v>74</v>
      </c>
      <c r="E6" t="s">
        <v>892</v>
      </c>
      <c r="F6" t="s">
        <v>889</v>
      </c>
    </row>
    <row r="7" spans="1:6" x14ac:dyDescent="0.3">
      <c r="A7" t="s">
        <v>192</v>
      </c>
      <c r="B7" t="s">
        <v>887</v>
      </c>
      <c r="C7" t="s">
        <v>58</v>
      </c>
      <c r="D7" t="s">
        <v>112</v>
      </c>
      <c r="E7" t="s">
        <v>888</v>
      </c>
      <c r="F7" t="s">
        <v>889</v>
      </c>
    </row>
    <row r="8" spans="1:6" x14ac:dyDescent="0.3">
      <c r="A8" t="s">
        <v>53</v>
      </c>
      <c r="B8" t="s">
        <v>895</v>
      </c>
      <c r="C8" t="s">
        <v>49</v>
      </c>
      <c r="D8" t="s">
        <v>79</v>
      </c>
      <c r="E8" t="s">
        <v>896</v>
      </c>
      <c r="F8" t="s">
        <v>889</v>
      </c>
    </row>
    <row r="9" spans="1:6" x14ac:dyDescent="0.3">
      <c r="A9" t="s">
        <v>332</v>
      </c>
      <c r="B9" t="s">
        <v>895</v>
      </c>
      <c r="C9" t="s">
        <v>30</v>
      </c>
      <c r="D9" t="s">
        <v>70</v>
      </c>
      <c r="E9" t="s">
        <v>896</v>
      </c>
      <c r="F9" t="s">
        <v>889</v>
      </c>
    </row>
    <row r="10" spans="1:6" x14ac:dyDescent="0.3">
      <c r="A10" t="s">
        <v>56</v>
      </c>
      <c r="B10" t="s">
        <v>890</v>
      </c>
      <c r="C10" t="s">
        <v>49</v>
      </c>
      <c r="D10" t="s">
        <v>40</v>
      </c>
      <c r="E10" t="s">
        <v>892</v>
      </c>
      <c r="F10" t="s">
        <v>889</v>
      </c>
    </row>
    <row r="11" spans="1:6" x14ac:dyDescent="0.3">
      <c r="A11" t="s">
        <v>25</v>
      </c>
      <c r="B11" t="s">
        <v>895</v>
      </c>
      <c r="C11" t="s">
        <v>30</v>
      </c>
      <c r="D11" t="s">
        <v>154</v>
      </c>
      <c r="E11" t="s">
        <v>888</v>
      </c>
      <c r="F11" t="s">
        <v>889</v>
      </c>
    </row>
    <row r="12" spans="1:6" x14ac:dyDescent="0.3">
      <c r="A12" t="s">
        <v>46</v>
      </c>
      <c r="B12" t="s">
        <v>887</v>
      </c>
      <c r="C12" t="s">
        <v>49</v>
      </c>
      <c r="D12" t="s">
        <v>26</v>
      </c>
      <c r="E12" t="s">
        <v>896</v>
      </c>
      <c r="F12" t="s">
        <v>889</v>
      </c>
    </row>
    <row r="13" spans="1:6" x14ac:dyDescent="0.3">
      <c r="A13" t="s">
        <v>69</v>
      </c>
      <c r="B13" t="s">
        <v>895</v>
      </c>
      <c r="C13" t="s">
        <v>30</v>
      </c>
      <c r="D13" t="s">
        <v>18</v>
      </c>
      <c r="E13" t="s">
        <v>892</v>
      </c>
      <c r="F13" t="s">
        <v>889</v>
      </c>
    </row>
    <row r="14" spans="1:6" x14ac:dyDescent="0.3">
      <c r="A14" t="s">
        <v>140</v>
      </c>
      <c r="B14" t="s">
        <v>895</v>
      </c>
      <c r="C14" t="s">
        <v>58</v>
      </c>
      <c r="D14" t="s">
        <v>79</v>
      </c>
      <c r="E14" t="s">
        <v>897</v>
      </c>
      <c r="F14" t="s">
        <v>479</v>
      </c>
    </row>
    <row r="15" spans="1:6" x14ac:dyDescent="0.3">
      <c r="A15" t="s">
        <v>147</v>
      </c>
      <c r="B15" t="s">
        <v>895</v>
      </c>
      <c r="C15" t="s">
        <v>58</v>
      </c>
      <c r="D15" t="s">
        <v>26</v>
      </c>
      <c r="E15" t="s">
        <v>888</v>
      </c>
      <c r="F15" t="s">
        <v>889</v>
      </c>
    </row>
    <row r="16" spans="1:6" x14ac:dyDescent="0.3">
      <c r="A16" t="s">
        <v>91</v>
      </c>
      <c r="B16" t="s">
        <v>890</v>
      </c>
      <c r="C16" t="s">
        <v>37</v>
      </c>
      <c r="D16" t="s">
        <v>33</v>
      </c>
      <c r="E16" t="s">
        <v>897</v>
      </c>
      <c r="F16" t="s">
        <v>889</v>
      </c>
    </row>
    <row r="17" spans="1:6" x14ac:dyDescent="0.3">
      <c r="A17" t="s">
        <v>39</v>
      </c>
      <c r="B17" t="s">
        <v>893</v>
      </c>
      <c r="C17" t="s">
        <v>49</v>
      </c>
      <c r="D17" t="s">
        <v>18</v>
      </c>
      <c r="E17" t="s">
        <v>888</v>
      </c>
      <c r="F17" t="s">
        <v>889</v>
      </c>
    </row>
    <row r="18" spans="1:6" x14ac:dyDescent="0.3">
      <c r="A18" t="s">
        <v>65</v>
      </c>
      <c r="B18" t="s">
        <v>891</v>
      </c>
      <c r="C18" t="s">
        <v>76</v>
      </c>
      <c r="D18" t="s">
        <v>154</v>
      </c>
      <c r="E18" t="s">
        <v>888</v>
      </c>
      <c r="F18" t="s">
        <v>889</v>
      </c>
    </row>
    <row r="19" spans="1:6" x14ac:dyDescent="0.3">
      <c r="A19" t="s">
        <v>136</v>
      </c>
      <c r="B19" t="s">
        <v>887</v>
      </c>
      <c r="C19" t="s">
        <v>49</v>
      </c>
      <c r="D19" t="s">
        <v>74</v>
      </c>
      <c r="E19" t="s">
        <v>896</v>
      </c>
      <c r="F19" t="s">
        <v>889</v>
      </c>
    </row>
    <row r="20" spans="1:6" x14ac:dyDescent="0.3">
      <c r="A20" t="s">
        <v>172</v>
      </c>
      <c r="B20" t="s">
        <v>895</v>
      </c>
      <c r="C20" t="s">
        <v>58</v>
      </c>
      <c r="D20" t="s">
        <v>33</v>
      </c>
      <c r="E20" t="s">
        <v>896</v>
      </c>
      <c r="F20" t="s">
        <v>889</v>
      </c>
    </row>
    <row r="21" spans="1:6" x14ac:dyDescent="0.3">
      <c r="A21" t="s">
        <v>898</v>
      </c>
      <c r="B21" t="s">
        <v>887</v>
      </c>
      <c r="C21" t="s">
        <v>58</v>
      </c>
      <c r="D21" t="s">
        <v>40</v>
      </c>
      <c r="E21" t="s">
        <v>896</v>
      </c>
      <c r="F21" t="s">
        <v>889</v>
      </c>
    </row>
    <row r="22" spans="1:6" x14ac:dyDescent="0.3">
      <c r="A22" t="s">
        <v>899</v>
      </c>
      <c r="B22" t="s">
        <v>891</v>
      </c>
      <c r="C22" t="s">
        <v>49</v>
      </c>
      <c r="D22" t="s">
        <v>18</v>
      </c>
      <c r="E22" t="s">
        <v>897</v>
      </c>
      <c r="F22" t="s">
        <v>900</v>
      </c>
    </row>
    <row r="23" spans="1:6" x14ac:dyDescent="0.3">
      <c r="A23" t="s">
        <v>132</v>
      </c>
      <c r="B23" t="s">
        <v>890</v>
      </c>
      <c r="C23" t="s">
        <v>76</v>
      </c>
      <c r="D23" t="s">
        <v>86</v>
      </c>
      <c r="E23" t="s">
        <v>892</v>
      </c>
      <c r="F23" t="s">
        <v>889</v>
      </c>
    </row>
    <row r="24" spans="1:6" x14ac:dyDescent="0.3">
      <c r="A24" t="s">
        <v>275</v>
      </c>
      <c r="B24" t="s">
        <v>895</v>
      </c>
      <c r="C24" t="s">
        <v>58</v>
      </c>
      <c r="D24" t="s">
        <v>70</v>
      </c>
      <c r="E24" t="s">
        <v>897</v>
      </c>
      <c r="F24" t="s">
        <v>889</v>
      </c>
    </row>
    <row r="25" spans="1:6" x14ac:dyDescent="0.3">
      <c r="A25" t="s">
        <v>94</v>
      </c>
      <c r="B25" t="s">
        <v>895</v>
      </c>
      <c r="C25" t="s">
        <v>49</v>
      </c>
      <c r="D25" t="s">
        <v>33</v>
      </c>
      <c r="E25" t="s">
        <v>897</v>
      </c>
      <c r="F25" t="s">
        <v>889</v>
      </c>
    </row>
    <row r="26" spans="1:6" x14ac:dyDescent="0.3">
      <c r="A26" t="s">
        <v>259</v>
      </c>
      <c r="B26" t="s">
        <v>893</v>
      </c>
      <c r="C26" t="s">
        <v>49</v>
      </c>
      <c r="D26" t="s">
        <v>154</v>
      </c>
      <c r="E26" t="s">
        <v>888</v>
      </c>
      <c r="F26" t="s">
        <v>889</v>
      </c>
    </row>
    <row r="27" spans="1:6" x14ac:dyDescent="0.3">
      <c r="A27" t="s">
        <v>206</v>
      </c>
      <c r="B27" t="s">
        <v>895</v>
      </c>
      <c r="C27" t="s">
        <v>30</v>
      </c>
      <c r="D27" t="s">
        <v>79</v>
      </c>
      <c r="E27" t="s">
        <v>892</v>
      </c>
      <c r="F27" t="s">
        <v>889</v>
      </c>
    </row>
    <row r="28" spans="1:6" x14ac:dyDescent="0.3">
      <c r="A28" t="s">
        <v>299</v>
      </c>
      <c r="B28" t="s">
        <v>891</v>
      </c>
      <c r="C28" t="s">
        <v>16</v>
      </c>
      <c r="D28" t="s">
        <v>112</v>
      </c>
      <c r="E28" t="s">
        <v>888</v>
      </c>
      <c r="F28" t="s">
        <v>889</v>
      </c>
    </row>
    <row r="29" spans="1:6" x14ac:dyDescent="0.3">
      <c r="A29" t="s">
        <v>104</v>
      </c>
      <c r="B29" t="s">
        <v>890</v>
      </c>
      <c r="C29" t="s">
        <v>58</v>
      </c>
      <c r="D29" t="s">
        <v>154</v>
      </c>
      <c r="E29" t="s">
        <v>892</v>
      </c>
      <c r="F29" t="s">
        <v>889</v>
      </c>
    </row>
    <row r="30" spans="1:6" x14ac:dyDescent="0.3">
      <c r="A30" t="s">
        <v>159</v>
      </c>
      <c r="B30" t="s">
        <v>895</v>
      </c>
      <c r="C30" t="s">
        <v>76</v>
      </c>
      <c r="D30" t="s">
        <v>40</v>
      </c>
      <c r="E30" t="s">
        <v>888</v>
      </c>
      <c r="F30" t="s">
        <v>889</v>
      </c>
    </row>
    <row r="31" spans="1:6" x14ac:dyDescent="0.3">
      <c r="A31" t="s">
        <v>107</v>
      </c>
      <c r="B31" t="s">
        <v>891</v>
      </c>
      <c r="C31" t="s">
        <v>76</v>
      </c>
      <c r="D31" t="s">
        <v>26</v>
      </c>
      <c r="E31" t="s">
        <v>896</v>
      </c>
      <c r="F31" t="s">
        <v>889</v>
      </c>
    </row>
    <row r="32" spans="1:6" x14ac:dyDescent="0.3">
      <c r="A32" t="s">
        <v>309</v>
      </c>
      <c r="B32" t="s">
        <v>891</v>
      </c>
      <c r="C32" t="s">
        <v>76</v>
      </c>
      <c r="D32" t="s">
        <v>74</v>
      </c>
      <c r="E32" t="s">
        <v>892</v>
      </c>
      <c r="F32" t="s">
        <v>889</v>
      </c>
    </row>
    <row r="33" spans="1:6" x14ac:dyDescent="0.3">
      <c r="A33" t="s">
        <v>85</v>
      </c>
      <c r="B33" t="s">
        <v>893</v>
      </c>
      <c r="C33" t="s">
        <v>16</v>
      </c>
      <c r="D33" t="s">
        <v>112</v>
      </c>
      <c r="E33" t="s">
        <v>897</v>
      </c>
      <c r="F33" t="s">
        <v>889</v>
      </c>
    </row>
    <row r="34" spans="1:6" x14ac:dyDescent="0.3">
      <c r="A34" t="s">
        <v>121</v>
      </c>
      <c r="B34" t="s">
        <v>895</v>
      </c>
      <c r="C34" t="s">
        <v>30</v>
      </c>
      <c r="D34" t="s">
        <v>154</v>
      </c>
      <c r="E34" t="s">
        <v>896</v>
      </c>
      <c r="F34" t="s">
        <v>889</v>
      </c>
    </row>
    <row r="35" spans="1:6" x14ac:dyDescent="0.3">
      <c r="A35" t="s">
        <v>127</v>
      </c>
      <c r="B35" t="s">
        <v>895</v>
      </c>
      <c r="C35" t="s">
        <v>37</v>
      </c>
      <c r="D35" t="s">
        <v>70</v>
      </c>
      <c r="E35" t="s">
        <v>897</v>
      </c>
      <c r="F35" t="s">
        <v>900</v>
      </c>
    </row>
    <row r="36" spans="1:6" x14ac:dyDescent="0.3">
      <c r="A36" t="s">
        <v>114</v>
      </c>
      <c r="B36" t="s">
        <v>891</v>
      </c>
      <c r="C36" t="s">
        <v>16</v>
      </c>
      <c r="D36" t="s">
        <v>79</v>
      </c>
      <c r="E36" t="s">
        <v>896</v>
      </c>
      <c r="F36" t="s">
        <v>479</v>
      </c>
    </row>
    <row r="37" spans="1:6" x14ac:dyDescent="0.3">
      <c r="A37" t="s">
        <v>235</v>
      </c>
      <c r="B37" t="s">
        <v>894</v>
      </c>
      <c r="C37" t="s">
        <v>49</v>
      </c>
      <c r="D37" t="s">
        <v>18</v>
      </c>
      <c r="E37" t="s">
        <v>896</v>
      </c>
      <c r="F37" t="s">
        <v>889</v>
      </c>
    </row>
    <row r="38" spans="1:6" x14ac:dyDescent="0.3">
      <c r="A38" t="s">
        <v>208</v>
      </c>
      <c r="B38" t="s">
        <v>890</v>
      </c>
      <c r="C38" t="s">
        <v>49</v>
      </c>
      <c r="D38" t="s">
        <v>79</v>
      </c>
      <c r="E38" t="s">
        <v>892</v>
      </c>
      <c r="F38" t="s">
        <v>889</v>
      </c>
    </row>
    <row r="39" spans="1:6" x14ac:dyDescent="0.3">
      <c r="A39" t="s">
        <v>204</v>
      </c>
      <c r="B39" t="s">
        <v>887</v>
      </c>
      <c r="C39" t="s">
        <v>37</v>
      </c>
      <c r="D39" t="s">
        <v>26</v>
      </c>
      <c r="E39" t="s">
        <v>892</v>
      </c>
      <c r="F39" t="s">
        <v>889</v>
      </c>
    </row>
    <row r="40" spans="1:6" x14ac:dyDescent="0.3">
      <c r="A40" t="s">
        <v>166</v>
      </c>
      <c r="B40" t="s">
        <v>894</v>
      </c>
      <c r="C40" t="s">
        <v>37</v>
      </c>
      <c r="D40" t="s">
        <v>112</v>
      </c>
      <c r="E40" t="s">
        <v>888</v>
      </c>
      <c r="F40" t="s">
        <v>889</v>
      </c>
    </row>
    <row r="41" spans="1:6" x14ac:dyDescent="0.3">
      <c r="A41" t="s">
        <v>201</v>
      </c>
      <c r="B41" t="s">
        <v>893</v>
      </c>
      <c r="C41" t="s">
        <v>76</v>
      </c>
      <c r="D41" t="s">
        <v>79</v>
      </c>
      <c r="E41" t="s">
        <v>896</v>
      </c>
      <c r="F41" t="s">
        <v>889</v>
      </c>
    </row>
    <row r="42" spans="1:6" x14ac:dyDescent="0.3">
      <c r="A42" t="s">
        <v>277</v>
      </c>
      <c r="B42" t="s">
        <v>887</v>
      </c>
      <c r="C42" t="s">
        <v>49</v>
      </c>
      <c r="D42" t="s">
        <v>112</v>
      </c>
      <c r="E42" t="s">
        <v>892</v>
      </c>
      <c r="F42" t="s">
        <v>479</v>
      </c>
    </row>
    <row r="43" spans="1:6" x14ac:dyDescent="0.3">
      <c r="A43" t="s">
        <v>60</v>
      </c>
      <c r="B43" t="s">
        <v>894</v>
      </c>
      <c r="C43" t="s">
        <v>58</v>
      </c>
      <c r="D43" t="s">
        <v>112</v>
      </c>
      <c r="E43" t="s">
        <v>888</v>
      </c>
      <c r="F43" t="s">
        <v>889</v>
      </c>
    </row>
    <row r="44" spans="1:6" x14ac:dyDescent="0.3">
      <c r="A44" t="s">
        <v>32</v>
      </c>
      <c r="B44" t="s">
        <v>891</v>
      </c>
      <c r="C44" t="s">
        <v>76</v>
      </c>
      <c r="D44" t="s">
        <v>79</v>
      </c>
      <c r="E44" t="s">
        <v>896</v>
      </c>
      <c r="F44" t="s">
        <v>889</v>
      </c>
    </row>
    <row r="45" spans="1:6" x14ac:dyDescent="0.3">
      <c r="A45" t="s">
        <v>124</v>
      </c>
      <c r="B45" t="s">
        <v>894</v>
      </c>
      <c r="C45" t="s">
        <v>49</v>
      </c>
      <c r="D45" t="s">
        <v>33</v>
      </c>
      <c r="E45" t="s">
        <v>897</v>
      </c>
      <c r="F45" t="s">
        <v>889</v>
      </c>
    </row>
    <row r="46" spans="1:6" x14ac:dyDescent="0.3">
      <c r="A46" t="s">
        <v>181</v>
      </c>
      <c r="B46" t="s">
        <v>894</v>
      </c>
      <c r="C46" t="s">
        <v>30</v>
      </c>
      <c r="D46" t="s">
        <v>154</v>
      </c>
      <c r="E46" t="s">
        <v>897</v>
      </c>
      <c r="F46" t="s">
        <v>889</v>
      </c>
    </row>
    <row r="47" spans="1:6" x14ac:dyDescent="0.3">
      <c r="A47" t="s">
        <v>153</v>
      </c>
      <c r="B47" t="s">
        <v>893</v>
      </c>
      <c r="C47" t="s">
        <v>16</v>
      </c>
      <c r="D47" t="s">
        <v>79</v>
      </c>
      <c r="E47" t="s">
        <v>892</v>
      </c>
      <c r="F47" t="s">
        <v>889</v>
      </c>
    </row>
    <row r="48" spans="1:6" x14ac:dyDescent="0.3">
      <c r="A48" t="s">
        <v>190</v>
      </c>
      <c r="B48" t="s">
        <v>893</v>
      </c>
      <c r="C48" t="s">
        <v>30</v>
      </c>
      <c r="D48" t="s">
        <v>86</v>
      </c>
      <c r="E48" t="s">
        <v>892</v>
      </c>
      <c r="F48" t="s">
        <v>889</v>
      </c>
    </row>
    <row r="49" spans="1:6" x14ac:dyDescent="0.3">
      <c r="A49" t="s">
        <v>111</v>
      </c>
      <c r="B49" t="s">
        <v>887</v>
      </c>
      <c r="C49" t="s">
        <v>30</v>
      </c>
      <c r="D49" t="s">
        <v>33</v>
      </c>
      <c r="E49" t="s">
        <v>892</v>
      </c>
      <c r="F49" t="s">
        <v>889</v>
      </c>
    </row>
    <row r="50" spans="1:6" x14ac:dyDescent="0.3">
      <c r="A50" t="s">
        <v>109</v>
      </c>
      <c r="B50" t="s">
        <v>891</v>
      </c>
      <c r="C50" t="s">
        <v>76</v>
      </c>
      <c r="D50" t="s">
        <v>79</v>
      </c>
      <c r="E50" t="s">
        <v>896</v>
      </c>
      <c r="F50" t="s">
        <v>889</v>
      </c>
    </row>
    <row r="51" spans="1:6" x14ac:dyDescent="0.3">
      <c r="A51" t="s">
        <v>150</v>
      </c>
      <c r="B51" t="s">
        <v>894</v>
      </c>
      <c r="C51" t="s">
        <v>37</v>
      </c>
      <c r="D51" t="s">
        <v>70</v>
      </c>
      <c r="E51" t="s">
        <v>896</v>
      </c>
      <c r="F51" t="s">
        <v>889</v>
      </c>
    </row>
    <row r="52" spans="1:6" x14ac:dyDescent="0.3">
      <c r="A52" t="s">
        <v>117</v>
      </c>
      <c r="B52" t="s">
        <v>895</v>
      </c>
      <c r="C52" t="s">
        <v>76</v>
      </c>
      <c r="D52" t="s">
        <v>154</v>
      </c>
      <c r="E52" t="s">
        <v>888</v>
      </c>
      <c r="F52" t="s">
        <v>889</v>
      </c>
    </row>
    <row r="53" spans="1:6" x14ac:dyDescent="0.3">
      <c r="A53" t="s">
        <v>306</v>
      </c>
      <c r="B53" t="s">
        <v>894</v>
      </c>
      <c r="C53" t="s">
        <v>37</v>
      </c>
      <c r="D53" t="s">
        <v>79</v>
      </c>
      <c r="E53" t="s">
        <v>892</v>
      </c>
      <c r="F53" t="s">
        <v>889</v>
      </c>
    </row>
    <row r="54" spans="1:6" x14ac:dyDescent="0.3">
      <c r="A54" t="s">
        <v>97</v>
      </c>
      <c r="B54" t="s">
        <v>887</v>
      </c>
      <c r="C54" t="s">
        <v>58</v>
      </c>
      <c r="D54" t="s">
        <v>40</v>
      </c>
      <c r="E54" t="s">
        <v>888</v>
      </c>
      <c r="F54" t="s">
        <v>889</v>
      </c>
    </row>
    <row r="55" spans="1:6" x14ac:dyDescent="0.3">
      <c r="A55" t="s">
        <v>156</v>
      </c>
      <c r="B55" t="s">
        <v>894</v>
      </c>
      <c r="C55" t="s">
        <v>76</v>
      </c>
      <c r="D55" t="s">
        <v>86</v>
      </c>
      <c r="E55" t="s">
        <v>888</v>
      </c>
      <c r="F55" t="s">
        <v>889</v>
      </c>
    </row>
    <row r="56" spans="1:6" x14ac:dyDescent="0.3">
      <c r="A56" t="s">
        <v>228</v>
      </c>
      <c r="B56" t="s">
        <v>891</v>
      </c>
      <c r="C56" t="s">
        <v>58</v>
      </c>
      <c r="D56" t="s">
        <v>40</v>
      </c>
      <c r="E56" t="s">
        <v>888</v>
      </c>
      <c r="F56" t="s">
        <v>889</v>
      </c>
    </row>
    <row r="57" spans="1:6" x14ac:dyDescent="0.3">
      <c r="A57" t="s">
        <v>176</v>
      </c>
      <c r="B57" t="s">
        <v>895</v>
      </c>
      <c r="C57" t="s">
        <v>58</v>
      </c>
      <c r="D57" t="s">
        <v>26</v>
      </c>
      <c r="E57" t="s">
        <v>896</v>
      </c>
      <c r="F57" t="s">
        <v>889</v>
      </c>
    </row>
    <row r="58" spans="1:6" x14ac:dyDescent="0.3">
      <c r="A58" t="s">
        <v>102</v>
      </c>
      <c r="B58" t="s">
        <v>887</v>
      </c>
      <c r="C58" t="s">
        <v>76</v>
      </c>
      <c r="D58" t="s">
        <v>154</v>
      </c>
      <c r="E58" t="s">
        <v>897</v>
      </c>
      <c r="F58" t="s">
        <v>889</v>
      </c>
    </row>
    <row r="59" spans="1:6" x14ac:dyDescent="0.3">
      <c r="A59" t="s">
        <v>162</v>
      </c>
      <c r="B59" t="s">
        <v>893</v>
      </c>
      <c r="C59" t="s">
        <v>16</v>
      </c>
      <c r="D59" t="s">
        <v>112</v>
      </c>
      <c r="E59" t="s">
        <v>888</v>
      </c>
      <c r="F59" t="s">
        <v>889</v>
      </c>
    </row>
    <row r="60" spans="1:6" x14ac:dyDescent="0.3">
      <c r="A60" t="s">
        <v>194</v>
      </c>
      <c r="B60" t="s">
        <v>893</v>
      </c>
      <c r="C60" t="s">
        <v>30</v>
      </c>
      <c r="D60" t="s">
        <v>154</v>
      </c>
      <c r="E60" t="s">
        <v>892</v>
      </c>
      <c r="F60" t="s">
        <v>889</v>
      </c>
    </row>
    <row r="61" spans="1:6" x14ac:dyDescent="0.3">
      <c r="A61" t="s">
        <v>82</v>
      </c>
      <c r="B61" t="s">
        <v>890</v>
      </c>
      <c r="C61" t="s">
        <v>16</v>
      </c>
      <c r="D61" t="s">
        <v>40</v>
      </c>
      <c r="E61" t="s">
        <v>896</v>
      </c>
      <c r="F61" t="s">
        <v>889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7F68F-0EA3-46DC-A583-0C2DAB61F69E}">
  <dimension ref="A1:J152"/>
  <sheetViews>
    <sheetView topLeftCell="A184" workbookViewId="0">
      <selection sqref="A1:J152"/>
    </sheetView>
  </sheetViews>
  <sheetFormatPr defaultRowHeight="14.4" x14ac:dyDescent="0.3"/>
  <cols>
    <col min="1" max="1" width="33.44140625" bestFit="1" customWidth="1"/>
    <col min="2" max="2" width="49.33203125" bestFit="1" customWidth="1"/>
    <col min="3" max="3" width="10" bestFit="1" customWidth="1"/>
    <col min="4" max="4" width="12.5546875" bestFit="1" customWidth="1"/>
    <col min="5" max="5" width="18.33203125" bestFit="1" customWidth="1"/>
    <col min="6" max="6" width="21.5546875" bestFit="1" customWidth="1"/>
    <col min="7" max="7" width="12.77734375" bestFit="1" customWidth="1"/>
    <col min="8" max="8" width="15.5546875" bestFit="1" customWidth="1"/>
    <col min="9" max="9" width="15.88671875" bestFit="1" customWidth="1"/>
    <col min="10" max="10" width="80.88671875" bestFit="1" customWidth="1"/>
    <col min="11" max="11" width="75.33203125" bestFit="1" customWidth="1"/>
    <col min="12" max="12" width="49.33203125" bestFit="1" customWidth="1"/>
    <col min="13" max="14" width="10.6640625" bestFit="1" customWidth="1"/>
    <col min="15" max="15" width="18.33203125" bestFit="1" customWidth="1"/>
    <col min="16" max="16" width="21.5546875" bestFit="1" customWidth="1"/>
    <col min="17" max="17" width="10.6640625" bestFit="1" customWidth="1"/>
    <col min="18" max="18" width="12.6640625" bestFit="1" customWidth="1"/>
    <col min="19" max="19" width="12.88671875" bestFit="1" customWidth="1"/>
    <col min="20" max="20" width="80.88671875" bestFit="1" customWidth="1"/>
  </cols>
  <sheetData>
    <row r="1" spans="1:10" x14ac:dyDescent="0.3">
      <c r="A1" t="s">
        <v>585</v>
      </c>
      <c r="B1" t="s">
        <v>586</v>
      </c>
      <c r="C1" t="s">
        <v>1</v>
      </c>
      <c r="D1" t="s">
        <v>587</v>
      </c>
      <c r="E1" t="s">
        <v>588</v>
      </c>
      <c r="F1" t="s">
        <v>589</v>
      </c>
      <c r="G1" t="s">
        <v>462</v>
      </c>
      <c r="H1" t="s">
        <v>590</v>
      </c>
      <c r="I1" t="s">
        <v>591</v>
      </c>
      <c r="J1" t="s">
        <v>592</v>
      </c>
    </row>
    <row r="2" spans="1:10" x14ac:dyDescent="0.3">
      <c r="A2" t="s">
        <v>593</v>
      </c>
      <c r="B2" t="s">
        <v>594</v>
      </c>
      <c r="C2" t="s">
        <v>13</v>
      </c>
      <c r="D2">
        <v>3</v>
      </c>
      <c r="E2" t="s">
        <v>527</v>
      </c>
      <c r="F2" t="s">
        <v>595</v>
      </c>
      <c r="G2" t="s">
        <v>519</v>
      </c>
      <c r="H2" s="1">
        <v>45433</v>
      </c>
      <c r="I2" t="s">
        <v>596</v>
      </c>
      <c r="J2" t="s">
        <v>597</v>
      </c>
    </row>
    <row r="3" spans="1:10" x14ac:dyDescent="0.3">
      <c r="A3" t="s">
        <v>598</v>
      </c>
      <c r="B3" t="s">
        <v>599</v>
      </c>
      <c r="C3" t="s">
        <v>21</v>
      </c>
      <c r="D3">
        <v>8.6999999999999993</v>
      </c>
      <c r="E3" t="s">
        <v>477</v>
      </c>
      <c r="F3" t="s">
        <v>600</v>
      </c>
      <c r="G3" t="s">
        <v>555</v>
      </c>
      <c r="H3" s="1">
        <v>44958</v>
      </c>
      <c r="I3" t="s">
        <v>601</v>
      </c>
      <c r="J3" t="s">
        <v>602</v>
      </c>
    </row>
    <row r="4" spans="1:10" x14ac:dyDescent="0.3">
      <c r="A4" t="s">
        <v>603</v>
      </c>
      <c r="B4" t="s">
        <v>604</v>
      </c>
      <c r="C4" t="s">
        <v>43</v>
      </c>
      <c r="D4">
        <v>4.7</v>
      </c>
      <c r="E4" t="s">
        <v>536</v>
      </c>
      <c r="F4" t="s">
        <v>605</v>
      </c>
      <c r="G4" t="s">
        <v>533</v>
      </c>
      <c r="H4" s="1">
        <v>45037</v>
      </c>
      <c r="I4" t="s">
        <v>596</v>
      </c>
      <c r="J4" t="s">
        <v>606</v>
      </c>
    </row>
    <row r="5" spans="1:10" x14ac:dyDescent="0.3">
      <c r="A5" t="s">
        <v>607</v>
      </c>
      <c r="B5" t="s">
        <v>608</v>
      </c>
      <c r="C5" t="s">
        <v>13</v>
      </c>
      <c r="D5">
        <v>0.3</v>
      </c>
      <c r="E5" t="s">
        <v>520</v>
      </c>
      <c r="F5" t="s">
        <v>609</v>
      </c>
      <c r="G5" t="s">
        <v>519</v>
      </c>
      <c r="H5" s="1">
        <v>45374</v>
      </c>
      <c r="I5" t="s">
        <v>601</v>
      </c>
      <c r="J5" t="s">
        <v>610</v>
      </c>
    </row>
    <row r="6" spans="1:10" x14ac:dyDescent="0.3">
      <c r="A6" t="s">
        <v>611</v>
      </c>
      <c r="B6" t="s">
        <v>612</v>
      </c>
      <c r="C6" t="s">
        <v>63</v>
      </c>
      <c r="D6">
        <v>9.4</v>
      </c>
      <c r="E6" t="s">
        <v>613</v>
      </c>
      <c r="F6" t="s">
        <v>614</v>
      </c>
      <c r="G6" t="s">
        <v>533</v>
      </c>
      <c r="H6" s="1">
        <v>45490</v>
      </c>
      <c r="I6" t="s">
        <v>596</v>
      </c>
      <c r="J6" t="s">
        <v>615</v>
      </c>
    </row>
    <row r="7" spans="1:10" x14ac:dyDescent="0.3">
      <c r="A7" t="s">
        <v>616</v>
      </c>
      <c r="B7" t="s">
        <v>617</v>
      </c>
      <c r="C7" t="s">
        <v>43</v>
      </c>
      <c r="D7">
        <v>5.3</v>
      </c>
      <c r="E7" t="s">
        <v>613</v>
      </c>
      <c r="F7" t="s">
        <v>618</v>
      </c>
      <c r="G7" t="s">
        <v>533</v>
      </c>
      <c r="H7" s="1">
        <v>45210</v>
      </c>
      <c r="I7" t="s">
        <v>601</v>
      </c>
      <c r="J7" t="s">
        <v>619</v>
      </c>
    </row>
    <row r="8" spans="1:10" x14ac:dyDescent="0.3">
      <c r="A8" t="s">
        <v>620</v>
      </c>
      <c r="B8" t="s">
        <v>621</v>
      </c>
      <c r="C8" t="s">
        <v>13</v>
      </c>
      <c r="D8">
        <v>3.4</v>
      </c>
      <c r="E8" t="s">
        <v>491</v>
      </c>
      <c r="F8" t="s">
        <v>622</v>
      </c>
      <c r="G8" t="s">
        <v>468</v>
      </c>
      <c r="H8" s="1">
        <v>45447</v>
      </c>
      <c r="I8" t="s">
        <v>596</v>
      </c>
      <c r="J8" t="s">
        <v>623</v>
      </c>
    </row>
    <row r="9" spans="1:10" x14ac:dyDescent="0.3">
      <c r="A9" t="s">
        <v>624</v>
      </c>
      <c r="B9" t="s">
        <v>625</v>
      </c>
      <c r="C9" t="s">
        <v>13</v>
      </c>
      <c r="D9">
        <v>0.4</v>
      </c>
      <c r="E9" t="s">
        <v>613</v>
      </c>
      <c r="F9" t="s">
        <v>618</v>
      </c>
      <c r="G9" t="s">
        <v>533</v>
      </c>
      <c r="H9" s="1">
        <v>45192</v>
      </c>
      <c r="I9" t="s">
        <v>596</v>
      </c>
      <c r="J9" t="s">
        <v>626</v>
      </c>
    </row>
    <row r="10" spans="1:10" x14ac:dyDescent="0.3">
      <c r="A10" t="s">
        <v>627</v>
      </c>
      <c r="B10" t="s">
        <v>628</v>
      </c>
      <c r="C10" t="s">
        <v>43</v>
      </c>
      <c r="D10">
        <v>5.5</v>
      </c>
      <c r="E10" t="s">
        <v>477</v>
      </c>
      <c r="F10" t="s">
        <v>600</v>
      </c>
      <c r="G10" t="s">
        <v>555</v>
      </c>
      <c r="H10" s="1">
        <v>45159</v>
      </c>
      <c r="I10" t="s">
        <v>601</v>
      </c>
      <c r="J10" t="s">
        <v>629</v>
      </c>
    </row>
    <row r="11" spans="1:10" x14ac:dyDescent="0.3">
      <c r="A11" t="s">
        <v>630</v>
      </c>
      <c r="B11" t="s">
        <v>617</v>
      </c>
      <c r="C11" t="s">
        <v>63</v>
      </c>
      <c r="D11">
        <v>9.3000000000000007</v>
      </c>
      <c r="E11" t="s">
        <v>527</v>
      </c>
      <c r="F11" t="s">
        <v>631</v>
      </c>
      <c r="G11" t="s">
        <v>519</v>
      </c>
      <c r="H11" s="1">
        <v>45206</v>
      </c>
      <c r="I11" t="s">
        <v>596</v>
      </c>
      <c r="J11" t="s">
        <v>632</v>
      </c>
    </row>
    <row r="12" spans="1:10" x14ac:dyDescent="0.3">
      <c r="A12" t="s">
        <v>633</v>
      </c>
      <c r="B12" t="s">
        <v>599</v>
      </c>
      <c r="C12" t="s">
        <v>21</v>
      </c>
      <c r="D12">
        <v>7.9</v>
      </c>
      <c r="E12" t="s">
        <v>520</v>
      </c>
      <c r="F12" t="s">
        <v>634</v>
      </c>
      <c r="G12" t="s">
        <v>519</v>
      </c>
      <c r="H12" s="1">
        <v>45195</v>
      </c>
      <c r="I12" t="s">
        <v>601</v>
      </c>
      <c r="J12" t="s">
        <v>635</v>
      </c>
    </row>
    <row r="13" spans="1:10" x14ac:dyDescent="0.3">
      <c r="A13" t="s">
        <v>636</v>
      </c>
      <c r="B13" t="s">
        <v>637</v>
      </c>
      <c r="C13" t="s">
        <v>43</v>
      </c>
      <c r="D13">
        <v>4.4000000000000004</v>
      </c>
      <c r="E13" t="s">
        <v>474</v>
      </c>
      <c r="F13" t="s">
        <v>638</v>
      </c>
      <c r="G13" t="s">
        <v>533</v>
      </c>
      <c r="H13" s="1">
        <v>45109</v>
      </c>
      <c r="I13" t="s">
        <v>596</v>
      </c>
      <c r="J13" t="s">
        <v>639</v>
      </c>
    </row>
    <row r="14" spans="1:10" x14ac:dyDescent="0.3">
      <c r="A14" t="s">
        <v>640</v>
      </c>
      <c r="B14" t="s">
        <v>637</v>
      </c>
      <c r="C14" t="s">
        <v>21</v>
      </c>
      <c r="D14">
        <v>8.1999999999999993</v>
      </c>
      <c r="E14" t="s">
        <v>520</v>
      </c>
      <c r="F14" t="s">
        <v>634</v>
      </c>
      <c r="G14" t="s">
        <v>519</v>
      </c>
      <c r="H14" s="1">
        <v>45529</v>
      </c>
      <c r="I14" t="s">
        <v>596</v>
      </c>
      <c r="J14" t="s">
        <v>641</v>
      </c>
    </row>
    <row r="15" spans="1:10" x14ac:dyDescent="0.3">
      <c r="A15" t="s">
        <v>642</v>
      </c>
      <c r="B15" t="s">
        <v>594</v>
      </c>
      <c r="C15" t="s">
        <v>13</v>
      </c>
      <c r="D15">
        <v>2.2999999999999998</v>
      </c>
      <c r="E15" t="s">
        <v>491</v>
      </c>
      <c r="F15" t="s">
        <v>622</v>
      </c>
      <c r="G15" t="s">
        <v>468</v>
      </c>
      <c r="H15" s="1">
        <v>45392</v>
      </c>
      <c r="I15" t="s">
        <v>601</v>
      </c>
      <c r="J15" t="s">
        <v>643</v>
      </c>
    </row>
    <row r="16" spans="1:10" x14ac:dyDescent="0.3">
      <c r="A16" t="s">
        <v>644</v>
      </c>
      <c r="B16" t="s">
        <v>645</v>
      </c>
      <c r="C16" t="s">
        <v>13</v>
      </c>
      <c r="D16">
        <v>2.6</v>
      </c>
      <c r="E16" t="s">
        <v>491</v>
      </c>
      <c r="F16" t="s">
        <v>631</v>
      </c>
      <c r="G16" t="s">
        <v>468</v>
      </c>
      <c r="H16" s="1">
        <v>45185</v>
      </c>
      <c r="I16" t="s">
        <v>596</v>
      </c>
      <c r="J16" t="s">
        <v>623</v>
      </c>
    </row>
    <row r="17" spans="1:10" x14ac:dyDescent="0.3">
      <c r="A17" t="s">
        <v>646</v>
      </c>
      <c r="B17" t="s">
        <v>647</v>
      </c>
      <c r="C17" t="s">
        <v>63</v>
      </c>
      <c r="D17">
        <v>9.8000000000000007</v>
      </c>
      <c r="E17" t="s">
        <v>469</v>
      </c>
      <c r="F17" t="s">
        <v>622</v>
      </c>
      <c r="G17" t="s">
        <v>468</v>
      </c>
      <c r="H17" s="1">
        <v>45389</v>
      </c>
      <c r="I17" t="s">
        <v>596</v>
      </c>
      <c r="J17" t="s">
        <v>648</v>
      </c>
    </row>
    <row r="18" spans="1:10" x14ac:dyDescent="0.3">
      <c r="A18" t="s">
        <v>649</v>
      </c>
      <c r="B18" t="s">
        <v>650</v>
      </c>
      <c r="C18" t="s">
        <v>21</v>
      </c>
      <c r="D18">
        <v>8.1999999999999993</v>
      </c>
      <c r="E18" t="s">
        <v>491</v>
      </c>
      <c r="F18" t="s">
        <v>651</v>
      </c>
      <c r="G18" t="s">
        <v>468</v>
      </c>
      <c r="H18" s="1">
        <v>45024</v>
      </c>
      <c r="I18" t="s">
        <v>596</v>
      </c>
      <c r="J18" t="s">
        <v>652</v>
      </c>
    </row>
    <row r="19" spans="1:10" x14ac:dyDescent="0.3">
      <c r="A19" t="s">
        <v>653</v>
      </c>
      <c r="B19" t="s">
        <v>654</v>
      </c>
      <c r="C19" t="s">
        <v>43</v>
      </c>
      <c r="D19">
        <v>5.5</v>
      </c>
      <c r="E19" t="s">
        <v>527</v>
      </c>
      <c r="F19" t="s">
        <v>631</v>
      </c>
      <c r="G19" t="s">
        <v>519</v>
      </c>
      <c r="H19" s="1">
        <v>45347</v>
      </c>
      <c r="I19" t="s">
        <v>596</v>
      </c>
      <c r="J19" t="s">
        <v>655</v>
      </c>
    </row>
    <row r="20" spans="1:10" x14ac:dyDescent="0.3">
      <c r="A20" t="s">
        <v>656</v>
      </c>
      <c r="B20" t="s">
        <v>612</v>
      </c>
      <c r="C20" t="s">
        <v>43</v>
      </c>
      <c r="D20">
        <v>4.3</v>
      </c>
      <c r="E20" t="s">
        <v>613</v>
      </c>
      <c r="F20" t="s">
        <v>657</v>
      </c>
      <c r="G20" t="s">
        <v>533</v>
      </c>
      <c r="H20" s="1">
        <v>44990</v>
      </c>
      <c r="I20" t="s">
        <v>596</v>
      </c>
      <c r="J20" t="s">
        <v>658</v>
      </c>
    </row>
    <row r="21" spans="1:10" x14ac:dyDescent="0.3">
      <c r="A21" t="s">
        <v>659</v>
      </c>
      <c r="B21" t="s">
        <v>660</v>
      </c>
      <c r="C21" t="s">
        <v>43</v>
      </c>
      <c r="D21">
        <v>4</v>
      </c>
      <c r="E21" t="s">
        <v>613</v>
      </c>
      <c r="F21" t="s">
        <v>657</v>
      </c>
      <c r="G21" t="s">
        <v>533</v>
      </c>
      <c r="H21" s="1">
        <v>45202</v>
      </c>
      <c r="I21" t="s">
        <v>596</v>
      </c>
      <c r="J21" t="s">
        <v>661</v>
      </c>
    </row>
    <row r="22" spans="1:10" x14ac:dyDescent="0.3">
      <c r="A22" t="s">
        <v>662</v>
      </c>
      <c r="B22" t="s">
        <v>617</v>
      </c>
      <c r="C22" t="s">
        <v>43</v>
      </c>
      <c r="D22">
        <v>5.0999999999999996</v>
      </c>
      <c r="E22" t="s">
        <v>491</v>
      </c>
      <c r="F22" t="s">
        <v>631</v>
      </c>
      <c r="G22" t="s">
        <v>468</v>
      </c>
      <c r="H22" s="1">
        <v>45228</v>
      </c>
      <c r="I22" t="s">
        <v>596</v>
      </c>
      <c r="J22" t="s">
        <v>663</v>
      </c>
    </row>
    <row r="23" spans="1:10" x14ac:dyDescent="0.3">
      <c r="A23" t="s">
        <v>664</v>
      </c>
      <c r="B23" t="s">
        <v>604</v>
      </c>
      <c r="C23" t="s">
        <v>43</v>
      </c>
      <c r="D23">
        <v>4.3</v>
      </c>
      <c r="E23" t="s">
        <v>469</v>
      </c>
      <c r="F23" t="s">
        <v>651</v>
      </c>
      <c r="G23" t="s">
        <v>468</v>
      </c>
      <c r="H23" s="1">
        <v>45089</v>
      </c>
      <c r="I23" t="s">
        <v>596</v>
      </c>
      <c r="J23" t="s">
        <v>665</v>
      </c>
    </row>
    <row r="24" spans="1:10" x14ac:dyDescent="0.3">
      <c r="A24" t="s">
        <v>666</v>
      </c>
      <c r="B24" t="s">
        <v>654</v>
      </c>
      <c r="C24" t="s">
        <v>13</v>
      </c>
      <c r="D24">
        <v>2.9</v>
      </c>
      <c r="E24" t="s">
        <v>520</v>
      </c>
      <c r="F24" t="s">
        <v>667</v>
      </c>
      <c r="G24" t="s">
        <v>519</v>
      </c>
      <c r="H24" s="1">
        <v>44997</v>
      </c>
      <c r="I24" t="s">
        <v>596</v>
      </c>
      <c r="J24" t="s">
        <v>668</v>
      </c>
    </row>
    <row r="25" spans="1:10" x14ac:dyDescent="0.3">
      <c r="A25" t="s">
        <v>669</v>
      </c>
      <c r="B25" t="s">
        <v>645</v>
      </c>
      <c r="C25" t="s">
        <v>13</v>
      </c>
      <c r="D25">
        <v>1.5</v>
      </c>
      <c r="E25" t="s">
        <v>469</v>
      </c>
      <c r="F25" t="s">
        <v>614</v>
      </c>
      <c r="G25" t="s">
        <v>468</v>
      </c>
      <c r="H25" s="1">
        <v>45087</v>
      </c>
      <c r="I25" t="s">
        <v>601</v>
      </c>
      <c r="J25" t="s">
        <v>670</v>
      </c>
    </row>
    <row r="26" spans="1:10" x14ac:dyDescent="0.3">
      <c r="A26" t="s">
        <v>671</v>
      </c>
      <c r="B26" t="s">
        <v>617</v>
      </c>
      <c r="C26" t="s">
        <v>63</v>
      </c>
      <c r="D26">
        <v>9.4</v>
      </c>
      <c r="E26" t="s">
        <v>469</v>
      </c>
      <c r="F26" t="s">
        <v>622</v>
      </c>
      <c r="G26" t="s">
        <v>468</v>
      </c>
      <c r="H26" s="1">
        <v>44939</v>
      </c>
      <c r="I26" t="s">
        <v>596</v>
      </c>
      <c r="J26" t="s">
        <v>648</v>
      </c>
    </row>
    <row r="27" spans="1:10" x14ac:dyDescent="0.3">
      <c r="A27" t="s">
        <v>672</v>
      </c>
      <c r="B27" t="s">
        <v>673</v>
      </c>
      <c r="C27" t="s">
        <v>43</v>
      </c>
      <c r="D27">
        <v>5.3</v>
      </c>
      <c r="E27" t="s">
        <v>536</v>
      </c>
      <c r="F27" t="s">
        <v>674</v>
      </c>
      <c r="G27" t="s">
        <v>533</v>
      </c>
      <c r="H27" s="1">
        <v>45228</v>
      </c>
      <c r="I27" t="s">
        <v>596</v>
      </c>
      <c r="J27" t="s">
        <v>606</v>
      </c>
    </row>
    <row r="28" spans="1:10" x14ac:dyDescent="0.3">
      <c r="A28" t="s">
        <v>675</v>
      </c>
      <c r="B28" t="s">
        <v>599</v>
      </c>
      <c r="C28" t="s">
        <v>13</v>
      </c>
      <c r="D28">
        <v>0.5</v>
      </c>
      <c r="E28" t="s">
        <v>527</v>
      </c>
      <c r="F28" t="s">
        <v>676</v>
      </c>
      <c r="G28" t="s">
        <v>519</v>
      </c>
      <c r="H28" s="1">
        <v>45474</v>
      </c>
      <c r="I28" t="s">
        <v>601</v>
      </c>
      <c r="J28" t="s">
        <v>677</v>
      </c>
    </row>
    <row r="29" spans="1:10" x14ac:dyDescent="0.3">
      <c r="A29" t="s">
        <v>678</v>
      </c>
      <c r="B29" t="s">
        <v>660</v>
      </c>
      <c r="C29" t="s">
        <v>43</v>
      </c>
      <c r="D29">
        <v>6.3</v>
      </c>
      <c r="E29" t="s">
        <v>474</v>
      </c>
      <c r="F29" t="s">
        <v>679</v>
      </c>
      <c r="G29" t="s">
        <v>533</v>
      </c>
      <c r="H29" s="1">
        <v>44973</v>
      </c>
      <c r="I29" t="s">
        <v>596</v>
      </c>
      <c r="J29" t="s">
        <v>639</v>
      </c>
    </row>
    <row r="30" spans="1:10" x14ac:dyDescent="0.3">
      <c r="A30" t="s">
        <v>680</v>
      </c>
      <c r="B30" t="s">
        <v>645</v>
      </c>
      <c r="C30" t="s">
        <v>13</v>
      </c>
      <c r="D30">
        <v>1.7</v>
      </c>
      <c r="E30" t="s">
        <v>536</v>
      </c>
      <c r="F30" t="s">
        <v>657</v>
      </c>
      <c r="G30" t="s">
        <v>533</v>
      </c>
      <c r="H30" s="1">
        <v>45106</v>
      </c>
      <c r="I30" t="s">
        <v>601</v>
      </c>
      <c r="J30" t="s">
        <v>681</v>
      </c>
    </row>
    <row r="31" spans="1:10" x14ac:dyDescent="0.3">
      <c r="A31" t="s">
        <v>682</v>
      </c>
      <c r="B31" t="s">
        <v>617</v>
      </c>
      <c r="C31" t="s">
        <v>21</v>
      </c>
      <c r="D31">
        <v>7.3</v>
      </c>
      <c r="E31" t="s">
        <v>613</v>
      </c>
      <c r="F31" t="s">
        <v>618</v>
      </c>
      <c r="G31" t="s">
        <v>533</v>
      </c>
      <c r="H31" s="1">
        <v>45433</v>
      </c>
      <c r="I31" t="s">
        <v>596</v>
      </c>
      <c r="J31" t="s">
        <v>683</v>
      </c>
    </row>
    <row r="32" spans="1:10" x14ac:dyDescent="0.3">
      <c r="A32" t="s">
        <v>684</v>
      </c>
      <c r="B32" t="s">
        <v>594</v>
      </c>
      <c r="C32" t="s">
        <v>43</v>
      </c>
      <c r="D32">
        <v>5.4</v>
      </c>
      <c r="E32" t="s">
        <v>527</v>
      </c>
      <c r="F32" t="s">
        <v>595</v>
      </c>
      <c r="G32" t="s">
        <v>519</v>
      </c>
      <c r="H32" s="1">
        <v>45098</v>
      </c>
      <c r="I32" t="s">
        <v>596</v>
      </c>
      <c r="J32" t="s">
        <v>685</v>
      </c>
    </row>
    <row r="33" spans="1:10" x14ac:dyDescent="0.3">
      <c r="A33" t="s">
        <v>686</v>
      </c>
      <c r="B33" t="s">
        <v>637</v>
      </c>
      <c r="C33" t="s">
        <v>21</v>
      </c>
      <c r="D33">
        <v>8.8000000000000007</v>
      </c>
      <c r="E33" t="s">
        <v>520</v>
      </c>
      <c r="F33" t="s">
        <v>634</v>
      </c>
      <c r="G33" t="s">
        <v>519</v>
      </c>
      <c r="H33" s="1">
        <v>45326</v>
      </c>
      <c r="I33" t="s">
        <v>601</v>
      </c>
      <c r="J33" t="s">
        <v>687</v>
      </c>
    </row>
    <row r="34" spans="1:10" x14ac:dyDescent="0.3">
      <c r="A34" t="s">
        <v>688</v>
      </c>
      <c r="B34" t="s">
        <v>673</v>
      </c>
      <c r="C34" t="s">
        <v>13</v>
      </c>
      <c r="D34">
        <v>2.7</v>
      </c>
      <c r="E34" t="s">
        <v>536</v>
      </c>
      <c r="F34" t="s">
        <v>657</v>
      </c>
      <c r="G34" t="s">
        <v>533</v>
      </c>
      <c r="H34" s="1">
        <v>45087</v>
      </c>
      <c r="I34" t="s">
        <v>596</v>
      </c>
      <c r="J34" t="s">
        <v>689</v>
      </c>
    </row>
    <row r="35" spans="1:10" x14ac:dyDescent="0.3">
      <c r="A35" t="s">
        <v>690</v>
      </c>
      <c r="B35" t="s">
        <v>650</v>
      </c>
      <c r="C35" t="s">
        <v>21</v>
      </c>
      <c r="D35">
        <v>8.8000000000000007</v>
      </c>
      <c r="E35" t="s">
        <v>469</v>
      </c>
      <c r="F35" t="s">
        <v>691</v>
      </c>
      <c r="G35" t="s">
        <v>468</v>
      </c>
      <c r="H35" s="1">
        <v>45327</v>
      </c>
      <c r="I35" t="s">
        <v>596</v>
      </c>
      <c r="J35" t="s">
        <v>692</v>
      </c>
    </row>
    <row r="36" spans="1:10" x14ac:dyDescent="0.3">
      <c r="A36" t="s">
        <v>693</v>
      </c>
      <c r="B36" t="s">
        <v>660</v>
      </c>
      <c r="C36" t="s">
        <v>21</v>
      </c>
      <c r="D36">
        <v>7.7</v>
      </c>
      <c r="E36" t="s">
        <v>536</v>
      </c>
      <c r="F36" t="s">
        <v>605</v>
      </c>
      <c r="G36" t="s">
        <v>533</v>
      </c>
      <c r="H36" s="1">
        <v>45207</v>
      </c>
      <c r="I36" t="s">
        <v>596</v>
      </c>
      <c r="J36" t="s">
        <v>694</v>
      </c>
    </row>
    <row r="37" spans="1:10" x14ac:dyDescent="0.3">
      <c r="A37" t="s">
        <v>695</v>
      </c>
      <c r="B37" t="s">
        <v>637</v>
      </c>
      <c r="C37" t="s">
        <v>43</v>
      </c>
      <c r="D37">
        <v>5.4</v>
      </c>
      <c r="E37" t="s">
        <v>474</v>
      </c>
      <c r="F37" t="s">
        <v>696</v>
      </c>
      <c r="G37" t="s">
        <v>533</v>
      </c>
      <c r="H37" s="1">
        <v>45099</v>
      </c>
      <c r="I37" t="s">
        <v>601</v>
      </c>
      <c r="J37" t="s">
        <v>697</v>
      </c>
    </row>
    <row r="38" spans="1:10" x14ac:dyDescent="0.3">
      <c r="A38" t="s">
        <v>698</v>
      </c>
      <c r="B38" t="s">
        <v>599</v>
      </c>
      <c r="C38" t="s">
        <v>43</v>
      </c>
      <c r="D38">
        <v>4.4000000000000004</v>
      </c>
      <c r="E38" t="s">
        <v>469</v>
      </c>
      <c r="F38" t="s">
        <v>691</v>
      </c>
      <c r="G38" t="s">
        <v>468</v>
      </c>
      <c r="H38" s="1">
        <v>45033</v>
      </c>
      <c r="I38" t="s">
        <v>601</v>
      </c>
      <c r="J38" t="s">
        <v>699</v>
      </c>
    </row>
    <row r="39" spans="1:10" x14ac:dyDescent="0.3">
      <c r="A39" t="s">
        <v>700</v>
      </c>
      <c r="B39" t="s">
        <v>637</v>
      </c>
      <c r="C39" t="s">
        <v>43</v>
      </c>
      <c r="D39">
        <v>4.5</v>
      </c>
      <c r="E39" t="s">
        <v>520</v>
      </c>
      <c r="F39" t="s">
        <v>634</v>
      </c>
      <c r="G39" t="s">
        <v>519</v>
      </c>
      <c r="H39" s="1">
        <v>45397</v>
      </c>
      <c r="I39" t="s">
        <v>596</v>
      </c>
      <c r="J39" t="s">
        <v>701</v>
      </c>
    </row>
    <row r="40" spans="1:10" x14ac:dyDescent="0.3">
      <c r="A40" t="s">
        <v>702</v>
      </c>
      <c r="B40" t="s">
        <v>625</v>
      </c>
      <c r="C40" t="s">
        <v>43</v>
      </c>
      <c r="D40">
        <v>4.7</v>
      </c>
      <c r="E40" t="s">
        <v>536</v>
      </c>
      <c r="F40" t="s">
        <v>605</v>
      </c>
      <c r="G40" t="s">
        <v>533</v>
      </c>
      <c r="H40" s="1">
        <v>45181</v>
      </c>
      <c r="I40" t="s">
        <v>596</v>
      </c>
      <c r="J40" t="s">
        <v>703</v>
      </c>
    </row>
    <row r="41" spans="1:10" x14ac:dyDescent="0.3">
      <c r="A41" t="s">
        <v>704</v>
      </c>
      <c r="B41" t="s">
        <v>604</v>
      </c>
      <c r="C41" t="s">
        <v>63</v>
      </c>
      <c r="D41">
        <v>9.5</v>
      </c>
      <c r="E41" t="s">
        <v>477</v>
      </c>
      <c r="F41" t="s">
        <v>705</v>
      </c>
      <c r="G41" t="s">
        <v>555</v>
      </c>
      <c r="H41" s="1">
        <v>45211</v>
      </c>
      <c r="I41" t="s">
        <v>596</v>
      </c>
      <c r="J41" t="s">
        <v>706</v>
      </c>
    </row>
    <row r="42" spans="1:10" x14ac:dyDescent="0.3">
      <c r="A42" t="s">
        <v>707</v>
      </c>
      <c r="B42" t="s">
        <v>612</v>
      </c>
      <c r="C42" t="s">
        <v>13</v>
      </c>
      <c r="D42">
        <v>1.7</v>
      </c>
      <c r="E42" t="s">
        <v>536</v>
      </c>
      <c r="F42" t="s">
        <v>605</v>
      </c>
      <c r="G42" t="s">
        <v>533</v>
      </c>
      <c r="H42" s="1">
        <v>45163</v>
      </c>
      <c r="I42" t="s">
        <v>596</v>
      </c>
      <c r="J42" t="s">
        <v>708</v>
      </c>
    </row>
    <row r="43" spans="1:10" x14ac:dyDescent="0.3">
      <c r="A43" t="s">
        <v>709</v>
      </c>
      <c r="B43" t="s">
        <v>617</v>
      </c>
      <c r="C43" t="s">
        <v>21</v>
      </c>
      <c r="D43">
        <v>8.4</v>
      </c>
      <c r="E43" t="s">
        <v>477</v>
      </c>
      <c r="F43" t="s">
        <v>705</v>
      </c>
      <c r="G43" t="s">
        <v>555</v>
      </c>
      <c r="H43" s="1">
        <v>45247</v>
      </c>
      <c r="I43" t="s">
        <v>596</v>
      </c>
      <c r="J43" t="s">
        <v>710</v>
      </c>
    </row>
    <row r="44" spans="1:10" x14ac:dyDescent="0.3">
      <c r="A44" t="s">
        <v>711</v>
      </c>
      <c r="B44" t="s">
        <v>608</v>
      </c>
      <c r="C44" t="s">
        <v>63</v>
      </c>
      <c r="D44">
        <v>9.6999999999999993</v>
      </c>
      <c r="E44" t="s">
        <v>474</v>
      </c>
      <c r="F44" t="s">
        <v>696</v>
      </c>
      <c r="G44" t="s">
        <v>533</v>
      </c>
      <c r="H44" s="1">
        <v>45221</v>
      </c>
      <c r="I44" t="s">
        <v>596</v>
      </c>
      <c r="J44" t="s">
        <v>712</v>
      </c>
    </row>
    <row r="45" spans="1:10" x14ac:dyDescent="0.3">
      <c r="A45" t="s">
        <v>713</v>
      </c>
      <c r="B45" t="s">
        <v>625</v>
      </c>
      <c r="C45" t="s">
        <v>13</v>
      </c>
      <c r="D45">
        <v>0.7</v>
      </c>
      <c r="E45" t="s">
        <v>527</v>
      </c>
      <c r="F45" t="s">
        <v>595</v>
      </c>
      <c r="G45" t="s">
        <v>519</v>
      </c>
      <c r="H45" s="1">
        <v>45226</v>
      </c>
      <c r="I45" t="s">
        <v>596</v>
      </c>
      <c r="J45" t="s">
        <v>714</v>
      </c>
    </row>
    <row r="46" spans="1:10" x14ac:dyDescent="0.3">
      <c r="A46" t="s">
        <v>715</v>
      </c>
      <c r="B46" t="s">
        <v>645</v>
      </c>
      <c r="C46" t="s">
        <v>63</v>
      </c>
      <c r="D46">
        <v>9.9</v>
      </c>
      <c r="E46" t="s">
        <v>474</v>
      </c>
      <c r="F46" t="s">
        <v>679</v>
      </c>
      <c r="G46" t="s">
        <v>533</v>
      </c>
      <c r="H46" s="1">
        <v>45175</v>
      </c>
      <c r="I46" t="s">
        <v>596</v>
      </c>
      <c r="J46" t="s">
        <v>716</v>
      </c>
    </row>
    <row r="47" spans="1:10" x14ac:dyDescent="0.3">
      <c r="A47" t="s">
        <v>717</v>
      </c>
      <c r="B47" t="s">
        <v>718</v>
      </c>
      <c r="C47" t="s">
        <v>63</v>
      </c>
      <c r="D47">
        <v>9.6999999999999993</v>
      </c>
      <c r="E47" t="s">
        <v>477</v>
      </c>
      <c r="F47" t="s">
        <v>691</v>
      </c>
      <c r="G47" t="s">
        <v>555</v>
      </c>
      <c r="H47" s="1">
        <v>45524</v>
      </c>
      <c r="I47" t="s">
        <v>601</v>
      </c>
      <c r="J47" t="s">
        <v>719</v>
      </c>
    </row>
    <row r="48" spans="1:10" x14ac:dyDescent="0.3">
      <c r="A48" t="s">
        <v>720</v>
      </c>
      <c r="B48" t="s">
        <v>673</v>
      </c>
      <c r="C48" t="s">
        <v>63</v>
      </c>
      <c r="D48">
        <v>9.1999999999999993</v>
      </c>
      <c r="E48" t="s">
        <v>520</v>
      </c>
      <c r="F48" t="s">
        <v>634</v>
      </c>
      <c r="G48" t="s">
        <v>519</v>
      </c>
      <c r="H48" s="1">
        <v>45338</v>
      </c>
      <c r="I48" t="s">
        <v>596</v>
      </c>
      <c r="J48" t="s">
        <v>721</v>
      </c>
    </row>
    <row r="49" spans="1:10" x14ac:dyDescent="0.3">
      <c r="A49" t="s">
        <v>722</v>
      </c>
      <c r="B49" t="s">
        <v>604</v>
      </c>
      <c r="C49" t="s">
        <v>43</v>
      </c>
      <c r="D49">
        <v>4.5999999999999996</v>
      </c>
      <c r="E49" t="s">
        <v>477</v>
      </c>
      <c r="F49" t="s">
        <v>600</v>
      </c>
      <c r="G49" t="s">
        <v>555</v>
      </c>
      <c r="H49" s="1">
        <v>45435</v>
      </c>
      <c r="I49" t="s">
        <v>596</v>
      </c>
      <c r="J49" t="s">
        <v>723</v>
      </c>
    </row>
    <row r="50" spans="1:10" x14ac:dyDescent="0.3">
      <c r="A50" t="s">
        <v>724</v>
      </c>
      <c r="B50" t="s">
        <v>654</v>
      </c>
      <c r="C50" t="s">
        <v>63</v>
      </c>
      <c r="D50">
        <v>9.1</v>
      </c>
      <c r="E50" t="s">
        <v>477</v>
      </c>
      <c r="F50" t="s">
        <v>725</v>
      </c>
      <c r="G50" t="s">
        <v>555</v>
      </c>
      <c r="H50" s="1">
        <v>45494</v>
      </c>
      <c r="I50" t="s">
        <v>596</v>
      </c>
      <c r="J50" t="s">
        <v>726</v>
      </c>
    </row>
    <row r="51" spans="1:10" x14ac:dyDescent="0.3">
      <c r="A51" t="s">
        <v>727</v>
      </c>
      <c r="B51" t="s">
        <v>654</v>
      </c>
      <c r="C51" t="s">
        <v>43</v>
      </c>
      <c r="D51">
        <v>5.6</v>
      </c>
      <c r="E51" t="s">
        <v>474</v>
      </c>
      <c r="F51" t="s">
        <v>679</v>
      </c>
      <c r="G51" t="s">
        <v>533</v>
      </c>
      <c r="H51" s="1">
        <v>44950</v>
      </c>
      <c r="I51" t="s">
        <v>596</v>
      </c>
      <c r="J51" t="s">
        <v>639</v>
      </c>
    </row>
    <row r="52" spans="1:10" x14ac:dyDescent="0.3">
      <c r="A52" t="s">
        <v>728</v>
      </c>
      <c r="B52" t="s">
        <v>599</v>
      </c>
      <c r="C52" t="s">
        <v>21</v>
      </c>
      <c r="D52">
        <v>8.6</v>
      </c>
      <c r="E52" t="s">
        <v>613</v>
      </c>
      <c r="F52" t="s">
        <v>614</v>
      </c>
      <c r="G52" t="s">
        <v>533</v>
      </c>
      <c r="H52" s="1">
        <v>45106</v>
      </c>
      <c r="I52" t="s">
        <v>601</v>
      </c>
      <c r="J52" t="s">
        <v>683</v>
      </c>
    </row>
    <row r="53" spans="1:10" x14ac:dyDescent="0.3">
      <c r="A53" t="s">
        <v>729</v>
      </c>
      <c r="B53" t="s">
        <v>730</v>
      </c>
      <c r="C53" t="s">
        <v>13</v>
      </c>
      <c r="D53">
        <v>0.9</v>
      </c>
      <c r="E53" t="s">
        <v>474</v>
      </c>
      <c r="F53" t="s">
        <v>679</v>
      </c>
      <c r="G53" t="s">
        <v>533</v>
      </c>
      <c r="H53" s="1">
        <v>45264</v>
      </c>
      <c r="I53" t="s">
        <v>596</v>
      </c>
      <c r="J53" t="s">
        <v>731</v>
      </c>
    </row>
    <row r="54" spans="1:10" x14ac:dyDescent="0.3">
      <c r="A54" t="s">
        <v>732</v>
      </c>
      <c r="B54" t="s">
        <v>673</v>
      </c>
      <c r="C54" t="s">
        <v>63</v>
      </c>
      <c r="D54">
        <v>9.6999999999999993</v>
      </c>
      <c r="E54" t="s">
        <v>491</v>
      </c>
      <c r="F54" t="s">
        <v>622</v>
      </c>
      <c r="G54" t="s">
        <v>468</v>
      </c>
      <c r="H54" s="1">
        <v>45269</v>
      </c>
      <c r="I54" t="s">
        <v>596</v>
      </c>
      <c r="J54" t="s">
        <v>733</v>
      </c>
    </row>
    <row r="55" spans="1:10" x14ac:dyDescent="0.3">
      <c r="A55" t="s">
        <v>734</v>
      </c>
      <c r="B55" t="s">
        <v>735</v>
      </c>
      <c r="C55" t="s">
        <v>43</v>
      </c>
      <c r="D55">
        <v>4</v>
      </c>
      <c r="E55" t="s">
        <v>613</v>
      </c>
      <c r="F55" t="s">
        <v>657</v>
      </c>
      <c r="G55" t="s">
        <v>533</v>
      </c>
      <c r="H55" s="1">
        <v>45017</v>
      </c>
      <c r="I55" t="s">
        <v>596</v>
      </c>
      <c r="J55" t="s">
        <v>661</v>
      </c>
    </row>
    <row r="56" spans="1:10" x14ac:dyDescent="0.3">
      <c r="A56" t="s">
        <v>736</v>
      </c>
      <c r="B56" t="s">
        <v>621</v>
      </c>
      <c r="C56" t="s">
        <v>21</v>
      </c>
      <c r="D56">
        <v>8.6</v>
      </c>
      <c r="E56" t="s">
        <v>527</v>
      </c>
      <c r="F56" t="s">
        <v>595</v>
      </c>
      <c r="G56" t="s">
        <v>519</v>
      </c>
      <c r="H56" s="1">
        <v>45393</v>
      </c>
      <c r="I56" t="s">
        <v>601</v>
      </c>
      <c r="J56" t="s">
        <v>737</v>
      </c>
    </row>
    <row r="57" spans="1:10" x14ac:dyDescent="0.3">
      <c r="A57" t="s">
        <v>738</v>
      </c>
      <c r="B57" t="s">
        <v>660</v>
      </c>
      <c r="C57" t="s">
        <v>13</v>
      </c>
      <c r="D57">
        <v>3.4</v>
      </c>
      <c r="E57" t="s">
        <v>474</v>
      </c>
      <c r="F57" t="s">
        <v>696</v>
      </c>
      <c r="G57" t="s">
        <v>533</v>
      </c>
      <c r="H57" s="1">
        <v>45150</v>
      </c>
      <c r="I57" t="s">
        <v>596</v>
      </c>
      <c r="J57" t="s">
        <v>739</v>
      </c>
    </row>
    <row r="58" spans="1:10" x14ac:dyDescent="0.3">
      <c r="A58" t="s">
        <v>740</v>
      </c>
      <c r="B58" t="s">
        <v>625</v>
      </c>
      <c r="C58" t="s">
        <v>21</v>
      </c>
      <c r="D58">
        <v>7.1</v>
      </c>
      <c r="E58" t="s">
        <v>477</v>
      </c>
      <c r="F58" t="s">
        <v>691</v>
      </c>
      <c r="G58" t="s">
        <v>555</v>
      </c>
      <c r="H58" s="1">
        <v>44971</v>
      </c>
      <c r="I58" t="s">
        <v>596</v>
      </c>
      <c r="J58" t="s">
        <v>741</v>
      </c>
    </row>
    <row r="59" spans="1:10" x14ac:dyDescent="0.3">
      <c r="A59" t="s">
        <v>742</v>
      </c>
      <c r="B59" t="s">
        <v>625</v>
      </c>
      <c r="C59" t="s">
        <v>21</v>
      </c>
      <c r="D59">
        <v>7.5</v>
      </c>
      <c r="E59" t="s">
        <v>477</v>
      </c>
      <c r="F59" t="s">
        <v>743</v>
      </c>
      <c r="G59" t="s">
        <v>555</v>
      </c>
      <c r="H59" s="1">
        <v>45171</v>
      </c>
      <c r="I59" t="s">
        <v>596</v>
      </c>
      <c r="J59" t="s">
        <v>744</v>
      </c>
    </row>
    <row r="60" spans="1:10" x14ac:dyDescent="0.3">
      <c r="A60" t="s">
        <v>745</v>
      </c>
      <c r="B60" t="s">
        <v>608</v>
      </c>
      <c r="C60" t="s">
        <v>13</v>
      </c>
      <c r="D60">
        <v>1.3</v>
      </c>
      <c r="E60" t="s">
        <v>491</v>
      </c>
      <c r="F60" t="s">
        <v>622</v>
      </c>
      <c r="G60" t="s">
        <v>468</v>
      </c>
      <c r="H60" s="1">
        <v>44940</v>
      </c>
      <c r="I60" t="s">
        <v>601</v>
      </c>
      <c r="J60" t="s">
        <v>623</v>
      </c>
    </row>
    <row r="61" spans="1:10" x14ac:dyDescent="0.3">
      <c r="A61" t="s">
        <v>746</v>
      </c>
      <c r="B61" t="s">
        <v>645</v>
      </c>
      <c r="C61" t="s">
        <v>43</v>
      </c>
      <c r="D61">
        <v>4.4000000000000004</v>
      </c>
      <c r="E61" t="s">
        <v>491</v>
      </c>
      <c r="F61" t="s">
        <v>691</v>
      </c>
      <c r="G61" t="s">
        <v>468</v>
      </c>
      <c r="H61" s="1">
        <v>45354</v>
      </c>
      <c r="I61" t="s">
        <v>596</v>
      </c>
      <c r="J61" t="s">
        <v>663</v>
      </c>
    </row>
    <row r="62" spans="1:10" x14ac:dyDescent="0.3">
      <c r="A62" t="s">
        <v>747</v>
      </c>
      <c r="B62" t="s">
        <v>647</v>
      </c>
      <c r="C62" t="s">
        <v>63</v>
      </c>
      <c r="D62">
        <v>10</v>
      </c>
      <c r="E62" t="s">
        <v>469</v>
      </c>
      <c r="F62" t="s">
        <v>622</v>
      </c>
      <c r="G62" t="s">
        <v>468</v>
      </c>
      <c r="H62" s="1">
        <v>45274</v>
      </c>
      <c r="I62" t="s">
        <v>596</v>
      </c>
      <c r="J62" t="s">
        <v>748</v>
      </c>
    </row>
    <row r="63" spans="1:10" x14ac:dyDescent="0.3">
      <c r="A63" t="s">
        <v>749</v>
      </c>
      <c r="B63" t="s">
        <v>660</v>
      </c>
      <c r="C63" t="s">
        <v>21</v>
      </c>
      <c r="D63">
        <v>7.6</v>
      </c>
      <c r="E63" t="s">
        <v>527</v>
      </c>
      <c r="F63" t="s">
        <v>676</v>
      </c>
      <c r="G63" t="s">
        <v>519</v>
      </c>
      <c r="H63" s="1">
        <v>44931</v>
      </c>
      <c r="I63" t="s">
        <v>601</v>
      </c>
      <c r="J63" t="s">
        <v>750</v>
      </c>
    </row>
    <row r="64" spans="1:10" x14ac:dyDescent="0.3">
      <c r="A64" t="s">
        <v>751</v>
      </c>
      <c r="B64" t="s">
        <v>617</v>
      </c>
      <c r="C64" t="s">
        <v>43</v>
      </c>
      <c r="D64">
        <v>5.9</v>
      </c>
      <c r="E64" t="s">
        <v>477</v>
      </c>
      <c r="F64" t="s">
        <v>752</v>
      </c>
      <c r="G64" t="s">
        <v>555</v>
      </c>
      <c r="H64" s="1">
        <v>45412</v>
      </c>
      <c r="I64" t="s">
        <v>596</v>
      </c>
      <c r="J64" t="s">
        <v>753</v>
      </c>
    </row>
    <row r="65" spans="1:10" x14ac:dyDescent="0.3">
      <c r="A65" t="s">
        <v>754</v>
      </c>
      <c r="B65" t="s">
        <v>730</v>
      </c>
      <c r="C65" t="s">
        <v>21</v>
      </c>
      <c r="D65">
        <v>7</v>
      </c>
      <c r="E65" t="s">
        <v>527</v>
      </c>
      <c r="F65" t="s">
        <v>631</v>
      </c>
      <c r="G65" t="s">
        <v>519</v>
      </c>
      <c r="H65" s="1">
        <v>45511</v>
      </c>
      <c r="I65" t="s">
        <v>596</v>
      </c>
      <c r="J65" t="s">
        <v>737</v>
      </c>
    </row>
    <row r="66" spans="1:10" x14ac:dyDescent="0.3">
      <c r="A66" t="s">
        <v>755</v>
      </c>
      <c r="B66" t="s">
        <v>645</v>
      </c>
      <c r="C66" t="s">
        <v>13</v>
      </c>
      <c r="D66">
        <v>1.8</v>
      </c>
      <c r="E66" t="s">
        <v>520</v>
      </c>
      <c r="F66" t="s">
        <v>667</v>
      </c>
      <c r="G66" t="s">
        <v>519</v>
      </c>
      <c r="H66" s="1">
        <v>45354</v>
      </c>
      <c r="I66" t="s">
        <v>596</v>
      </c>
      <c r="J66" t="s">
        <v>610</v>
      </c>
    </row>
    <row r="67" spans="1:10" x14ac:dyDescent="0.3">
      <c r="A67" t="s">
        <v>756</v>
      </c>
      <c r="B67" t="s">
        <v>628</v>
      </c>
      <c r="C67" t="s">
        <v>43</v>
      </c>
      <c r="D67">
        <v>6.3</v>
      </c>
      <c r="E67" t="s">
        <v>520</v>
      </c>
      <c r="F67" t="s">
        <v>609</v>
      </c>
      <c r="G67" t="s">
        <v>519</v>
      </c>
      <c r="H67" s="1">
        <v>45024</v>
      </c>
      <c r="I67" t="s">
        <v>601</v>
      </c>
      <c r="J67" t="s">
        <v>757</v>
      </c>
    </row>
    <row r="68" spans="1:10" x14ac:dyDescent="0.3">
      <c r="A68" t="s">
        <v>758</v>
      </c>
      <c r="B68" t="s">
        <v>730</v>
      </c>
      <c r="C68" t="s">
        <v>13</v>
      </c>
      <c r="D68">
        <v>1.4</v>
      </c>
      <c r="E68" t="s">
        <v>477</v>
      </c>
      <c r="F68" t="s">
        <v>600</v>
      </c>
      <c r="G68" t="s">
        <v>555</v>
      </c>
      <c r="H68" s="1">
        <v>45112</v>
      </c>
      <c r="I68" t="s">
        <v>596</v>
      </c>
      <c r="J68" t="s">
        <v>759</v>
      </c>
    </row>
    <row r="69" spans="1:10" x14ac:dyDescent="0.3">
      <c r="A69" t="s">
        <v>760</v>
      </c>
      <c r="B69" t="s">
        <v>645</v>
      </c>
      <c r="C69" t="s">
        <v>43</v>
      </c>
      <c r="D69">
        <v>5.4</v>
      </c>
      <c r="E69" t="s">
        <v>520</v>
      </c>
      <c r="F69" t="s">
        <v>609</v>
      </c>
      <c r="G69" t="s">
        <v>519</v>
      </c>
      <c r="H69" s="1">
        <v>45378</v>
      </c>
      <c r="I69" t="s">
        <v>596</v>
      </c>
      <c r="J69" t="s">
        <v>757</v>
      </c>
    </row>
    <row r="70" spans="1:10" x14ac:dyDescent="0.3">
      <c r="A70" t="s">
        <v>761</v>
      </c>
      <c r="B70" t="s">
        <v>617</v>
      </c>
      <c r="C70" t="s">
        <v>43</v>
      </c>
      <c r="D70">
        <v>5.0999999999999996</v>
      </c>
      <c r="E70" t="s">
        <v>474</v>
      </c>
      <c r="F70" t="s">
        <v>762</v>
      </c>
      <c r="G70" t="s">
        <v>533</v>
      </c>
      <c r="H70" s="1">
        <v>45004</v>
      </c>
      <c r="I70" t="s">
        <v>601</v>
      </c>
      <c r="J70" t="s">
        <v>763</v>
      </c>
    </row>
    <row r="71" spans="1:10" x14ac:dyDescent="0.3">
      <c r="A71" t="s">
        <v>764</v>
      </c>
      <c r="B71" t="s">
        <v>650</v>
      </c>
      <c r="C71" t="s">
        <v>43</v>
      </c>
      <c r="D71">
        <v>5.5</v>
      </c>
      <c r="E71" t="s">
        <v>520</v>
      </c>
      <c r="F71" t="s">
        <v>667</v>
      </c>
      <c r="G71" t="s">
        <v>519</v>
      </c>
      <c r="H71" s="1">
        <v>45257</v>
      </c>
      <c r="I71" t="s">
        <v>596</v>
      </c>
      <c r="J71" t="s">
        <v>757</v>
      </c>
    </row>
    <row r="72" spans="1:10" x14ac:dyDescent="0.3">
      <c r="A72" t="s">
        <v>765</v>
      </c>
      <c r="B72" t="s">
        <v>625</v>
      </c>
      <c r="C72" t="s">
        <v>21</v>
      </c>
      <c r="D72">
        <v>7.1</v>
      </c>
      <c r="E72" t="s">
        <v>520</v>
      </c>
      <c r="F72" t="s">
        <v>667</v>
      </c>
      <c r="G72" t="s">
        <v>519</v>
      </c>
      <c r="H72" s="1">
        <v>45123</v>
      </c>
      <c r="I72" t="s">
        <v>601</v>
      </c>
      <c r="J72" t="s">
        <v>766</v>
      </c>
    </row>
    <row r="73" spans="1:10" x14ac:dyDescent="0.3">
      <c r="A73" t="s">
        <v>767</v>
      </c>
      <c r="B73" t="s">
        <v>730</v>
      </c>
      <c r="C73" t="s">
        <v>43</v>
      </c>
      <c r="D73">
        <v>4.5</v>
      </c>
      <c r="E73" t="s">
        <v>477</v>
      </c>
      <c r="F73" t="s">
        <v>752</v>
      </c>
      <c r="G73" t="s">
        <v>555</v>
      </c>
      <c r="H73" s="1">
        <v>45283</v>
      </c>
      <c r="I73" t="s">
        <v>601</v>
      </c>
      <c r="J73" t="s">
        <v>768</v>
      </c>
    </row>
    <row r="74" spans="1:10" x14ac:dyDescent="0.3">
      <c r="A74" t="s">
        <v>769</v>
      </c>
      <c r="B74" t="s">
        <v>735</v>
      </c>
      <c r="C74" t="s">
        <v>21</v>
      </c>
      <c r="D74">
        <v>8.1</v>
      </c>
      <c r="E74" t="s">
        <v>491</v>
      </c>
      <c r="F74" t="s">
        <v>622</v>
      </c>
      <c r="G74" t="s">
        <v>468</v>
      </c>
      <c r="H74" s="1">
        <v>45407</v>
      </c>
      <c r="I74" t="s">
        <v>596</v>
      </c>
      <c r="J74" t="s">
        <v>770</v>
      </c>
    </row>
    <row r="75" spans="1:10" x14ac:dyDescent="0.3">
      <c r="A75" t="s">
        <v>771</v>
      </c>
      <c r="B75" t="s">
        <v>625</v>
      </c>
      <c r="C75" t="s">
        <v>43</v>
      </c>
      <c r="D75">
        <v>5.4</v>
      </c>
      <c r="E75" t="s">
        <v>613</v>
      </c>
      <c r="F75" t="s">
        <v>614</v>
      </c>
      <c r="G75" t="s">
        <v>533</v>
      </c>
      <c r="H75" s="1">
        <v>45444</v>
      </c>
      <c r="I75" t="s">
        <v>601</v>
      </c>
      <c r="J75" t="s">
        <v>661</v>
      </c>
    </row>
    <row r="76" spans="1:10" x14ac:dyDescent="0.3">
      <c r="A76" t="s">
        <v>772</v>
      </c>
      <c r="B76" t="s">
        <v>660</v>
      </c>
      <c r="C76" t="s">
        <v>21</v>
      </c>
      <c r="D76">
        <v>8.5</v>
      </c>
      <c r="E76" t="s">
        <v>477</v>
      </c>
      <c r="F76" t="s">
        <v>705</v>
      </c>
      <c r="G76" t="s">
        <v>555</v>
      </c>
      <c r="H76" s="1">
        <v>44980</v>
      </c>
      <c r="I76" t="s">
        <v>601</v>
      </c>
      <c r="J76" t="s">
        <v>741</v>
      </c>
    </row>
    <row r="77" spans="1:10" x14ac:dyDescent="0.3">
      <c r="A77" t="s">
        <v>773</v>
      </c>
      <c r="B77" t="s">
        <v>673</v>
      </c>
      <c r="C77" t="s">
        <v>21</v>
      </c>
      <c r="D77">
        <v>7.2</v>
      </c>
      <c r="E77" t="s">
        <v>520</v>
      </c>
      <c r="F77" t="s">
        <v>667</v>
      </c>
      <c r="G77" t="s">
        <v>519</v>
      </c>
      <c r="H77" s="1">
        <v>44956</v>
      </c>
      <c r="I77" t="s">
        <v>596</v>
      </c>
      <c r="J77" t="s">
        <v>641</v>
      </c>
    </row>
    <row r="78" spans="1:10" x14ac:dyDescent="0.3">
      <c r="A78" t="s">
        <v>774</v>
      </c>
      <c r="B78" t="s">
        <v>621</v>
      </c>
      <c r="C78" t="s">
        <v>63</v>
      </c>
      <c r="D78">
        <v>9.4</v>
      </c>
      <c r="E78" t="s">
        <v>469</v>
      </c>
      <c r="F78" t="s">
        <v>622</v>
      </c>
      <c r="G78" t="s">
        <v>468</v>
      </c>
      <c r="H78" s="1">
        <v>45187</v>
      </c>
      <c r="I78" t="s">
        <v>596</v>
      </c>
      <c r="J78" t="s">
        <v>775</v>
      </c>
    </row>
    <row r="79" spans="1:10" x14ac:dyDescent="0.3">
      <c r="A79" t="s">
        <v>776</v>
      </c>
      <c r="B79" t="s">
        <v>608</v>
      </c>
      <c r="C79" t="s">
        <v>43</v>
      </c>
      <c r="D79">
        <v>4.2</v>
      </c>
      <c r="E79" t="s">
        <v>477</v>
      </c>
      <c r="F79" t="s">
        <v>691</v>
      </c>
      <c r="G79" t="s">
        <v>555</v>
      </c>
      <c r="H79" s="1">
        <v>45271</v>
      </c>
      <c r="I79" t="s">
        <v>601</v>
      </c>
      <c r="J79" t="s">
        <v>768</v>
      </c>
    </row>
    <row r="80" spans="1:10" x14ac:dyDescent="0.3">
      <c r="A80" t="s">
        <v>777</v>
      </c>
      <c r="B80" t="s">
        <v>735</v>
      </c>
      <c r="C80" t="s">
        <v>21</v>
      </c>
      <c r="D80">
        <v>7.5</v>
      </c>
      <c r="E80" t="s">
        <v>613</v>
      </c>
      <c r="F80" t="s">
        <v>618</v>
      </c>
      <c r="G80" t="s">
        <v>533</v>
      </c>
      <c r="H80" s="1">
        <v>45258</v>
      </c>
      <c r="I80" t="s">
        <v>601</v>
      </c>
      <c r="J80" t="s">
        <v>778</v>
      </c>
    </row>
    <row r="81" spans="1:10" x14ac:dyDescent="0.3">
      <c r="A81" t="s">
        <v>779</v>
      </c>
      <c r="B81" t="s">
        <v>647</v>
      </c>
      <c r="C81" t="s">
        <v>21</v>
      </c>
      <c r="D81">
        <v>8.4</v>
      </c>
      <c r="E81" t="s">
        <v>527</v>
      </c>
      <c r="F81" t="s">
        <v>676</v>
      </c>
      <c r="G81" t="s">
        <v>519</v>
      </c>
      <c r="H81" s="1">
        <v>45027</v>
      </c>
      <c r="I81" t="s">
        <v>596</v>
      </c>
      <c r="J81" t="s">
        <v>750</v>
      </c>
    </row>
    <row r="82" spans="1:10" x14ac:dyDescent="0.3">
      <c r="A82" t="s">
        <v>780</v>
      </c>
      <c r="B82" t="s">
        <v>735</v>
      </c>
      <c r="C82" t="s">
        <v>43</v>
      </c>
      <c r="D82">
        <v>5.5</v>
      </c>
      <c r="E82" t="s">
        <v>527</v>
      </c>
      <c r="F82" t="s">
        <v>631</v>
      </c>
      <c r="G82" t="s">
        <v>519</v>
      </c>
      <c r="H82" s="1">
        <v>45500</v>
      </c>
      <c r="I82" t="s">
        <v>596</v>
      </c>
      <c r="J82" t="s">
        <v>685</v>
      </c>
    </row>
    <row r="83" spans="1:10" x14ac:dyDescent="0.3">
      <c r="A83" t="s">
        <v>781</v>
      </c>
      <c r="B83" t="s">
        <v>735</v>
      </c>
      <c r="C83" t="s">
        <v>43</v>
      </c>
      <c r="D83">
        <v>5.3</v>
      </c>
      <c r="E83" t="s">
        <v>469</v>
      </c>
      <c r="F83" t="s">
        <v>622</v>
      </c>
      <c r="G83" t="s">
        <v>468</v>
      </c>
      <c r="H83" s="1">
        <v>45070</v>
      </c>
      <c r="I83" t="s">
        <v>596</v>
      </c>
      <c r="J83" t="s">
        <v>782</v>
      </c>
    </row>
    <row r="84" spans="1:10" x14ac:dyDescent="0.3">
      <c r="A84" t="s">
        <v>783</v>
      </c>
      <c r="B84" t="s">
        <v>594</v>
      </c>
      <c r="C84" t="s">
        <v>43</v>
      </c>
      <c r="D84">
        <v>6</v>
      </c>
      <c r="E84" t="s">
        <v>536</v>
      </c>
      <c r="F84" t="s">
        <v>605</v>
      </c>
      <c r="G84" t="s">
        <v>533</v>
      </c>
      <c r="H84" s="1">
        <v>45180</v>
      </c>
      <c r="I84" t="s">
        <v>596</v>
      </c>
      <c r="J84" t="s">
        <v>703</v>
      </c>
    </row>
    <row r="85" spans="1:10" x14ac:dyDescent="0.3">
      <c r="A85" t="s">
        <v>784</v>
      </c>
      <c r="B85" t="s">
        <v>628</v>
      </c>
      <c r="C85" t="s">
        <v>43</v>
      </c>
      <c r="D85">
        <v>5.4</v>
      </c>
      <c r="E85" t="s">
        <v>469</v>
      </c>
      <c r="F85" t="s">
        <v>691</v>
      </c>
      <c r="G85" t="s">
        <v>468</v>
      </c>
      <c r="H85" s="1">
        <v>45252</v>
      </c>
      <c r="I85" t="s">
        <v>596</v>
      </c>
      <c r="J85" t="s">
        <v>665</v>
      </c>
    </row>
    <row r="86" spans="1:10" x14ac:dyDescent="0.3">
      <c r="A86" t="s">
        <v>785</v>
      </c>
      <c r="B86" t="s">
        <v>594</v>
      </c>
      <c r="C86" t="s">
        <v>43</v>
      </c>
      <c r="D86">
        <v>6.6</v>
      </c>
      <c r="E86" t="s">
        <v>536</v>
      </c>
      <c r="F86" t="s">
        <v>618</v>
      </c>
      <c r="G86" t="s">
        <v>533</v>
      </c>
      <c r="H86" s="1">
        <v>45435</v>
      </c>
      <c r="I86" t="s">
        <v>596</v>
      </c>
      <c r="J86" t="s">
        <v>786</v>
      </c>
    </row>
    <row r="87" spans="1:10" x14ac:dyDescent="0.3">
      <c r="A87" t="s">
        <v>787</v>
      </c>
      <c r="B87" t="s">
        <v>612</v>
      </c>
      <c r="C87" t="s">
        <v>43</v>
      </c>
      <c r="D87">
        <v>5.8</v>
      </c>
      <c r="E87" t="s">
        <v>491</v>
      </c>
      <c r="F87" t="s">
        <v>631</v>
      </c>
      <c r="G87" t="s">
        <v>468</v>
      </c>
      <c r="H87" s="1">
        <v>45528</v>
      </c>
      <c r="I87" t="s">
        <v>596</v>
      </c>
      <c r="J87" t="s">
        <v>788</v>
      </c>
    </row>
    <row r="88" spans="1:10" x14ac:dyDescent="0.3">
      <c r="A88" t="s">
        <v>789</v>
      </c>
      <c r="B88" t="s">
        <v>660</v>
      </c>
      <c r="C88" t="s">
        <v>43</v>
      </c>
      <c r="D88">
        <v>6.8</v>
      </c>
      <c r="E88" t="s">
        <v>477</v>
      </c>
      <c r="F88" t="s">
        <v>691</v>
      </c>
      <c r="G88" t="s">
        <v>555</v>
      </c>
      <c r="H88" s="1">
        <v>45420</v>
      </c>
      <c r="I88" t="s">
        <v>596</v>
      </c>
      <c r="J88" t="s">
        <v>723</v>
      </c>
    </row>
    <row r="89" spans="1:10" x14ac:dyDescent="0.3">
      <c r="A89" t="s">
        <v>790</v>
      </c>
      <c r="B89" t="s">
        <v>612</v>
      </c>
      <c r="C89" t="s">
        <v>21</v>
      </c>
      <c r="D89">
        <v>7.5</v>
      </c>
      <c r="E89" t="s">
        <v>477</v>
      </c>
      <c r="F89" t="s">
        <v>743</v>
      </c>
      <c r="G89" t="s">
        <v>555</v>
      </c>
      <c r="H89" s="1">
        <v>45220</v>
      </c>
      <c r="I89" t="s">
        <v>596</v>
      </c>
      <c r="J89" t="s">
        <v>791</v>
      </c>
    </row>
    <row r="90" spans="1:10" x14ac:dyDescent="0.3">
      <c r="A90" t="s">
        <v>792</v>
      </c>
      <c r="B90" t="s">
        <v>650</v>
      </c>
      <c r="C90" t="s">
        <v>21</v>
      </c>
      <c r="D90">
        <v>8.6</v>
      </c>
      <c r="E90" t="s">
        <v>469</v>
      </c>
      <c r="F90" t="s">
        <v>793</v>
      </c>
      <c r="G90" t="s">
        <v>468</v>
      </c>
      <c r="H90" s="1">
        <v>45166</v>
      </c>
      <c r="I90" t="s">
        <v>596</v>
      </c>
      <c r="J90" t="s">
        <v>794</v>
      </c>
    </row>
    <row r="91" spans="1:10" x14ac:dyDescent="0.3">
      <c r="A91" t="s">
        <v>795</v>
      </c>
      <c r="B91" t="s">
        <v>718</v>
      </c>
      <c r="C91" t="s">
        <v>63</v>
      </c>
      <c r="D91">
        <v>9.8000000000000007</v>
      </c>
      <c r="E91" t="s">
        <v>520</v>
      </c>
      <c r="F91" t="s">
        <v>634</v>
      </c>
      <c r="G91" t="s">
        <v>519</v>
      </c>
      <c r="H91" s="1">
        <v>44947</v>
      </c>
      <c r="I91" t="s">
        <v>596</v>
      </c>
      <c r="J91" t="s">
        <v>796</v>
      </c>
    </row>
    <row r="92" spans="1:10" x14ac:dyDescent="0.3">
      <c r="A92" t="s">
        <v>797</v>
      </c>
      <c r="B92" t="s">
        <v>735</v>
      </c>
      <c r="C92" t="s">
        <v>63</v>
      </c>
      <c r="D92">
        <v>9.1</v>
      </c>
      <c r="E92" t="s">
        <v>536</v>
      </c>
      <c r="F92" t="s">
        <v>657</v>
      </c>
      <c r="G92" t="s">
        <v>533</v>
      </c>
      <c r="H92" s="1">
        <v>44969</v>
      </c>
      <c r="I92" t="s">
        <v>596</v>
      </c>
      <c r="J92" t="s">
        <v>798</v>
      </c>
    </row>
    <row r="93" spans="1:10" x14ac:dyDescent="0.3">
      <c r="A93" t="s">
        <v>799</v>
      </c>
      <c r="B93" t="s">
        <v>654</v>
      </c>
      <c r="C93" t="s">
        <v>43</v>
      </c>
      <c r="D93">
        <v>5.9</v>
      </c>
      <c r="E93" t="s">
        <v>474</v>
      </c>
      <c r="F93" t="s">
        <v>696</v>
      </c>
      <c r="G93" t="s">
        <v>533</v>
      </c>
      <c r="H93" s="1">
        <v>45032</v>
      </c>
      <c r="I93" t="s">
        <v>596</v>
      </c>
      <c r="J93" t="s">
        <v>639</v>
      </c>
    </row>
    <row r="94" spans="1:10" x14ac:dyDescent="0.3">
      <c r="A94" t="s">
        <v>800</v>
      </c>
      <c r="B94" t="s">
        <v>647</v>
      </c>
      <c r="C94" t="s">
        <v>43</v>
      </c>
      <c r="D94">
        <v>4</v>
      </c>
      <c r="E94" t="s">
        <v>527</v>
      </c>
      <c r="F94" t="s">
        <v>676</v>
      </c>
      <c r="G94" t="s">
        <v>519</v>
      </c>
      <c r="H94" s="1">
        <v>45349</v>
      </c>
      <c r="I94" t="s">
        <v>596</v>
      </c>
      <c r="J94" t="s">
        <v>801</v>
      </c>
    </row>
    <row r="95" spans="1:10" x14ac:dyDescent="0.3">
      <c r="A95" t="s">
        <v>802</v>
      </c>
      <c r="B95" t="s">
        <v>673</v>
      </c>
      <c r="C95" t="s">
        <v>21</v>
      </c>
      <c r="D95">
        <v>8.3000000000000007</v>
      </c>
      <c r="E95" t="s">
        <v>477</v>
      </c>
      <c r="F95" t="s">
        <v>743</v>
      </c>
      <c r="G95" t="s">
        <v>555</v>
      </c>
      <c r="H95" s="1">
        <v>45340</v>
      </c>
      <c r="I95" t="s">
        <v>596</v>
      </c>
      <c r="J95" t="s">
        <v>803</v>
      </c>
    </row>
    <row r="96" spans="1:10" x14ac:dyDescent="0.3">
      <c r="A96" t="s">
        <v>804</v>
      </c>
      <c r="B96" t="s">
        <v>621</v>
      </c>
      <c r="C96" t="s">
        <v>21</v>
      </c>
      <c r="D96">
        <v>8.5</v>
      </c>
      <c r="E96" t="s">
        <v>613</v>
      </c>
      <c r="F96" t="s">
        <v>618</v>
      </c>
      <c r="G96" t="s">
        <v>533</v>
      </c>
      <c r="H96" s="1">
        <v>45091</v>
      </c>
      <c r="I96" t="s">
        <v>601</v>
      </c>
      <c r="J96" t="s">
        <v>805</v>
      </c>
    </row>
    <row r="97" spans="1:10" x14ac:dyDescent="0.3">
      <c r="A97" t="s">
        <v>806</v>
      </c>
      <c r="B97" t="s">
        <v>625</v>
      </c>
      <c r="C97" t="s">
        <v>21</v>
      </c>
      <c r="D97">
        <v>7.3</v>
      </c>
      <c r="E97" t="s">
        <v>527</v>
      </c>
      <c r="F97" t="s">
        <v>595</v>
      </c>
      <c r="G97" t="s">
        <v>519</v>
      </c>
      <c r="H97" s="1">
        <v>45349</v>
      </c>
      <c r="I97" t="s">
        <v>601</v>
      </c>
      <c r="J97" t="s">
        <v>807</v>
      </c>
    </row>
    <row r="98" spans="1:10" x14ac:dyDescent="0.3">
      <c r="A98" t="s">
        <v>808</v>
      </c>
      <c r="B98" t="s">
        <v>608</v>
      </c>
      <c r="C98" t="s">
        <v>21</v>
      </c>
      <c r="D98">
        <v>8.4</v>
      </c>
      <c r="E98" t="s">
        <v>520</v>
      </c>
      <c r="F98" t="s">
        <v>634</v>
      </c>
      <c r="G98" t="s">
        <v>519</v>
      </c>
      <c r="H98" s="1">
        <v>45253</v>
      </c>
      <c r="I98" t="s">
        <v>601</v>
      </c>
      <c r="J98" t="s">
        <v>687</v>
      </c>
    </row>
    <row r="99" spans="1:10" x14ac:dyDescent="0.3">
      <c r="A99" t="s">
        <v>809</v>
      </c>
      <c r="B99" t="s">
        <v>617</v>
      </c>
      <c r="C99" t="s">
        <v>63</v>
      </c>
      <c r="D99">
        <v>9.6</v>
      </c>
      <c r="E99" t="s">
        <v>469</v>
      </c>
      <c r="F99" t="s">
        <v>614</v>
      </c>
      <c r="G99" t="s">
        <v>468</v>
      </c>
      <c r="H99" s="1">
        <v>45388</v>
      </c>
      <c r="I99" t="s">
        <v>596</v>
      </c>
      <c r="J99" t="s">
        <v>810</v>
      </c>
    </row>
    <row r="100" spans="1:10" x14ac:dyDescent="0.3">
      <c r="A100" t="s">
        <v>811</v>
      </c>
      <c r="B100" t="s">
        <v>617</v>
      </c>
      <c r="C100" t="s">
        <v>21</v>
      </c>
      <c r="D100">
        <v>7.2</v>
      </c>
      <c r="E100" t="s">
        <v>527</v>
      </c>
      <c r="F100" t="s">
        <v>631</v>
      </c>
      <c r="G100" t="s">
        <v>519</v>
      </c>
      <c r="H100" s="1">
        <v>45331</v>
      </c>
      <c r="I100" t="s">
        <v>596</v>
      </c>
      <c r="J100" t="s">
        <v>812</v>
      </c>
    </row>
    <row r="101" spans="1:10" x14ac:dyDescent="0.3">
      <c r="A101" t="s">
        <v>813</v>
      </c>
      <c r="B101" t="s">
        <v>730</v>
      </c>
      <c r="C101" t="s">
        <v>63</v>
      </c>
      <c r="D101">
        <v>9.6</v>
      </c>
      <c r="E101" t="s">
        <v>536</v>
      </c>
      <c r="F101" t="s">
        <v>605</v>
      </c>
      <c r="G101" t="s">
        <v>533</v>
      </c>
      <c r="H101" s="1">
        <v>45515</v>
      </c>
      <c r="I101" t="s">
        <v>596</v>
      </c>
      <c r="J101" t="s">
        <v>798</v>
      </c>
    </row>
    <row r="102" spans="1:10" x14ac:dyDescent="0.3">
      <c r="A102" t="s">
        <v>814</v>
      </c>
      <c r="B102" t="s">
        <v>718</v>
      </c>
      <c r="C102" t="s">
        <v>21</v>
      </c>
      <c r="D102">
        <v>7.8</v>
      </c>
      <c r="E102" t="s">
        <v>527</v>
      </c>
      <c r="F102" t="s">
        <v>631</v>
      </c>
      <c r="G102" t="s">
        <v>519</v>
      </c>
      <c r="H102" s="1">
        <v>45010</v>
      </c>
      <c r="I102" t="s">
        <v>596</v>
      </c>
      <c r="J102" t="s">
        <v>812</v>
      </c>
    </row>
    <row r="103" spans="1:10" x14ac:dyDescent="0.3">
      <c r="A103" t="s">
        <v>815</v>
      </c>
      <c r="B103" t="s">
        <v>647</v>
      </c>
      <c r="C103" t="s">
        <v>43</v>
      </c>
      <c r="D103">
        <v>5.7</v>
      </c>
      <c r="E103" t="s">
        <v>527</v>
      </c>
      <c r="F103" t="s">
        <v>676</v>
      </c>
      <c r="G103" t="s">
        <v>519</v>
      </c>
      <c r="H103" s="1">
        <v>45122</v>
      </c>
      <c r="I103" t="s">
        <v>596</v>
      </c>
      <c r="J103" t="s">
        <v>685</v>
      </c>
    </row>
    <row r="104" spans="1:10" x14ac:dyDescent="0.3">
      <c r="A104" t="s">
        <v>816</v>
      </c>
      <c r="B104" t="s">
        <v>621</v>
      </c>
      <c r="C104" t="s">
        <v>43</v>
      </c>
      <c r="D104">
        <v>4.5</v>
      </c>
      <c r="E104" t="s">
        <v>613</v>
      </c>
      <c r="F104" t="s">
        <v>614</v>
      </c>
      <c r="G104" t="s">
        <v>533</v>
      </c>
      <c r="H104" s="1">
        <v>45428</v>
      </c>
      <c r="I104" t="s">
        <v>596</v>
      </c>
      <c r="J104" t="s">
        <v>658</v>
      </c>
    </row>
    <row r="105" spans="1:10" x14ac:dyDescent="0.3">
      <c r="A105" t="s">
        <v>817</v>
      </c>
      <c r="B105" t="s">
        <v>673</v>
      </c>
      <c r="C105" t="s">
        <v>63</v>
      </c>
      <c r="D105">
        <v>9.6</v>
      </c>
      <c r="E105" t="s">
        <v>491</v>
      </c>
      <c r="F105" t="s">
        <v>622</v>
      </c>
      <c r="G105" t="s">
        <v>468</v>
      </c>
      <c r="H105" s="1">
        <v>45119</v>
      </c>
      <c r="I105" t="s">
        <v>596</v>
      </c>
      <c r="J105" t="s">
        <v>733</v>
      </c>
    </row>
    <row r="106" spans="1:10" x14ac:dyDescent="0.3">
      <c r="A106" t="s">
        <v>818</v>
      </c>
      <c r="B106" t="s">
        <v>718</v>
      </c>
      <c r="C106" t="s">
        <v>13</v>
      </c>
      <c r="D106">
        <v>1.2</v>
      </c>
      <c r="E106" t="s">
        <v>477</v>
      </c>
      <c r="F106" t="s">
        <v>743</v>
      </c>
      <c r="G106" t="s">
        <v>555</v>
      </c>
      <c r="H106" s="1">
        <v>45240</v>
      </c>
      <c r="I106" t="s">
        <v>596</v>
      </c>
      <c r="J106" t="s">
        <v>819</v>
      </c>
    </row>
    <row r="107" spans="1:10" x14ac:dyDescent="0.3">
      <c r="A107" t="s">
        <v>820</v>
      </c>
      <c r="B107" t="s">
        <v>628</v>
      </c>
      <c r="C107" t="s">
        <v>43</v>
      </c>
      <c r="D107">
        <v>4.5999999999999996</v>
      </c>
      <c r="E107" t="s">
        <v>491</v>
      </c>
      <c r="F107" t="s">
        <v>651</v>
      </c>
      <c r="G107" t="s">
        <v>468</v>
      </c>
      <c r="H107" s="1">
        <v>45188</v>
      </c>
      <c r="I107" t="s">
        <v>596</v>
      </c>
      <c r="J107" t="s">
        <v>788</v>
      </c>
    </row>
    <row r="108" spans="1:10" x14ac:dyDescent="0.3">
      <c r="A108" t="s">
        <v>821</v>
      </c>
      <c r="B108" t="s">
        <v>612</v>
      </c>
      <c r="C108" t="s">
        <v>43</v>
      </c>
      <c r="D108">
        <v>6.3</v>
      </c>
      <c r="E108" t="s">
        <v>520</v>
      </c>
      <c r="F108" t="s">
        <v>667</v>
      </c>
      <c r="G108" t="s">
        <v>519</v>
      </c>
      <c r="H108" s="1">
        <v>45480</v>
      </c>
      <c r="I108" t="s">
        <v>596</v>
      </c>
      <c r="J108" t="s">
        <v>757</v>
      </c>
    </row>
    <row r="109" spans="1:10" x14ac:dyDescent="0.3">
      <c r="A109" t="s">
        <v>822</v>
      </c>
      <c r="B109" t="s">
        <v>660</v>
      </c>
      <c r="C109" t="s">
        <v>43</v>
      </c>
      <c r="D109">
        <v>6.3</v>
      </c>
      <c r="E109" t="s">
        <v>536</v>
      </c>
      <c r="F109" t="s">
        <v>618</v>
      </c>
      <c r="G109" t="s">
        <v>533</v>
      </c>
      <c r="H109" s="1">
        <v>45138</v>
      </c>
      <c r="I109" t="s">
        <v>596</v>
      </c>
      <c r="J109" t="s">
        <v>786</v>
      </c>
    </row>
    <row r="110" spans="1:10" x14ac:dyDescent="0.3">
      <c r="A110" t="s">
        <v>823</v>
      </c>
      <c r="B110" t="s">
        <v>628</v>
      </c>
      <c r="C110" t="s">
        <v>13</v>
      </c>
      <c r="D110">
        <v>2.1</v>
      </c>
      <c r="E110" t="s">
        <v>477</v>
      </c>
      <c r="F110" t="s">
        <v>725</v>
      </c>
      <c r="G110" t="s">
        <v>555</v>
      </c>
      <c r="H110" s="1">
        <v>45152</v>
      </c>
      <c r="I110" t="s">
        <v>596</v>
      </c>
      <c r="J110" t="s">
        <v>824</v>
      </c>
    </row>
    <row r="111" spans="1:10" x14ac:dyDescent="0.3">
      <c r="A111" t="s">
        <v>825</v>
      </c>
      <c r="B111" t="s">
        <v>621</v>
      </c>
      <c r="C111" t="s">
        <v>21</v>
      </c>
      <c r="D111">
        <v>8</v>
      </c>
      <c r="E111" t="s">
        <v>520</v>
      </c>
      <c r="F111" t="s">
        <v>634</v>
      </c>
      <c r="G111" t="s">
        <v>519</v>
      </c>
      <c r="H111" s="1">
        <v>44933</v>
      </c>
      <c r="I111" t="s">
        <v>596</v>
      </c>
      <c r="J111" t="s">
        <v>635</v>
      </c>
    </row>
    <row r="112" spans="1:10" x14ac:dyDescent="0.3">
      <c r="A112" t="s">
        <v>826</v>
      </c>
      <c r="B112" t="s">
        <v>621</v>
      </c>
      <c r="C112" t="s">
        <v>21</v>
      </c>
      <c r="D112">
        <v>7.1</v>
      </c>
      <c r="E112" t="s">
        <v>527</v>
      </c>
      <c r="F112" t="s">
        <v>676</v>
      </c>
      <c r="G112" t="s">
        <v>519</v>
      </c>
      <c r="H112" s="1">
        <v>45150</v>
      </c>
      <c r="I112" t="s">
        <v>601</v>
      </c>
      <c r="J112" t="s">
        <v>812</v>
      </c>
    </row>
    <row r="113" spans="1:10" x14ac:dyDescent="0.3">
      <c r="A113" t="s">
        <v>827</v>
      </c>
      <c r="B113" t="s">
        <v>604</v>
      </c>
      <c r="C113" t="s">
        <v>21</v>
      </c>
      <c r="D113">
        <v>8.6999999999999993</v>
      </c>
      <c r="E113" t="s">
        <v>474</v>
      </c>
      <c r="F113" t="s">
        <v>828</v>
      </c>
      <c r="G113" t="s">
        <v>533</v>
      </c>
      <c r="H113" s="1">
        <v>45264</v>
      </c>
      <c r="I113" t="s">
        <v>596</v>
      </c>
      <c r="J113" t="s">
        <v>829</v>
      </c>
    </row>
    <row r="114" spans="1:10" x14ac:dyDescent="0.3">
      <c r="A114" t="s">
        <v>830</v>
      </c>
      <c r="B114" t="s">
        <v>608</v>
      </c>
      <c r="C114" t="s">
        <v>43</v>
      </c>
      <c r="D114">
        <v>6.3</v>
      </c>
      <c r="E114" t="s">
        <v>469</v>
      </c>
      <c r="F114" t="s">
        <v>651</v>
      </c>
      <c r="G114" t="s">
        <v>468</v>
      </c>
      <c r="H114" s="1">
        <v>45047</v>
      </c>
      <c r="I114" t="s">
        <v>601</v>
      </c>
      <c r="J114" t="s">
        <v>831</v>
      </c>
    </row>
    <row r="115" spans="1:10" x14ac:dyDescent="0.3">
      <c r="A115" t="s">
        <v>832</v>
      </c>
      <c r="B115" t="s">
        <v>673</v>
      </c>
      <c r="C115" t="s">
        <v>13</v>
      </c>
      <c r="D115">
        <v>0.8</v>
      </c>
      <c r="E115" t="s">
        <v>536</v>
      </c>
      <c r="F115" t="s">
        <v>618</v>
      </c>
      <c r="G115" t="s">
        <v>533</v>
      </c>
      <c r="H115" s="1">
        <v>45125</v>
      </c>
      <c r="I115" t="s">
        <v>596</v>
      </c>
      <c r="J115" t="s">
        <v>708</v>
      </c>
    </row>
    <row r="116" spans="1:10" x14ac:dyDescent="0.3">
      <c r="A116" t="s">
        <v>833</v>
      </c>
      <c r="B116" t="s">
        <v>612</v>
      </c>
      <c r="C116" t="s">
        <v>21</v>
      </c>
      <c r="D116">
        <v>7.2</v>
      </c>
      <c r="E116" t="s">
        <v>491</v>
      </c>
      <c r="F116" t="s">
        <v>622</v>
      </c>
      <c r="G116" t="s">
        <v>468</v>
      </c>
      <c r="H116" s="1">
        <v>45470</v>
      </c>
      <c r="I116" t="s">
        <v>601</v>
      </c>
      <c r="J116" t="s">
        <v>834</v>
      </c>
    </row>
    <row r="117" spans="1:10" x14ac:dyDescent="0.3">
      <c r="A117" t="s">
        <v>835</v>
      </c>
      <c r="B117" t="s">
        <v>647</v>
      </c>
      <c r="C117" t="s">
        <v>21</v>
      </c>
      <c r="D117">
        <v>8.8000000000000007</v>
      </c>
      <c r="E117" t="s">
        <v>469</v>
      </c>
      <c r="F117" t="s">
        <v>691</v>
      </c>
      <c r="G117" t="s">
        <v>468</v>
      </c>
      <c r="H117" s="1">
        <v>45254</v>
      </c>
      <c r="I117" t="s">
        <v>601</v>
      </c>
      <c r="J117" t="s">
        <v>836</v>
      </c>
    </row>
    <row r="118" spans="1:10" x14ac:dyDescent="0.3">
      <c r="A118" t="s">
        <v>837</v>
      </c>
      <c r="B118" t="s">
        <v>621</v>
      </c>
      <c r="C118" t="s">
        <v>63</v>
      </c>
      <c r="D118">
        <v>9.3000000000000007</v>
      </c>
      <c r="E118" t="s">
        <v>520</v>
      </c>
      <c r="F118" t="s">
        <v>609</v>
      </c>
      <c r="G118" t="s">
        <v>519</v>
      </c>
      <c r="H118" s="1">
        <v>45294</v>
      </c>
      <c r="I118" t="s">
        <v>596</v>
      </c>
      <c r="J118" t="s">
        <v>721</v>
      </c>
    </row>
    <row r="119" spans="1:10" x14ac:dyDescent="0.3">
      <c r="A119" t="s">
        <v>838</v>
      </c>
      <c r="B119" t="s">
        <v>617</v>
      </c>
      <c r="C119" t="s">
        <v>43</v>
      </c>
      <c r="D119">
        <v>6.8</v>
      </c>
      <c r="E119" t="s">
        <v>520</v>
      </c>
      <c r="F119" t="s">
        <v>634</v>
      </c>
      <c r="G119" t="s">
        <v>519</v>
      </c>
      <c r="H119" s="1">
        <v>45515</v>
      </c>
      <c r="I119" t="s">
        <v>596</v>
      </c>
      <c r="J119" t="s">
        <v>757</v>
      </c>
    </row>
    <row r="120" spans="1:10" x14ac:dyDescent="0.3">
      <c r="A120" t="s">
        <v>839</v>
      </c>
      <c r="B120" t="s">
        <v>654</v>
      </c>
      <c r="C120" t="s">
        <v>13</v>
      </c>
      <c r="D120">
        <v>3.8</v>
      </c>
      <c r="E120" t="s">
        <v>474</v>
      </c>
      <c r="F120" t="s">
        <v>696</v>
      </c>
      <c r="G120" t="s">
        <v>533</v>
      </c>
      <c r="H120" s="1">
        <v>45413</v>
      </c>
      <c r="I120" t="s">
        <v>596</v>
      </c>
      <c r="J120" t="s">
        <v>840</v>
      </c>
    </row>
    <row r="121" spans="1:10" x14ac:dyDescent="0.3">
      <c r="A121" t="s">
        <v>841</v>
      </c>
      <c r="B121" t="s">
        <v>842</v>
      </c>
      <c r="C121" t="s">
        <v>21</v>
      </c>
      <c r="D121">
        <v>7</v>
      </c>
      <c r="E121" t="s">
        <v>527</v>
      </c>
      <c r="F121" t="s">
        <v>595</v>
      </c>
      <c r="G121" t="s">
        <v>519</v>
      </c>
      <c r="H121" s="1">
        <v>45454</v>
      </c>
      <c r="I121" t="s">
        <v>596</v>
      </c>
      <c r="J121" t="s">
        <v>812</v>
      </c>
    </row>
    <row r="122" spans="1:10" x14ac:dyDescent="0.3">
      <c r="A122" t="s">
        <v>843</v>
      </c>
      <c r="B122" t="s">
        <v>647</v>
      </c>
      <c r="C122" t="s">
        <v>13</v>
      </c>
      <c r="D122">
        <v>3.3</v>
      </c>
      <c r="E122" t="s">
        <v>491</v>
      </c>
      <c r="F122" t="s">
        <v>651</v>
      </c>
      <c r="G122" t="s">
        <v>468</v>
      </c>
      <c r="H122" s="1">
        <v>45076</v>
      </c>
      <c r="I122" t="s">
        <v>596</v>
      </c>
      <c r="J122" t="s">
        <v>623</v>
      </c>
    </row>
    <row r="123" spans="1:10" x14ac:dyDescent="0.3">
      <c r="A123" t="s">
        <v>844</v>
      </c>
      <c r="B123" t="s">
        <v>608</v>
      </c>
      <c r="C123" t="s">
        <v>43</v>
      </c>
      <c r="D123">
        <v>6.3</v>
      </c>
      <c r="E123" t="s">
        <v>491</v>
      </c>
      <c r="F123" t="s">
        <v>691</v>
      </c>
      <c r="G123" t="s">
        <v>468</v>
      </c>
      <c r="H123" s="1">
        <v>45124</v>
      </c>
      <c r="I123" t="s">
        <v>596</v>
      </c>
      <c r="J123" t="s">
        <v>845</v>
      </c>
    </row>
    <row r="124" spans="1:10" x14ac:dyDescent="0.3">
      <c r="A124" t="s">
        <v>846</v>
      </c>
      <c r="B124" t="s">
        <v>647</v>
      </c>
      <c r="C124" t="s">
        <v>43</v>
      </c>
      <c r="D124">
        <v>6.2</v>
      </c>
      <c r="E124" t="s">
        <v>491</v>
      </c>
      <c r="F124" t="s">
        <v>651</v>
      </c>
      <c r="G124" t="s">
        <v>468</v>
      </c>
      <c r="H124" s="1">
        <v>45343</v>
      </c>
      <c r="I124" t="s">
        <v>601</v>
      </c>
      <c r="J124" t="s">
        <v>845</v>
      </c>
    </row>
    <row r="125" spans="1:10" x14ac:dyDescent="0.3">
      <c r="A125" t="s">
        <v>847</v>
      </c>
      <c r="B125" t="s">
        <v>650</v>
      </c>
      <c r="C125" t="s">
        <v>43</v>
      </c>
      <c r="D125">
        <v>5.4</v>
      </c>
      <c r="E125" t="s">
        <v>491</v>
      </c>
      <c r="F125" t="s">
        <v>622</v>
      </c>
      <c r="G125" t="s">
        <v>468</v>
      </c>
      <c r="H125" s="1">
        <v>45208</v>
      </c>
      <c r="I125" t="s">
        <v>596</v>
      </c>
      <c r="J125" t="s">
        <v>845</v>
      </c>
    </row>
    <row r="126" spans="1:10" x14ac:dyDescent="0.3">
      <c r="A126" t="s">
        <v>848</v>
      </c>
      <c r="B126" t="s">
        <v>673</v>
      </c>
      <c r="C126" t="s">
        <v>63</v>
      </c>
      <c r="D126">
        <v>9.3000000000000007</v>
      </c>
      <c r="E126" t="s">
        <v>536</v>
      </c>
      <c r="F126" t="s">
        <v>605</v>
      </c>
      <c r="G126" t="s">
        <v>533</v>
      </c>
      <c r="H126" s="1">
        <v>45472</v>
      </c>
      <c r="I126" t="s">
        <v>596</v>
      </c>
      <c r="J126" t="s">
        <v>849</v>
      </c>
    </row>
    <row r="127" spans="1:10" x14ac:dyDescent="0.3">
      <c r="A127" t="s">
        <v>850</v>
      </c>
      <c r="B127" t="s">
        <v>654</v>
      </c>
      <c r="C127" t="s">
        <v>21</v>
      </c>
      <c r="D127">
        <v>8</v>
      </c>
      <c r="E127" t="s">
        <v>613</v>
      </c>
      <c r="F127" t="s">
        <v>618</v>
      </c>
      <c r="G127" t="s">
        <v>533</v>
      </c>
      <c r="H127" s="1">
        <v>45105</v>
      </c>
      <c r="I127" t="s">
        <v>601</v>
      </c>
      <c r="J127" t="s">
        <v>851</v>
      </c>
    </row>
    <row r="128" spans="1:10" x14ac:dyDescent="0.3">
      <c r="A128" t="s">
        <v>852</v>
      </c>
      <c r="B128" t="s">
        <v>637</v>
      </c>
      <c r="C128" t="s">
        <v>43</v>
      </c>
      <c r="D128">
        <v>5.6</v>
      </c>
      <c r="E128" t="s">
        <v>536</v>
      </c>
      <c r="F128" t="s">
        <v>657</v>
      </c>
      <c r="G128" t="s">
        <v>533</v>
      </c>
      <c r="H128" s="1">
        <v>45324</v>
      </c>
      <c r="I128" t="s">
        <v>596</v>
      </c>
      <c r="J128" t="s">
        <v>853</v>
      </c>
    </row>
    <row r="129" spans="1:10" x14ac:dyDescent="0.3">
      <c r="A129" t="s">
        <v>854</v>
      </c>
      <c r="B129" t="s">
        <v>604</v>
      </c>
      <c r="C129" t="s">
        <v>43</v>
      </c>
      <c r="D129">
        <v>6</v>
      </c>
      <c r="E129" t="s">
        <v>469</v>
      </c>
      <c r="F129" t="s">
        <v>691</v>
      </c>
      <c r="G129" t="s">
        <v>468</v>
      </c>
      <c r="H129" s="1">
        <v>45053</v>
      </c>
      <c r="I129" t="s">
        <v>596</v>
      </c>
      <c r="J129" t="s">
        <v>831</v>
      </c>
    </row>
    <row r="130" spans="1:10" x14ac:dyDescent="0.3">
      <c r="A130" t="s">
        <v>855</v>
      </c>
      <c r="B130" t="s">
        <v>628</v>
      </c>
      <c r="C130" t="s">
        <v>13</v>
      </c>
      <c r="D130">
        <v>1.5</v>
      </c>
      <c r="E130" t="s">
        <v>536</v>
      </c>
      <c r="F130" t="s">
        <v>618</v>
      </c>
      <c r="G130" t="s">
        <v>533</v>
      </c>
      <c r="H130" s="1">
        <v>44968</v>
      </c>
      <c r="I130" t="s">
        <v>596</v>
      </c>
      <c r="J130" t="s">
        <v>681</v>
      </c>
    </row>
    <row r="131" spans="1:10" x14ac:dyDescent="0.3">
      <c r="A131" t="s">
        <v>856</v>
      </c>
      <c r="B131" t="s">
        <v>628</v>
      </c>
      <c r="C131" t="s">
        <v>43</v>
      </c>
      <c r="D131">
        <v>4.9000000000000004</v>
      </c>
      <c r="E131" t="s">
        <v>469</v>
      </c>
      <c r="F131" t="s">
        <v>793</v>
      </c>
      <c r="G131" t="s">
        <v>468</v>
      </c>
      <c r="H131" s="1">
        <v>45232</v>
      </c>
      <c r="I131" t="s">
        <v>596</v>
      </c>
      <c r="J131" t="s">
        <v>831</v>
      </c>
    </row>
    <row r="132" spans="1:10" x14ac:dyDescent="0.3">
      <c r="A132" t="s">
        <v>857</v>
      </c>
      <c r="B132" t="s">
        <v>612</v>
      </c>
      <c r="C132" t="s">
        <v>43</v>
      </c>
      <c r="D132">
        <v>5.4</v>
      </c>
      <c r="E132" t="s">
        <v>520</v>
      </c>
      <c r="F132" t="s">
        <v>667</v>
      </c>
      <c r="G132" t="s">
        <v>519</v>
      </c>
      <c r="H132" s="1">
        <v>45415</v>
      </c>
      <c r="I132" t="s">
        <v>596</v>
      </c>
      <c r="J132" t="s">
        <v>858</v>
      </c>
    </row>
    <row r="133" spans="1:10" x14ac:dyDescent="0.3">
      <c r="A133" t="s">
        <v>859</v>
      </c>
      <c r="B133" t="s">
        <v>637</v>
      </c>
      <c r="C133" t="s">
        <v>13</v>
      </c>
      <c r="D133">
        <v>1.6</v>
      </c>
      <c r="E133" t="s">
        <v>477</v>
      </c>
      <c r="F133" t="s">
        <v>743</v>
      </c>
      <c r="G133" t="s">
        <v>555</v>
      </c>
      <c r="H133" s="1">
        <v>45191</v>
      </c>
      <c r="I133" t="s">
        <v>601</v>
      </c>
      <c r="J133" t="s">
        <v>759</v>
      </c>
    </row>
    <row r="134" spans="1:10" x14ac:dyDescent="0.3">
      <c r="A134" t="s">
        <v>860</v>
      </c>
      <c r="B134" t="s">
        <v>673</v>
      </c>
      <c r="C134" t="s">
        <v>13</v>
      </c>
      <c r="D134">
        <v>0.8</v>
      </c>
      <c r="E134" t="s">
        <v>527</v>
      </c>
      <c r="F134" t="s">
        <v>676</v>
      </c>
      <c r="G134" t="s">
        <v>519</v>
      </c>
      <c r="H134" s="1">
        <v>44976</v>
      </c>
      <c r="I134" t="s">
        <v>596</v>
      </c>
      <c r="J134" t="s">
        <v>677</v>
      </c>
    </row>
    <row r="135" spans="1:10" x14ac:dyDescent="0.3">
      <c r="A135" t="s">
        <v>861</v>
      </c>
      <c r="B135" t="s">
        <v>637</v>
      </c>
      <c r="C135" t="s">
        <v>43</v>
      </c>
      <c r="D135">
        <v>6.9</v>
      </c>
      <c r="E135" t="s">
        <v>474</v>
      </c>
      <c r="F135" t="s">
        <v>828</v>
      </c>
      <c r="G135" t="s">
        <v>533</v>
      </c>
      <c r="H135" s="1">
        <v>45237</v>
      </c>
      <c r="I135" t="s">
        <v>596</v>
      </c>
      <c r="J135" t="s">
        <v>639</v>
      </c>
    </row>
    <row r="136" spans="1:10" x14ac:dyDescent="0.3">
      <c r="A136" t="s">
        <v>862</v>
      </c>
      <c r="B136" t="s">
        <v>625</v>
      </c>
      <c r="C136" t="s">
        <v>43</v>
      </c>
      <c r="D136">
        <v>4.3</v>
      </c>
      <c r="E136" t="s">
        <v>469</v>
      </c>
      <c r="F136" t="s">
        <v>614</v>
      </c>
      <c r="G136" t="s">
        <v>468</v>
      </c>
      <c r="H136" s="1">
        <v>44992</v>
      </c>
      <c r="I136" t="s">
        <v>601</v>
      </c>
      <c r="J136" t="s">
        <v>782</v>
      </c>
    </row>
    <row r="137" spans="1:10" x14ac:dyDescent="0.3">
      <c r="A137" t="s">
        <v>863</v>
      </c>
      <c r="B137" t="s">
        <v>842</v>
      </c>
      <c r="C137" t="s">
        <v>43</v>
      </c>
      <c r="D137">
        <v>5.6</v>
      </c>
      <c r="E137" t="s">
        <v>469</v>
      </c>
      <c r="F137" t="s">
        <v>793</v>
      </c>
      <c r="G137" t="s">
        <v>468</v>
      </c>
      <c r="H137" s="1">
        <v>45177</v>
      </c>
      <c r="I137" t="s">
        <v>601</v>
      </c>
      <c r="J137" t="s">
        <v>699</v>
      </c>
    </row>
    <row r="138" spans="1:10" x14ac:dyDescent="0.3">
      <c r="A138" t="s">
        <v>864</v>
      </c>
      <c r="B138" t="s">
        <v>628</v>
      </c>
      <c r="C138" t="s">
        <v>63</v>
      </c>
      <c r="D138">
        <v>9.1</v>
      </c>
      <c r="E138" t="s">
        <v>469</v>
      </c>
      <c r="F138" t="s">
        <v>691</v>
      </c>
      <c r="G138" t="s">
        <v>468</v>
      </c>
      <c r="H138" s="1">
        <v>45302</v>
      </c>
      <c r="I138" t="s">
        <v>596</v>
      </c>
      <c r="J138" t="s">
        <v>865</v>
      </c>
    </row>
    <row r="139" spans="1:10" x14ac:dyDescent="0.3">
      <c r="A139" t="s">
        <v>866</v>
      </c>
      <c r="B139" t="s">
        <v>660</v>
      </c>
      <c r="C139" t="s">
        <v>43</v>
      </c>
      <c r="D139">
        <v>6.1</v>
      </c>
      <c r="E139" t="s">
        <v>527</v>
      </c>
      <c r="F139" t="s">
        <v>595</v>
      </c>
      <c r="G139" t="s">
        <v>519</v>
      </c>
      <c r="H139" s="1">
        <v>45491</v>
      </c>
      <c r="I139" t="s">
        <v>596</v>
      </c>
      <c r="J139" t="s">
        <v>655</v>
      </c>
    </row>
    <row r="140" spans="1:10" x14ac:dyDescent="0.3">
      <c r="A140" t="s">
        <v>867</v>
      </c>
      <c r="B140" t="s">
        <v>645</v>
      </c>
      <c r="C140" t="s">
        <v>21</v>
      </c>
      <c r="D140">
        <v>8.6999999999999993</v>
      </c>
      <c r="E140" t="s">
        <v>613</v>
      </c>
      <c r="F140" t="s">
        <v>657</v>
      </c>
      <c r="G140" t="s">
        <v>533</v>
      </c>
      <c r="H140" s="1">
        <v>44947</v>
      </c>
      <c r="I140" t="s">
        <v>601</v>
      </c>
      <c r="J140" t="s">
        <v>778</v>
      </c>
    </row>
    <row r="141" spans="1:10" x14ac:dyDescent="0.3">
      <c r="A141" t="s">
        <v>868</v>
      </c>
      <c r="B141" t="s">
        <v>673</v>
      </c>
      <c r="C141" t="s">
        <v>63</v>
      </c>
      <c r="D141">
        <v>9</v>
      </c>
      <c r="E141" t="s">
        <v>469</v>
      </c>
      <c r="F141" t="s">
        <v>793</v>
      </c>
      <c r="G141" t="s">
        <v>468</v>
      </c>
      <c r="H141" s="1">
        <v>45110</v>
      </c>
      <c r="I141" t="s">
        <v>596</v>
      </c>
      <c r="J141" t="s">
        <v>869</v>
      </c>
    </row>
    <row r="142" spans="1:10" x14ac:dyDescent="0.3">
      <c r="A142" t="s">
        <v>870</v>
      </c>
      <c r="B142" t="s">
        <v>673</v>
      </c>
      <c r="C142" t="s">
        <v>43</v>
      </c>
      <c r="D142">
        <v>5.9</v>
      </c>
      <c r="E142" t="s">
        <v>474</v>
      </c>
      <c r="F142" t="s">
        <v>762</v>
      </c>
      <c r="G142" t="s">
        <v>533</v>
      </c>
      <c r="H142" s="1">
        <v>44948</v>
      </c>
      <c r="I142" t="s">
        <v>601</v>
      </c>
      <c r="J142" t="s">
        <v>639</v>
      </c>
    </row>
    <row r="143" spans="1:10" x14ac:dyDescent="0.3">
      <c r="A143" t="s">
        <v>871</v>
      </c>
      <c r="B143" t="s">
        <v>617</v>
      </c>
      <c r="C143" t="s">
        <v>43</v>
      </c>
      <c r="D143">
        <v>6.5</v>
      </c>
      <c r="E143" t="s">
        <v>477</v>
      </c>
      <c r="F143" t="s">
        <v>691</v>
      </c>
      <c r="G143" t="s">
        <v>555</v>
      </c>
      <c r="H143" s="1">
        <v>45234</v>
      </c>
      <c r="I143" t="s">
        <v>596</v>
      </c>
      <c r="J143" t="s">
        <v>723</v>
      </c>
    </row>
    <row r="144" spans="1:10" x14ac:dyDescent="0.3">
      <c r="A144" t="s">
        <v>872</v>
      </c>
      <c r="B144" t="s">
        <v>637</v>
      </c>
      <c r="C144" t="s">
        <v>43</v>
      </c>
      <c r="D144">
        <v>4.5</v>
      </c>
      <c r="E144" t="s">
        <v>613</v>
      </c>
      <c r="F144" t="s">
        <v>614</v>
      </c>
      <c r="G144" t="s">
        <v>533</v>
      </c>
      <c r="H144" s="1">
        <v>45238</v>
      </c>
      <c r="I144" t="s">
        <v>596</v>
      </c>
      <c r="J144" t="s">
        <v>661</v>
      </c>
    </row>
    <row r="145" spans="1:10" x14ac:dyDescent="0.3">
      <c r="A145" t="s">
        <v>873</v>
      </c>
      <c r="B145" t="s">
        <v>730</v>
      </c>
      <c r="C145" t="s">
        <v>63</v>
      </c>
      <c r="D145">
        <v>9.8000000000000007</v>
      </c>
      <c r="E145" t="s">
        <v>491</v>
      </c>
      <c r="F145" t="s">
        <v>691</v>
      </c>
      <c r="G145" t="s">
        <v>468</v>
      </c>
      <c r="H145" s="1">
        <v>45505</v>
      </c>
      <c r="I145" t="s">
        <v>596</v>
      </c>
      <c r="J145" t="s">
        <v>874</v>
      </c>
    </row>
    <row r="146" spans="1:10" x14ac:dyDescent="0.3">
      <c r="A146" t="s">
        <v>875</v>
      </c>
      <c r="B146" t="s">
        <v>604</v>
      </c>
      <c r="C146" t="s">
        <v>43</v>
      </c>
      <c r="D146">
        <v>4.3</v>
      </c>
      <c r="E146" t="s">
        <v>527</v>
      </c>
      <c r="F146" t="s">
        <v>631</v>
      </c>
      <c r="G146" t="s">
        <v>519</v>
      </c>
      <c r="H146" s="1">
        <v>45154</v>
      </c>
      <c r="I146" t="s">
        <v>601</v>
      </c>
      <c r="J146" t="s">
        <v>801</v>
      </c>
    </row>
    <row r="147" spans="1:10" x14ac:dyDescent="0.3">
      <c r="A147" t="s">
        <v>876</v>
      </c>
      <c r="B147" t="s">
        <v>617</v>
      </c>
      <c r="C147" t="s">
        <v>43</v>
      </c>
      <c r="D147">
        <v>5.4</v>
      </c>
      <c r="E147" t="s">
        <v>520</v>
      </c>
      <c r="F147" t="s">
        <v>667</v>
      </c>
      <c r="G147" t="s">
        <v>519</v>
      </c>
      <c r="H147" s="1">
        <v>45135</v>
      </c>
      <c r="I147" t="s">
        <v>596</v>
      </c>
      <c r="J147" t="s">
        <v>858</v>
      </c>
    </row>
    <row r="148" spans="1:10" x14ac:dyDescent="0.3">
      <c r="A148" t="s">
        <v>877</v>
      </c>
      <c r="B148" t="s">
        <v>654</v>
      </c>
      <c r="C148" t="s">
        <v>63</v>
      </c>
      <c r="D148">
        <v>9.9</v>
      </c>
      <c r="E148" t="s">
        <v>520</v>
      </c>
      <c r="F148" t="s">
        <v>609</v>
      </c>
      <c r="G148" t="s">
        <v>519</v>
      </c>
      <c r="H148" s="1">
        <v>45024</v>
      </c>
      <c r="I148" t="s">
        <v>596</v>
      </c>
      <c r="J148" t="s">
        <v>878</v>
      </c>
    </row>
    <row r="149" spans="1:10" x14ac:dyDescent="0.3">
      <c r="A149" t="s">
        <v>879</v>
      </c>
      <c r="B149" t="s">
        <v>608</v>
      </c>
      <c r="C149" t="s">
        <v>43</v>
      </c>
      <c r="D149">
        <v>5.6</v>
      </c>
      <c r="E149" t="s">
        <v>527</v>
      </c>
      <c r="F149" t="s">
        <v>676</v>
      </c>
      <c r="G149" t="s">
        <v>519</v>
      </c>
      <c r="H149" s="1">
        <v>44936</v>
      </c>
      <c r="I149" t="s">
        <v>601</v>
      </c>
      <c r="J149" t="s">
        <v>655</v>
      </c>
    </row>
    <row r="150" spans="1:10" x14ac:dyDescent="0.3">
      <c r="A150" t="s">
        <v>880</v>
      </c>
      <c r="B150" t="s">
        <v>608</v>
      </c>
      <c r="C150" t="s">
        <v>21</v>
      </c>
      <c r="D150">
        <v>7.6</v>
      </c>
      <c r="E150" t="s">
        <v>536</v>
      </c>
      <c r="F150" t="s">
        <v>618</v>
      </c>
      <c r="G150" t="s">
        <v>533</v>
      </c>
      <c r="H150" s="1">
        <v>45394</v>
      </c>
      <c r="I150" t="s">
        <v>596</v>
      </c>
      <c r="J150" t="s">
        <v>881</v>
      </c>
    </row>
    <row r="151" spans="1:10" x14ac:dyDescent="0.3">
      <c r="A151" t="s">
        <v>882</v>
      </c>
      <c r="B151" t="s">
        <v>604</v>
      </c>
      <c r="C151" t="s">
        <v>21</v>
      </c>
      <c r="D151">
        <v>8</v>
      </c>
      <c r="E151" t="s">
        <v>613</v>
      </c>
      <c r="F151" t="s">
        <v>618</v>
      </c>
      <c r="G151" t="s">
        <v>533</v>
      </c>
      <c r="H151" s="1">
        <v>45374</v>
      </c>
      <c r="I151" t="s">
        <v>601</v>
      </c>
      <c r="J151" t="s">
        <v>683</v>
      </c>
    </row>
    <row r="152" spans="1:10" x14ac:dyDescent="0.3">
      <c r="A152" t="s">
        <v>883</v>
      </c>
      <c r="H152"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9817E-174F-4B5E-89EE-2F62BEFF89B9}">
  <dimension ref="A1:I51"/>
  <sheetViews>
    <sheetView workbookViewId="0">
      <selection activeCell="K13" sqref="K13"/>
    </sheetView>
  </sheetViews>
  <sheetFormatPr defaultRowHeight="14.4" x14ac:dyDescent="0.3"/>
  <cols>
    <col min="1" max="1" width="12.5546875" bestFit="1" customWidth="1"/>
    <col min="2" max="2" width="13.88671875" bestFit="1" customWidth="1"/>
    <col min="3" max="3" width="12.77734375" bestFit="1" customWidth="1"/>
    <col min="4" max="4" width="18.33203125" bestFit="1" customWidth="1"/>
    <col min="5" max="5" width="13.21875" bestFit="1" customWidth="1"/>
    <col min="6" max="6" width="12.21875" bestFit="1" customWidth="1"/>
    <col min="7" max="7" width="19.88671875" bestFit="1" customWidth="1"/>
    <col min="8" max="8" width="16" bestFit="1" customWidth="1"/>
    <col min="9" max="9" width="16.88671875" bestFit="1" customWidth="1"/>
  </cols>
  <sheetData>
    <row r="1" spans="1:9" x14ac:dyDescent="0.3">
      <c r="A1" t="s">
        <v>7</v>
      </c>
      <c r="B1" t="s">
        <v>461</v>
      </c>
      <c r="C1" t="s">
        <v>462</v>
      </c>
      <c r="D1" t="s">
        <v>463</v>
      </c>
      <c r="E1" t="s">
        <v>4</v>
      </c>
      <c r="F1" t="s">
        <v>9</v>
      </c>
      <c r="G1" t="s">
        <v>464</v>
      </c>
      <c r="H1" t="s">
        <v>465</v>
      </c>
      <c r="I1" t="s">
        <v>466</v>
      </c>
    </row>
    <row r="2" spans="1:9" x14ac:dyDescent="0.3">
      <c r="A2" t="s">
        <v>31</v>
      </c>
      <c r="B2" t="s">
        <v>467</v>
      </c>
      <c r="C2" t="s">
        <v>468</v>
      </c>
      <c r="D2" t="s">
        <v>469</v>
      </c>
      <c r="E2" t="s">
        <v>49</v>
      </c>
      <c r="F2" t="s">
        <v>470</v>
      </c>
      <c r="G2" t="s">
        <v>471</v>
      </c>
      <c r="H2" t="s">
        <v>472</v>
      </c>
      <c r="I2" t="s">
        <v>13</v>
      </c>
    </row>
    <row r="3" spans="1:9" x14ac:dyDescent="0.3">
      <c r="A3" t="s">
        <v>216</v>
      </c>
      <c r="B3" t="s">
        <v>473</v>
      </c>
      <c r="C3" t="s">
        <v>468</v>
      </c>
      <c r="D3" t="s">
        <v>474</v>
      </c>
      <c r="E3" t="s">
        <v>76</v>
      </c>
      <c r="F3" t="s">
        <v>475</v>
      </c>
      <c r="G3" t="s">
        <v>471</v>
      </c>
      <c r="H3" t="s">
        <v>472</v>
      </c>
      <c r="I3" t="s">
        <v>13</v>
      </c>
    </row>
    <row r="4" spans="1:9" x14ac:dyDescent="0.3">
      <c r="A4" t="s">
        <v>164</v>
      </c>
      <c r="B4" t="s">
        <v>476</v>
      </c>
      <c r="C4" t="s">
        <v>468</v>
      </c>
      <c r="D4" t="s">
        <v>477</v>
      </c>
      <c r="E4" t="s">
        <v>58</v>
      </c>
      <c r="F4" t="s">
        <v>478</v>
      </c>
      <c r="G4" t="s">
        <v>471</v>
      </c>
      <c r="H4" t="s">
        <v>479</v>
      </c>
      <c r="I4" t="s">
        <v>43</v>
      </c>
    </row>
    <row r="5" spans="1:9" x14ac:dyDescent="0.3">
      <c r="A5" t="s">
        <v>146</v>
      </c>
      <c r="B5" t="s">
        <v>480</v>
      </c>
      <c r="C5" t="s">
        <v>468</v>
      </c>
      <c r="D5" t="s">
        <v>474</v>
      </c>
      <c r="E5" t="s">
        <v>30</v>
      </c>
      <c r="F5" t="s">
        <v>481</v>
      </c>
      <c r="G5" t="s">
        <v>471</v>
      </c>
      <c r="H5" t="s">
        <v>482</v>
      </c>
      <c r="I5" t="s">
        <v>13</v>
      </c>
    </row>
    <row r="6" spans="1:9" x14ac:dyDescent="0.3">
      <c r="A6" t="s">
        <v>59</v>
      </c>
      <c r="B6" t="s">
        <v>483</v>
      </c>
      <c r="C6" t="s">
        <v>468</v>
      </c>
      <c r="D6" t="s">
        <v>474</v>
      </c>
      <c r="E6" t="s">
        <v>58</v>
      </c>
      <c r="F6" t="s">
        <v>484</v>
      </c>
      <c r="G6" t="s">
        <v>471</v>
      </c>
      <c r="H6" t="s">
        <v>472</v>
      </c>
      <c r="I6" t="s">
        <v>13</v>
      </c>
    </row>
    <row r="7" spans="1:9" x14ac:dyDescent="0.3">
      <c r="A7" t="s">
        <v>129</v>
      </c>
      <c r="B7" t="s">
        <v>485</v>
      </c>
      <c r="C7" t="s">
        <v>468</v>
      </c>
      <c r="D7" t="s">
        <v>477</v>
      </c>
      <c r="E7" t="s">
        <v>37</v>
      </c>
      <c r="F7" t="s">
        <v>486</v>
      </c>
      <c r="G7" t="s">
        <v>487</v>
      </c>
      <c r="H7" t="s">
        <v>482</v>
      </c>
      <c r="I7" t="s">
        <v>43</v>
      </c>
    </row>
    <row r="8" spans="1:9" x14ac:dyDescent="0.3">
      <c r="A8" t="s">
        <v>17</v>
      </c>
      <c r="B8" t="s">
        <v>488</v>
      </c>
      <c r="C8" t="s">
        <v>468</v>
      </c>
      <c r="D8" t="s">
        <v>469</v>
      </c>
      <c r="E8" t="s">
        <v>58</v>
      </c>
      <c r="F8" t="s">
        <v>489</v>
      </c>
      <c r="G8" t="s">
        <v>471</v>
      </c>
      <c r="H8" t="s">
        <v>472</v>
      </c>
      <c r="I8" t="s">
        <v>13</v>
      </c>
    </row>
    <row r="9" spans="1:9" x14ac:dyDescent="0.3">
      <c r="A9" t="s">
        <v>72</v>
      </c>
      <c r="B9" t="s">
        <v>490</v>
      </c>
      <c r="C9" t="s">
        <v>468</v>
      </c>
      <c r="D9" t="s">
        <v>491</v>
      </c>
      <c r="E9" t="s">
        <v>16</v>
      </c>
      <c r="F9" t="s">
        <v>492</v>
      </c>
      <c r="G9" t="s">
        <v>471</v>
      </c>
      <c r="H9" t="s">
        <v>472</v>
      </c>
      <c r="I9" t="s">
        <v>13</v>
      </c>
    </row>
    <row r="10" spans="1:9" x14ac:dyDescent="0.3">
      <c r="A10" t="s">
        <v>77</v>
      </c>
      <c r="B10" t="s">
        <v>493</v>
      </c>
      <c r="C10" t="s">
        <v>468</v>
      </c>
      <c r="D10" t="s">
        <v>469</v>
      </c>
      <c r="E10" t="s">
        <v>58</v>
      </c>
      <c r="F10" t="s">
        <v>494</v>
      </c>
      <c r="G10" t="s">
        <v>471</v>
      </c>
      <c r="H10" t="s">
        <v>479</v>
      </c>
      <c r="I10" t="s">
        <v>43</v>
      </c>
    </row>
    <row r="11" spans="1:9" x14ac:dyDescent="0.3">
      <c r="A11" t="s">
        <v>134</v>
      </c>
      <c r="B11" t="s">
        <v>495</v>
      </c>
      <c r="C11" t="s">
        <v>468</v>
      </c>
      <c r="D11" t="s">
        <v>491</v>
      </c>
      <c r="E11" t="s">
        <v>49</v>
      </c>
      <c r="F11" t="s">
        <v>496</v>
      </c>
      <c r="G11" t="s">
        <v>471</v>
      </c>
      <c r="H11" t="s">
        <v>472</v>
      </c>
      <c r="I11" t="s">
        <v>13</v>
      </c>
    </row>
    <row r="12" spans="1:9" x14ac:dyDescent="0.3">
      <c r="A12" t="s">
        <v>84</v>
      </c>
      <c r="B12" t="s">
        <v>497</v>
      </c>
      <c r="C12" t="s">
        <v>468</v>
      </c>
      <c r="D12" t="s">
        <v>491</v>
      </c>
      <c r="E12" t="s">
        <v>37</v>
      </c>
      <c r="F12" t="s">
        <v>498</v>
      </c>
      <c r="G12" t="s">
        <v>487</v>
      </c>
      <c r="H12" t="s">
        <v>472</v>
      </c>
      <c r="I12" t="s">
        <v>13</v>
      </c>
    </row>
    <row r="13" spans="1:9" x14ac:dyDescent="0.3">
      <c r="A13" t="s">
        <v>186</v>
      </c>
      <c r="B13" t="s">
        <v>499</v>
      </c>
      <c r="C13" t="s">
        <v>468</v>
      </c>
      <c r="D13" t="s">
        <v>477</v>
      </c>
      <c r="E13" t="s">
        <v>30</v>
      </c>
      <c r="F13" t="s">
        <v>500</v>
      </c>
      <c r="G13" t="s">
        <v>471</v>
      </c>
      <c r="H13" t="s">
        <v>482</v>
      </c>
      <c r="I13" t="s">
        <v>13</v>
      </c>
    </row>
    <row r="14" spans="1:9" x14ac:dyDescent="0.3">
      <c r="A14" t="s">
        <v>52</v>
      </c>
      <c r="B14" t="s">
        <v>501</v>
      </c>
      <c r="C14" t="s">
        <v>468</v>
      </c>
      <c r="D14" t="s">
        <v>491</v>
      </c>
      <c r="E14" t="s">
        <v>37</v>
      </c>
      <c r="F14" t="s">
        <v>502</v>
      </c>
      <c r="G14" t="s">
        <v>471</v>
      </c>
      <c r="H14" t="s">
        <v>472</v>
      </c>
      <c r="I14" t="s">
        <v>13</v>
      </c>
    </row>
    <row r="15" spans="1:9" x14ac:dyDescent="0.3">
      <c r="A15" t="s">
        <v>126</v>
      </c>
      <c r="B15" t="s">
        <v>503</v>
      </c>
      <c r="C15" t="s">
        <v>468</v>
      </c>
      <c r="D15" t="s">
        <v>474</v>
      </c>
      <c r="E15" t="s">
        <v>37</v>
      </c>
      <c r="F15" t="s">
        <v>504</v>
      </c>
      <c r="G15" t="s">
        <v>505</v>
      </c>
      <c r="H15" t="s">
        <v>482</v>
      </c>
      <c r="I15" t="s">
        <v>43</v>
      </c>
    </row>
    <row r="16" spans="1:9" x14ac:dyDescent="0.3">
      <c r="A16" t="s">
        <v>106</v>
      </c>
      <c r="B16" t="s">
        <v>506</v>
      </c>
      <c r="C16" t="s">
        <v>468</v>
      </c>
      <c r="D16" t="s">
        <v>474</v>
      </c>
      <c r="E16" t="s">
        <v>58</v>
      </c>
      <c r="F16" t="s">
        <v>507</v>
      </c>
      <c r="G16" t="s">
        <v>487</v>
      </c>
      <c r="H16" t="s">
        <v>479</v>
      </c>
      <c r="I16" t="s">
        <v>43</v>
      </c>
    </row>
    <row r="17" spans="1:9" x14ac:dyDescent="0.3">
      <c r="A17" t="s">
        <v>131</v>
      </c>
      <c r="B17" t="s">
        <v>508</v>
      </c>
      <c r="C17" t="s">
        <v>468</v>
      </c>
      <c r="D17" t="s">
        <v>477</v>
      </c>
      <c r="E17" t="s">
        <v>16</v>
      </c>
      <c r="F17" t="s">
        <v>509</v>
      </c>
      <c r="G17" t="s">
        <v>471</v>
      </c>
      <c r="H17" t="s">
        <v>472</v>
      </c>
      <c r="I17" t="s">
        <v>13</v>
      </c>
    </row>
    <row r="18" spans="1:9" x14ac:dyDescent="0.3">
      <c r="A18" t="s">
        <v>101</v>
      </c>
      <c r="B18" t="s">
        <v>510</v>
      </c>
      <c r="C18" t="s">
        <v>468</v>
      </c>
      <c r="D18" t="s">
        <v>491</v>
      </c>
      <c r="E18" t="s">
        <v>58</v>
      </c>
      <c r="F18" t="s">
        <v>511</v>
      </c>
      <c r="G18" t="s">
        <v>471</v>
      </c>
      <c r="H18" t="s">
        <v>472</v>
      </c>
      <c r="I18" t="s">
        <v>13</v>
      </c>
    </row>
    <row r="19" spans="1:9" x14ac:dyDescent="0.3">
      <c r="A19" t="s">
        <v>55</v>
      </c>
      <c r="B19" t="s">
        <v>512</v>
      </c>
      <c r="C19" t="s">
        <v>468</v>
      </c>
      <c r="D19" t="s">
        <v>491</v>
      </c>
      <c r="E19" t="s">
        <v>37</v>
      </c>
      <c r="F19" t="s">
        <v>513</v>
      </c>
      <c r="G19" t="s">
        <v>471</v>
      </c>
      <c r="H19" t="s">
        <v>479</v>
      </c>
      <c r="I19" t="s">
        <v>43</v>
      </c>
    </row>
    <row r="20" spans="1:9" x14ac:dyDescent="0.3">
      <c r="A20" t="s">
        <v>180</v>
      </c>
      <c r="B20" t="s">
        <v>514</v>
      </c>
      <c r="C20" t="s">
        <v>468</v>
      </c>
      <c r="D20" t="s">
        <v>491</v>
      </c>
      <c r="E20" t="s">
        <v>16</v>
      </c>
      <c r="F20" t="s">
        <v>515</v>
      </c>
      <c r="G20" t="s">
        <v>487</v>
      </c>
      <c r="H20" t="s">
        <v>482</v>
      </c>
      <c r="I20" t="s">
        <v>43</v>
      </c>
    </row>
    <row r="21" spans="1:9" x14ac:dyDescent="0.3">
      <c r="A21" t="s">
        <v>50</v>
      </c>
      <c r="B21" t="s">
        <v>516</v>
      </c>
      <c r="C21" t="s">
        <v>468</v>
      </c>
      <c r="D21" t="s">
        <v>491</v>
      </c>
      <c r="E21" t="s">
        <v>37</v>
      </c>
      <c r="F21" t="s">
        <v>517</v>
      </c>
      <c r="G21" t="s">
        <v>487</v>
      </c>
      <c r="H21" t="s">
        <v>472</v>
      </c>
      <c r="I21" t="s">
        <v>13</v>
      </c>
    </row>
    <row r="22" spans="1:9" x14ac:dyDescent="0.3">
      <c r="A22" t="s">
        <v>242</v>
      </c>
      <c r="B22" t="s">
        <v>518</v>
      </c>
      <c r="C22" t="s">
        <v>519</v>
      </c>
      <c r="D22" t="s">
        <v>520</v>
      </c>
      <c r="E22" t="s">
        <v>76</v>
      </c>
      <c r="F22" t="s">
        <v>521</v>
      </c>
      <c r="G22" t="s">
        <v>505</v>
      </c>
      <c r="H22" t="s">
        <v>472</v>
      </c>
      <c r="I22" t="s">
        <v>43</v>
      </c>
    </row>
    <row r="23" spans="1:9" x14ac:dyDescent="0.3">
      <c r="A23" t="s">
        <v>99</v>
      </c>
      <c r="B23" t="s">
        <v>522</v>
      </c>
      <c r="C23" t="s">
        <v>519</v>
      </c>
      <c r="D23" t="s">
        <v>520</v>
      </c>
      <c r="E23" t="s">
        <v>49</v>
      </c>
      <c r="F23" t="s">
        <v>523</v>
      </c>
      <c r="G23" t="s">
        <v>487</v>
      </c>
      <c r="H23" t="s">
        <v>472</v>
      </c>
      <c r="I23" t="s">
        <v>13</v>
      </c>
    </row>
    <row r="24" spans="1:9" x14ac:dyDescent="0.3">
      <c r="A24" t="s">
        <v>200</v>
      </c>
      <c r="B24" t="s">
        <v>524</v>
      </c>
      <c r="C24" t="s">
        <v>519</v>
      </c>
      <c r="D24" t="s">
        <v>520</v>
      </c>
      <c r="E24" t="s">
        <v>49</v>
      </c>
      <c r="F24" t="s">
        <v>525</v>
      </c>
      <c r="G24" t="s">
        <v>471</v>
      </c>
      <c r="H24" t="s">
        <v>472</v>
      </c>
      <c r="I24" t="s">
        <v>13</v>
      </c>
    </row>
    <row r="25" spans="1:9" x14ac:dyDescent="0.3">
      <c r="A25" t="s">
        <v>152</v>
      </c>
      <c r="B25" t="s">
        <v>526</v>
      </c>
      <c r="C25" t="s">
        <v>519</v>
      </c>
      <c r="D25" t="s">
        <v>527</v>
      </c>
      <c r="E25" t="s">
        <v>76</v>
      </c>
      <c r="F25" t="s">
        <v>528</v>
      </c>
      <c r="G25" t="s">
        <v>471</v>
      </c>
      <c r="H25" t="s">
        <v>472</v>
      </c>
      <c r="I25" t="s">
        <v>13</v>
      </c>
    </row>
    <row r="26" spans="1:9" x14ac:dyDescent="0.3">
      <c r="A26" t="s">
        <v>529</v>
      </c>
      <c r="B26" t="s">
        <v>530</v>
      </c>
      <c r="C26" t="s">
        <v>519</v>
      </c>
      <c r="D26" t="s">
        <v>520</v>
      </c>
      <c r="E26" t="s">
        <v>37</v>
      </c>
      <c r="F26" t="s">
        <v>531</v>
      </c>
      <c r="G26" t="s">
        <v>471</v>
      </c>
      <c r="H26" t="s">
        <v>482</v>
      </c>
      <c r="I26" t="s">
        <v>13</v>
      </c>
    </row>
    <row r="27" spans="1:9" x14ac:dyDescent="0.3">
      <c r="A27" t="s">
        <v>149</v>
      </c>
      <c r="B27" t="s">
        <v>532</v>
      </c>
      <c r="C27" t="s">
        <v>533</v>
      </c>
      <c r="D27" t="s">
        <v>474</v>
      </c>
      <c r="E27" t="s">
        <v>16</v>
      </c>
      <c r="F27" t="s">
        <v>534</v>
      </c>
      <c r="G27" t="s">
        <v>505</v>
      </c>
      <c r="H27" t="s">
        <v>472</v>
      </c>
      <c r="I27" t="s">
        <v>43</v>
      </c>
    </row>
    <row r="28" spans="1:9" x14ac:dyDescent="0.3">
      <c r="A28" t="s">
        <v>64</v>
      </c>
      <c r="B28" t="s">
        <v>535</v>
      </c>
      <c r="C28" t="s">
        <v>533</v>
      </c>
      <c r="D28" t="s">
        <v>536</v>
      </c>
      <c r="E28" t="s">
        <v>16</v>
      </c>
      <c r="F28" t="s">
        <v>537</v>
      </c>
      <c r="G28" t="s">
        <v>487</v>
      </c>
      <c r="H28" t="s">
        <v>472</v>
      </c>
      <c r="I28" t="s">
        <v>13</v>
      </c>
    </row>
    <row r="29" spans="1:9" x14ac:dyDescent="0.3">
      <c r="A29" t="s">
        <v>88</v>
      </c>
      <c r="B29" t="s">
        <v>538</v>
      </c>
      <c r="C29" t="s">
        <v>533</v>
      </c>
      <c r="D29" t="s">
        <v>474</v>
      </c>
      <c r="E29" t="s">
        <v>16</v>
      </c>
      <c r="F29" t="s">
        <v>539</v>
      </c>
      <c r="G29" t="s">
        <v>471</v>
      </c>
      <c r="H29" t="s">
        <v>472</v>
      </c>
      <c r="I29" t="s">
        <v>13</v>
      </c>
    </row>
    <row r="30" spans="1:9" x14ac:dyDescent="0.3">
      <c r="A30" t="s">
        <v>314</v>
      </c>
      <c r="B30" t="s">
        <v>540</v>
      </c>
      <c r="C30" t="s">
        <v>533</v>
      </c>
      <c r="D30" t="s">
        <v>474</v>
      </c>
      <c r="E30" t="s">
        <v>37</v>
      </c>
      <c r="F30" t="s">
        <v>541</v>
      </c>
      <c r="G30" t="s">
        <v>487</v>
      </c>
      <c r="H30" t="s">
        <v>479</v>
      </c>
      <c r="I30" t="s">
        <v>43</v>
      </c>
    </row>
    <row r="31" spans="1:9" x14ac:dyDescent="0.3">
      <c r="A31" t="s">
        <v>68</v>
      </c>
      <c r="B31" t="s">
        <v>542</v>
      </c>
      <c r="C31" t="s">
        <v>533</v>
      </c>
      <c r="D31" t="s">
        <v>474</v>
      </c>
      <c r="E31" t="s">
        <v>37</v>
      </c>
      <c r="F31" t="s">
        <v>543</v>
      </c>
      <c r="G31" t="s">
        <v>471</v>
      </c>
      <c r="H31" t="s">
        <v>472</v>
      </c>
      <c r="I31" t="s">
        <v>13</v>
      </c>
    </row>
    <row r="32" spans="1:9" x14ac:dyDescent="0.3">
      <c r="A32" t="s">
        <v>93</v>
      </c>
      <c r="B32" t="s">
        <v>544</v>
      </c>
      <c r="C32" t="s">
        <v>533</v>
      </c>
      <c r="D32" t="s">
        <v>474</v>
      </c>
      <c r="E32" t="s">
        <v>49</v>
      </c>
      <c r="F32" t="s">
        <v>545</v>
      </c>
      <c r="G32" t="s">
        <v>487</v>
      </c>
      <c r="H32" t="s">
        <v>472</v>
      </c>
      <c r="I32" t="s">
        <v>13</v>
      </c>
    </row>
    <row r="33" spans="1:9" x14ac:dyDescent="0.3">
      <c r="A33" t="s">
        <v>158</v>
      </c>
      <c r="B33" t="s">
        <v>546</v>
      </c>
      <c r="C33" t="s">
        <v>533</v>
      </c>
      <c r="D33" t="s">
        <v>474</v>
      </c>
      <c r="E33" t="s">
        <v>16</v>
      </c>
      <c r="F33" t="s">
        <v>547</v>
      </c>
      <c r="G33" t="s">
        <v>471</v>
      </c>
      <c r="H33" t="s">
        <v>479</v>
      </c>
      <c r="I33" t="s">
        <v>43</v>
      </c>
    </row>
    <row r="34" spans="1:9" x14ac:dyDescent="0.3">
      <c r="A34" t="s">
        <v>81</v>
      </c>
      <c r="B34" t="s">
        <v>548</v>
      </c>
      <c r="C34" t="s">
        <v>533</v>
      </c>
      <c r="D34" t="s">
        <v>536</v>
      </c>
      <c r="E34" t="s">
        <v>76</v>
      </c>
      <c r="F34" t="s">
        <v>549</v>
      </c>
      <c r="G34" t="s">
        <v>471</v>
      </c>
      <c r="H34" t="s">
        <v>472</v>
      </c>
      <c r="I34" t="s">
        <v>13</v>
      </c>
    </row>
    <row r="35" spans="1:9" x14ac:dyDescent="0.3">
      <c r="A35" t="s">
        <v>120</v>
      </c>
      <c r="B35" t="s">
        <v>550</v>
      </c>
      <c r="C35" t="s">
        <v>533</v>
      </c>
      <c r="D35" t="s">
        <v>536</v>
      </c>
      <c r="E35" t="s">
        <v>30</v>
      </c>
      <c r="F35" t="s">
        <v>551</v>
      </c>
      <c r="G35" t="s">
        <v>505</v>
      </c>
      <c r="H35" t="s">
        <v>472</v>
      </c>
      <c r="I35" t="s">
        <v>43</v>
      </c>
    </row>
    <row r="36" spans="1:9" x14ac:dyDescent="0.3">
      <c r="A36" t="s">
        <v>61</v>
      </c>
      <c r="B36" t="s">
        <v>552</v>
      </c>
      <c r="C36" t="s">
        <v>533</v>
      </c>
      <c r="D36" t="s">
        <v>474</v>
      </c>
      <c r="E36" t="s">
        <v>30</v>
      </c>
      <c r="F36" t="s">
        <v>553</v>
      </c>
      <c r="G36" t="s">
        <v>487</v>
      </c>
      <c r="H36" t="s">
        <v>472</v>
      </c>
      <c r="I36" t="s">
        <v>13</v>
      </c>
    </row>
    <row r="37" spans="1:9" x14ac:dyDescent="0.3">
      <c r="A37" t="s">
        <v>144</v>
      </c>
      <c r="B37" t="s">
        <v>554</v>
      </c>
      <c r="C37" t="s">
        <v>555</v>
      </c>
      <c r="D37" t="s">
        <v>469</v>
      </c>
      <c r="E37" t="s">
        <v>58</v>
      </c>
      <c r="F37" t="s">
        <v>556</v>
      </c>
      <c r="G37" t="s">
        <v>471</v>
      </c>
      <c r="H37" t="s">
        <v>472</v>
      </c>
      <c r="I37" t="s">
        <v>13</v>
      </c>
    </row>
    <row r="38" spans="1:9" x14ac:dyDescent="0.3">
      <c r="A38" t="s">
        <v>38</v>
      </c>
      <c r="B38" t="s">
        <v>557</v>
      </c>
      <c r="C38" t="s">
        <v>555</v>
      </c>
      <c r="D38" t="s">
        <v>469</v>
      </c>
      <c r="E38" t="s">
        <v>49</v>
      </c>
      <c r="F38" t="s">
        <v>558</v>
      </c>
      <c r="G38" t="s">
        <v>505</v>
      </c>
      <c r="H38" t="s">
        <v>472</v>
      </c>
      <c r="I38" t="s">
        <v>43</v>
      </c>
    </row>
    <row r="39" spans="1:9" x14ac:dyDescent="0.3">
      <c r="A39" t="s">
        <v>240</v>
      </c>
      <c r="B39" t="s">
        <v>559</v>
      </c>
      <c r="C39" t="s">
        <v>555</v>
      </c>
      <c r="D39" t="s">
        <v>474</v>
      </c>
      <c r="E39" t="s">
        <v>16</v>
      </c>
      <c r="F39" t="s">
        <v>560</v>
      </c>
      <c r="G39" t="s">
        <v>471</v>
      </c>
      <c r="H39" t="s">
        <v>472</v>
      </c>
      <c r="I39" t="s">
        <v>13</v>
      </c>
    </row>
    <row r="40" spans="1:9" x14ac:dyDescent="0.3">
      <c r="A40" t="s">
        <v>24</v>
      </c>
      <c r="B40" t="s">
        <v>561</v>
      </c>
      <c r="C40" t="s">
        <v>555</v>
      </c>
      <c r="D40" t="s">
        <v>469</v>
      </c>
      <c r="E40" t="s">
        <v>49</v>
      </c>
      <c r="F40" t="s">
        <v>562</v>
      </c>
      <c r="G40" t="s">
        <v>471</v>
      </c>
      <c r="H40" t="s">
        <v>472</v>
      </c>
      <c r="I40" t="s">
        <v>13</v>
      </c>
    </row>
    <row r="41" spans="1:9" x14ac:dyDescent="0.3">
      <c r="A41" t="s">
        <v>138</v>
      </c>
      <c r="B41" t="s">
        <v>563</v>
      </c>
      <c r="C41" t="s">
        <v>555</v>
      </c>
      <c r="D41" t="s">
        <v>469</v>
      </c>
      <c r="E41" t="s">
        <v>76</v>
      </c>
      <c r="F41" t="s">
        <v>564</v>
      </c>
      <c r="G41" t="s">
        <v>471</v>
      </c>
      <c r="H41" t="s">
        <v>472</v>
      </c>
      <c r="I41" t="s">
        <v>13</v>
      </c>
    </row>
    <row r="42" spans="1:9" x14ac:dyDescent="0.3">
      <c r="A42" t="s">
        <v>123</v>
      </c>
      <c r="B42" t="s">
        <v>565</v>
      </c>
      <c r="C42" t="s">
        <v>555</v>
      </c>
      <c r="D42" t="s">
        <v>477</v>
      </c>
      <c r="E42" t="s">
        <v>58</v>
      </c>
      <c r="F42" t="s">
        <v>566</v>
      </c>
      <c r="G42" t="s">
        <v>471</v>
      </c>
      <c r="H42" t="s">
        <v>472</v>
      </c>
      <c r="I42" t="s">
        <v>13</v>
      </c>
    </row>
    <row r="43" spans="1:9" x14ac:dyDescent="0.3">
      <c r="A43" t="s">
        <v>217</v>
      </c>
      <c r="B43" t="s">
        <v>567</v>
      </c>
      <c r="C43" t="s">
        <v>555</v>
      </c>
      <c r="D43" t="s">
        <v>469</v>
      </c>
      <c r="E43" t="s">
        <v>37</v>
      </c>
      <c r="F43" t="s">
        <v>568</v>
      </c>
      <c r="G43" t="s">
        <v>471</v>
      </c>
      <c r="H43" t="s">
        <v>482</v>
      </c>
      <c r="I43" t="s">
        <v>13</v>
      </c>
    </row>
    <row r="44" spans="1:9" x14ac:dyDescent="0.3">
      <c r="A44" t="s">
        <v>308</v>
      </c>
      <c r="B44" t="s">
        <v>569</v>
      </c>
      <c r="C44" t="s">
        <v>555</v>
      </c>
      <c r="D44" t="s">
        <v>477</v>
      </c>
      <c r="E44" t="s">
        <v>30</v>
      </c>
      <c r="F44" t="s">
        <v>570</v>
      </c>
      <c r="G44" t="s">
        <v>471</v>
      </c>
      <c r="H44" t="s">
        <v>479</v>
      </c>
      <c r="I44" t="s">
        <v>43</v>
      </c>
    </row>
    <row r="45" spans="1:9" x14ac:dyDescent="0.3">
      <c r="A45" t="s">
        <v>45</v>
      </c>
      <c r="B45" t="s">
        <v>571</v>
      </c>
      <c r="C45" t="s">
        <v>555</v>
      </c>
      <c r="D45" t="s">
        <v>469</v>
      </c>
      <c r="E45" t="s">
        <v>37</v>
      </c>
      <c r="F45" t="s">
        <v>572</v>
      </c>
      <c r="G45" t="s">
        <v>487</v>
      </c>
      <c r="H45" t="s">
        <v>472</v>
      </c>
      <c r="I45" t="s">
        <v>13</v>
      </c>
    </row>
    <row r="46" spans="1:9" x14ac:dyDescent="0.3">
      <c r="A46" t="s">
        <v>222</v>
      </c>
      <c r="B46" t="s">
        <v>573</v>
      </c>
      <c r="C46" t="s">
        <v>555</v>
      </c>
      <c r="D46" t="s">
        <v>474</v>
      </c>
      <c r="E46" t="s">
        <v>58</v>
      </c>
      <c r="F46" t="s">
        <v>574</v>
      </c>
      <c r="G46" t="s">
        <v>471</v>
      </c>
      <c r="H46" t="s">
        <v>479</v>
      </c>
      <c r="I46" t="s">
        <v>43</v>
      </c>
    </row>
    <row r="47" spans="1:9" x14ac:dyDescent="0.3">
      <c r="A47" t="s">
        <v>245</v>
      </c>
      <c r="B47" t="s">
        <v>575</v>
      </c>
      <c r="C47" t="s">
        <v>555</v>
      </c>
      <c r="D47" t="s">
        <v>469</v>
      </c>
      <c r="E47" t="s">
        <v>49</v>
      </c>
      <c r="F47" t="s">
        <v>576</v>
      </c>
      <c r="G47" t="s">
        <v>487</v>
      </c>
      <c r="H47" t="s">
        <v>472</v>
      </c>
      <c r="I47" t="s">
        <v>13</v>
      </c>
    </row>
    <row r="48" spans="1:9" x14ac:dyDescent="0.3">
      <c r="A48" t="s">
        <v>224</v>
      </c>
      <c r="B48" t="s">
        <v>577</v>
      </c>
      <c r="C48" t="s">
        <v>555</v>
      </c>
      <c r="D48" t="s">
        <v>474</v>
      </c>
      <c r="E48" t="s">
        <v>58</v>
      </c>
      <c r="F48" t="s">
        <v>578</v>
      </c>
      <c r="G48" t="s">
        <v>471</v>
      </c>
      <c r="H48" t="s">
        <v>472</v>
      </c>
      <c r="I48" t="s">
        <v>13</v>
      </c>
    </row>
    <row r="49" spans="1:9" x14ac:dyDescent="0.3">
      <c r="A49" t="s">
        <v>142</v>
      </c>
      <c r="B49" t="s">
        <v>579</v>
      </c>
      <c r="C49" t="s">
        <v>555</v>
      </c>
      <c r="D49" t="s">
        <v>469</v>
      </c>
      <c r="E49" t="s">
        <v>49</v>
      </c>
      <c r="F49" t="s">
        <v>580</v>
      </c>
      <c r="G49" t="s">
        <v>471</v>
      </c>
      <c r="H49" t="s">
        <v>472</v>
      </c>
      <c r="I49" t="s">
        <v>13</v>
      </c>
    </row>
    <row r="50" spans="1:9" x14ac:dyDescent="0.3">
      <c r="A50" t="s">
        <v>340</v>
      </c>
      <c r="B50" t="s">
        <v>581</v>
      </c>
      <c r="C50" t="s">
        <v>555</v>
      </c>
      <c r="D50" t="s">
        <v>477</v>
      </c>
      <c r="E50" t="s">
        <v>37</v>
      </c>
      <c r="F50" t="s">
        <v>582</v>
      </c>
      <c r="G50" t="s">
        <v>471</v>
      </c>
      <c r="H50" t="s">
        <v>472</v>
      </c>
      <c r="I50" t="s">
        <v>13</v>
      </c>
    </row>
    <row r="51" spans="1:9" x14ac:dyDescent="0.3">
      <c r="A51" t="s">
        <v>203</v>
      </c>
      <c r="B51" t="s">
        <v>583</v>
      </c>
      <c r="C51" t="s">
        <v>555</v>
      </c>
      <c r="D51" t="s">
        <v>474</v>
      </c>
      <c r="E51" t="s">
        <v>58</v>
      </c>
      <c r="F51" t="s">
        <v>584</v>
      </c>
      <c r="G51" t="s">
        <v>487</v>
      </c>
      <c r="H51" t="s">
        <v>472</v>
      </c>
      <c r="I51" t="s">
        <v>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2E12-38A9-455D-9DB0-60E75A22845F}">
  <dimension ref="A3:B32"/>
  <sheetViews>
    <sheetView topLeftCell="A5" workbookViewId="0">
      <selection activeCell="B7" sqref="B7"/>
    </sheetView>
  </sheetViews>
  <sheetFormatPr defaultRowHeight="14.4" x14ac:dyDescent="0.3"/>
  <cols>
    <col min="1" max="1" width="12.44140625" bestFit="1" customWidth="1"/>
    <col min="2" max="2" width="16.88671875" bestFit="1" customWidth="1"/>
  </cols>
  <sheetData>
    <row r="3" spans="1:2" x14ac:dyDescent="0.3">
      <c r="A3" s="8" t="s">
        <v>958</v>
      </c>
      <c r="B3" t="s">
        <v>960</v>
      </c>
    </row>
    <row r="4" spans="1:2" x14ac:dyDescent="0.3">
      <c r="A4" s="9" t="s">
        <v>76</v>
      </c>
      <c r="B4" s="18"/>
    </row>
    <row r="5" spans="1:2" x14ac:dyDescent="0.3">
      <c r="A5" s="10" t="s">
        <v>63</v>
      </c>
      <c r="B5" s="18">
        <v>2</v>
      </c>
    </row>
    <row r="6" spans="1:2" x14ac:dyDescent="0.3">
      <c r="A6" s="10" t="s">
        <v>21</v>
      </c>
      <c r="B6" s="18">
        <v>10</v>
      </c>
    </row>
    <row r="7" spans="1:2" x14ac:dyDescent="0.3">
      <c r="A7" s="10" t="s">
        <v>13</v>
      </c>
      <c r="B7" s="18">
        <v>21</v>
      </c>
    </row>
    <row r="8" spans="1:2" x14ac:dyDescent="0.3">
      <c r="A8" s="10" t="s">
        <v>43</v>
      </c>
      <c r="B8" s="18">
        <v>15</v>
      </c>
    </row>
    <row r="9" spans="1:2" x14ac:dyDescent="0.3">
      <c r="A9" s="9" t="s">
        <v>49</v>
      </c>
      <c r="B9" s="18"/>
    </row>
    <row r="10" spans="1:2" x14ac:dyDescent="0.3">
      <c r="A10" s="10" t="s">
        <v>63</v>
      </c>
      <c r="B10" s="18">
        <v>2</v>
      </c>
    </row>
    <row r="11" spans="1:2" x14ac:dyDescent="0.3">
      <c r="A11" s="10" t="s">
        <v>21</v>
      </c>
      <c r="B11" s="18">
        <v>14</v>
      </c>
    </row>
    <row r="12" spans="1:2" x14ac:dyDescent="0.3">
      <c r="A12" s="10" t="s">
        <v>13</v>
      </c>
      <c r="B12" s="18">
        <v>12</v>
      </c>
    </row>
    <row r="13" spans="1:2" x14ac:dyDescent="0.3">
      <c r="A13" s="10" t="s">
        <v>43</v>
      </c>
      <c r="B13" s="18">
        <v>17</v>
      </c>
    </row>
    <row r="14" spans="1:2" x14ac:dyDescent="0.3">
      <c r="A14" s="9" t="s">
        <v>30</v>
      </c>
      <c r="B14" s="18"/>
    </row>
    <row r="15" spans="1:2" x14ac:dyDescent="0.3">
      <c r="A15" s="10" t="s">
        <v>63</v>
      </c>
      <c r="B15" s="18">
        <v>2</v>
      </c>
    </row>
    <row r="16" spans="1:2" x14ac:dyDescent="0.3">
      <c r="A16" s="10" t="s">
        <v>21</v>
      </c>
      <c r="B16" s="18">
        <v>10</v>
      </c>
    </row>
    <row r="17" spans="1:2" x14ac:dyDescent="0.3">
      <c r="A17" s="10" t="s">
        <v>13</v>
      </c>
      <c r="B17" s="18">
        <v>20</v>
      </c>
    </row>
    <row r="18" spans="1:2" x14ac:dyDescent="0.3">
      <c r="A18" s="10" t="s">
        <v>43</v>
      </c>
      <c r="B18" s="18">
        <v>27</v>
      </c>
    </row>
    <row r="19" spans="1:2" x14ac:dyDescent="0.3">
      <c r="A19" s="9" t="s">
        <v>58</v>
      </c>
      <c r="B19" s="18"/>
    </row>
    <row r="20" spans="1:2" x14ac:dyDescent="0.3">
      <c r="A20" s="10" t="s">
        <v>21</v>
      </c>
      <c r="B20" s="18">
        <v>7</v>
      </c>
    </row>
    <row r="21" spans="1:2" x14ac:dyDescent="0.3">
      <c r="A21" s="10" t="s">
        <v>13</v>
      </c>
      <c r="B21" s="18">
        <v>19</v>
      </c>
    </row>
    <row r="22" spans="1:2" x14ac:dyDescent="0.3">
      <c r="A22" s="10" t="s">
        <v>43</v>
      </c>
      <c r="B22" s="18">
        <v>21</v>
      </c>
    </row>
    <row r="23" spans="1:2" x14ac:dyDescent="0.3">
      <c r="A23" s="9" t="s">
        <v>16</v>
      </c>
      <c r="B23" s="18"/>
    </row>
    <row r="24" spans="1:2" x14ac:dyDescent="0.3">
      <c r="A24" s="10" t="s">
        <v>21</v>
      </c>
      <c r="B24" s="18">
        <v>12</v>
      </c>
    </row>
    <row r="25" spans="1:2" x14ac:dyDescent="0.3">
      <c r="A25" s="10" t="s">
        <v>13</v>
      </c>
      <c r="B25" s="18">
        <v>23</v>
      </c>
    </row>
    <row r="26" spans="1:2" x14ac:dyDescent="0.3">
      <c r="A26" s="10" t="s">
        <v>43</v>
      </c>
      <c r="B26" s="18">
        <v>21</v>
      </c>
    </row>
    <row r="27" spans="1:2" x14ac:dyDescent="0.3">
      <c r="A27" s="9" t="s">
        <v>37</v>
      </c>
      <c r="B27" s="18"/>
    </row>
    <row r="28" spans="1:2" x14ac:dyDescent="0.3">
      <c r="A28" s="10" t="s">
        <v>63</v>
      </c>
      <c r="B28" s="18">
        <v>2</v>
      </c>
    </row>
    <row r="29" spans="1:2" x14ac:dyDescent="0.3">
      <c r="A29" s="10" t="s">
        <v>21</v>
      </c>
      <c r="B29" s="18">
        <v>10</v>
      </c>
    </row>
    <row r="30" spans="1:2" x14ac:dyDescent="0.3">
      <c r="A30" s="10" t="s">
        <v>13</v>
      </c>
      <c r="B30" s="18">
        <v>18</v>
      </c>
    </row>
    <row r="31" spans="1:2" x14ac:dyDescent="0.3">
      <c r="A31" s="10" t="s">
        <v>43</v>
      </c>
      <c r="B31" s="18">
        <v>15</v>
      </c>
    </row>
    <row r="32" spans="1:2" x14ac:dyDescent="0.3">
      <c r="A32" s="9" t="s">
        <v>959</v>
      </c>
      <c r="B32" s="18">
        <v>300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1915-72FE-4A6C-81DB-928E8EB07DBD}">
  <dimension ref="B2:AB23"/>
  <sheetViews>
    <sheetView showGridLines="0" topLeftCell="A3" workbookViewId="0">
      <selection activeCell="J8" sqref="J8"/>
    </sheetView>
  </sheetViews>
  <sheetFormatPr defaultRowHeight="14.4" x14ac:dyDescent="0.3"/>
  <cols>
    <col min="2" max="2" width="12.5546875" bestFit="1" customWidth="1"/>
    <col min="4" max="4" width="13.109375" bestFit="1" customWidth="1"/>
    <col min="6" max="6" width="14.5546875" bestFit="1" customWidth="1"/>
    <col min="8" max="8" width="21" bestFit="1" customWidth="1"/>
  </cols>
  <sheetData>
    <row r="2" spans="2:8" x14ac:dyDescent="0.3">
      <c r="B2" t="s">
        <v>459</v>
      </c>
      <c r="D2" t="s">
        <v>454</v>
      </c>
      <c r="F2" t="s">
        <v>961</v>
      </c>
      <c r="H2" t="s">
        <v>962</v>
      </c>
    </row>
    <row r="3" spans="2:8" x14ac:dyDescent="0.3">
      <c r="B3">
        <f>COUNTA(Cybersecurity_Incident_Analytic!A2:A301)</f>
        <v>300</v>
      </c>
      <c r="D3">
        <f>COUNTIF(Cybersecurity_Incident_Analytic!D2:D301, "Open")</f>
        <v>80</v>
      </c>
      <c r="F3">
        <f>COUNTIF(Cybersecurity_Incident_Analytic!B2:B301, "Critical")</f>
        <v>8</v>
      </c>
      <c r="H3" s="11">
        <f>AVERAGE(Cybersecurity_Incident_Analytic!F2:F301)</f>
        <v>41.269230769230766</v>
      </c>
    </row>
    <row r="21" spans="2:28" x14ac:dyDescent="0.3">
      <c r="B21" s="16" t="s">
        <v>963</v>
      </c>
      <c r="C21" s="16"/>
      <c r="D21" s="16"/>
      <c r="E21" s="16"/>
      <c r="F21" s="16"/>
      <c r="G21" s="16"/>
      <c r="H21" s="16"/>
      <c r="I21" s="16"/>
      <c r="J21" s="16"/>
      <c r="K21" s="16"/>
    </row>
    <row r="23" spans="2:28" x14ac:dyDescent="0.3">
      <c r="M23" s="16" t="s">
        <v>964</v>
      </c>
      <c r="N23" s="16"/>
      <c r="O23" s="16"/>
      <c r="P23" s="16"/>
      <c r="Q23" s="16"/>
      <c r="R23" s="16"/>
      <c r="S23" s="16"/>
      <c r="T23" s="16"/>
      <c r="U23" s="16"/>
      <c r="V23" s="16"/>
      <c r="W23" s="16"/>
      <c r="X23" s="16"/>
      <c r="Y23" s="16"/>
      <c r="Z23" s="16"/>
      <c r="AA23" s="16"/>
      <c r="AB23" s="16"/>
    </row>
  </sheetData>
  <mergeCells count="2">
    <mergeCell ref="B21:K21"/>
    <mergeCell ref="M23:AB2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2C60A-8B70-4CDB-B13E-763A0089D56D}">
  <dimension ref="A3:D20"/>
  <sheetViews>
    <sheetView workbookViewId="0">
      <selection activeCell="P14" sqref="P14"/>
    </sheetView>
  </sheetViews>
  <sheetFormatPr defaultRowHeight="14.4" x14ac:dyDescent="0.3"/>
  <cols>
    <col min="1" max="1" width="15.77734375" customWidth="1"/>
    <col min="2" max="2" width="10.21875" customWidth="1"/>
  </cols>
  <sheetData>
    <row r="3" spans="1:2" x14ac:dyDescent="0.3">
      <c r="A3" t="s">
        <v>975</v>
      </c>
      <c r="B3" t="s">
        <v>976</v>
      </c>
    </row>
    <row r="4" spans="1:2" x14ac:dyDescent="0.3">
      <c r="A4" t="s">
        <v>459</v>
      </c>
      <c r="B4" vm="1">
        <f>CUBEVALUE("ThisWorkbookDataModel", "[Measures].[Total Incidents]")</f>
        <v>300</v>
      </c>
    </row>
    <row r="5" spans="1:2" x14ac:dyDescent="0.3">
      <c r="A5" t="s">
        <v>455</v>
      </c>
      <c r="B5" s="11" vm="2">
        <f>CUBEVALUE("ThisWorkbookDataModel", "[Measures].[Average Risk Score]")</f>
        <v>33.164363636363653</v>
      </c>
    </row>
    <row r="20" spans="4:4" ht="409.6" x14ac:dyDescent="0.3">
      <c r="D20" s="15" t="s">
        <v>977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A44D7-A10F-49D6-92A1-4CCCCDCD9239}">
  <dimension ref="A1"/>
  <sheetViews>
    <sheetView topLeftCell="B1" workbookViewId="0">
      <selection activeCell="B3" sqref="B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FDAAD-BC18-4A0D-81A2-FD539D0D70AF}">
  <dimension ref="B2:H45"/>
  <sheetViews>
    <sheetView tabSelected="1" topLeftCell="A40" workbookViewId="0">
      <selection activeCell="J38" sqref="J38"/>
    </sheetView>
  </sheetViews>
  <sheetFormatPr defaultRowHeight="14.4" x14ac:dyDescent="0.3"/>
  <cols>
    <col min="2" max="2" width="12.44140625" bestFit="1" customWidth="1"/>
    <col min="3" max="3" width="16.88671875" bestFit="1" customWidth="1"/>
  </cols>
  <sheetData>
    <row r="2" spans="2:3" ht="18" x14ac:dyDescent="0.35">
      <c r="B2" s="12" t="s">
        <v>965</v>
      </c>
    </row>
    <row r="3" spans="2:3" ht="18" x14ac:dyDescent="0.35">
      <c r="B3" s="12" t="s">
        <v>966</v>
      </c>
    </row>
    <row r="5" spans="2:3" x14ac:dyDescent="0.3">
      <c r="B5" s="8" t="s">
        <v>958</v>
      </c>
      <c r="C5" t="s">
        <v>960</v>
      </c>
    </row>
    <row r="6" spans="2:3" x14ac:dyDescent="0.3">
      <c r="B6" s="9" t="s">
        <v>76</v>
      </c>
      <c r="C6" s="18"/>
    </row>
    <row r="7" spans="2:3" x14ac:dyDescent="0.3">
      <c r="B7" s="10" t="s">
        <v>21</v>
      </c>
      <c r="C7" s="18"/>
    </row>
    <row r="8" spans="2:3" x14ac:dyDescent="0.3">
      <c r="B8" s="13" t="s">
        <v>23</v>
      </c>
      <c r="C8" s="18">
        <v>5</v>
      </c>
    </row>
    <row r="9" spans="2:3" x14ac:dyDescent="0.3">
      <c r="B9" s="9" t="s">
        <v>49</v>
      </c>
      <c r="C9" s="18"/>
    </row>
    <row r="10" spans="2:3" x14ac:dyDescent="0.3">
      <c r="B10" s="10" t="s">
        <v>63</v>
      </c>
      <c r="C10" s="18"/>
    </row>
    <row r="11" spans="2:3" x14ac:dyDescent="0.3">
      <c r="B11" s="13" t="s">
        <v>23</v>
      </c>
      <c r="C11" s="18">
        <v>1</v>
      </c>
    </row>
    <row r="12" spans="2:3" x14ac:dyDescent="0.3">
      <c r="B12" s="10" t="s">
        <v>21</v>
      </c>
      <c r="C12" s="18"/>
    </row>
    <row r="13" spans="2:3" x14ac:dyDescent="0.3">
      <c r="B13" s="13" t="s">
        <v>23</v>
      </c>
      <c r="C13" s="18">
        <v>5</v>
      </c>
    </row>
    <row r="14" spans="2:3" x14ac:dyDescent="0.3">
      <c r="B14" s="9" t="s">
        <v>30</v>
      </c>
      <c r="C14" s="18"/>
    </row>
    <row r="15" spans="2:3" x14ac:dyDescent="0.3">
      <c r="B15" s="10" t="s">
        <v>63</v>
      </c>
      <c r="C15" s="18"/>
    </row>
    <row r="16" spans="2:3" x14ac:dyDescent="0.3">
      <c r="B16" s="13" t="s">
        <v>23</v>
      </c>
      <c r="C16" s="18">
        <v>1</v>
      </c>
    </row>
    <row r="17" spans="2:3" x14ac:dyDescent="0.3">
      <c r="B17" s="10" t="s">
        <v>21</v>
      </c>
      <c r="C17" s="18"/>
    </row>
    <row r="18" spans="2:3" x14ac:dyDescent="0.3">
      <c r="B18" s="13" t="s">
        <v>23</v>
      </c>
      <c r="C18" s="18">
        <v>1</v>
      </c>
    </row>
    <row r="19" spans="2:3" x14ac:dyDescent="0.3">
      <c r="B19" s="9" t="s">
        <v>58</v>
      </c>
      <c r="C19" s="18"/>
    </row>
    <row r="20" spans="2:3" x14ac:dyDescent="0.3">
      <c r="B20" s="10" t="s">
        <v>21</v>
      </c>
      <c r="C20" s="18"/>
    </row>
    <row r="21" spans="2:3" x14ac:dyDescent="0.3">
      <c r="B21" s="13" t="s">
        <v>23</v>
      </c>
      <c r="C21" s="18">
        <v>1</v>
      </c>
    </row>
    <row r="22" spans="2:3" x14ac:dyDescent="0.3">
      <c r="B22" s="9" t="s">
        <v>16</v>
      </c>
      <c r="C22" s="18"/>
    </row>
    <row r="23" spans="2:3" x14ac:dyDescent="0.3">
      <c r="B23" s="10" t="s">
        <v>21</v>
      </c>
      <c r="C23" s="18"/>
    </row>
    <row r="24" spans="2:3" x14ac:dyDescent="0.3">
      <c r="B24" s="13" t="s">
        <v>23</v>
      </c>
      <c r="C24" s="18">
        <v>3</v>
      </c>
    </row>
    <row r="25" spans="2:3" x14ac:dyDescent="0.3">
      <c r="B25" s="9" t="s">
        <v>37</v>
      </c>
      <c r="C25" s="18"/>
    </row>
    <row r="26" spans="2:3" x14ac:dyDescent="0.3">
      <c r="B26" s="10" t="s">
        <v>63</v>
      </c>
      <c r="C26" s="18"/>
    </row>
    <row r="27" spans="2:3" x14ac:dyDescent="0.3">
      <c r="B27" s="13" t="s">
        <v>23</v>
      </c>
      <c r="C27" s="18">
        <v>1</v>
      </c>
    </row>
    <row r="28" spans="2:3" x14ac:dyDescent="0.3">
      <c r="B28" s="10" t="s">
        <v>21</v>
      </c>
      <c r="C28" s="18"/>
    </row>
    <row r="29" spans="2:3" x14ac:dyDescent="0.3">
      <c r="B29" s="13" t="s">
        <v>23</v>
      </c>
      <c r="C29" s="18">
        <v>4</v>
      </c>
    </row>
    <row r="30" spans="2:3" x14ac:dyDescent="0.3">
      <c r="B30" s="9" t="s">
        <v>959</v>
      </c>
      <c r="C30" s="18">
        <v>22</v>
      </c>
    </row>
    <row r="37" spans="2:8" ht="28.8" x14ac:dyDescent="0.3">
      <c r="B37" s="14" t="s">
        <v>967</v>
      </c>
      <c r="C37" s="15"/>
      <c r="D37" s="15"/>
      <c r="E37" s="15"/>
      <c r="F37" s="15"/>
      <c r="G37" s="15"/>
      <c r="H37" s="15"/>
    </row>
    <row r="38" spans="2:8" ht="244.8" x14ac:dyDescent="0.3">
      <c r="B38" s="15" t="s">
        <v>968</v>
      </c>
      <c r="C38" s="15"/>
      <c r="D38" s="15"/>
      <c r="E38" s="15"/>
      <c r="F38" s="15"/>
      <c r="G38" s="15"/>
      <c r="H38" s="15"/>
    </row>
    <row r="39" spans="2:8" ht="273.60000000000002" x14ac:dyDescent="0.3">
      <c r="B39" s="15" t="s">
        <v>969</v>
      </c>
      <c r="C39" s="15"/>
      <c r="D39" s="15"/>
      <c r="E39" s="15"/>
      <c r="F39" s="15"/>
      <c r="G39" s="15"/>
      <c r="H39" s="15"/>
    </row>
    <row r="40" spans="2:8" ht="259.2" x14ac:dyDescent="0.3">
      <c r="B40" s="15" t="s">
        <v>970</v>
      </c>
      <c r="C40" s="15"/>
      <c r="D40" s="15"/>
      <c r="E40" s="15"/>
      <c r="F40" s="15"/>
      <c r="G40" s="15"/>
      <c r="H40" s="15"/>
    </row>
    <row r="41" spans="2:8" x14ac:dyDescent="0.3">
      <c r="B41" s="15"/>
      <c r="C41" s="15"/>
      <c r="D41" s="15"/>
      <c r="E41" s="15"/>
      <c r="F41" s="15"/>
      <c r="G41" s="15"/>
      <c r="H41" s="15"/>
    </row>
    <row r="42" spans="2:8" ht="28.8" x14ac:dyDescent="0.3">
      <c r="B42" s="14" t="s">
        <v>971</v>
      </c>
      <c r="C42" s="15"/>
      <c r="D42" s="15"/>
      <c r="E42" s="15"/>
      <c r="F42" s="15"/>
      <c r="G42" s="15"/>
      <c r="H42" s="15"/>
    </row>
    <row r="43" spans="2:8" ht="331.2" x14ac:dyDescent="0.3">
      <c r="B43" s="15" t="s">
        <v>972</v>
      </c>
      <c r="C43" s="15"/>
      <c r="D43" s="15"/>
      <c r="E43" s="15"/>
      <c r="F43" s="15"/>
      <c r="G43" s="15"/>
      <c r="H43" s="15"/>
    </row>
    <row r="44" spans="2:8" x14ac:dyDescent="0.3">
      <c r="B44" s="15"/>
      <c r="C44" s="15"/>
      <c r="D44" s="15"/>
      <c r="E44" s="15"/>
      <c r="F44" s="15"/>
      <c r="G44" s="15"/>
      <c r="H44" s="15"/>
    </row>
    <row r="45" spans="2:8" x14ac:dyDescent="0.3">
      <c r="B45" s="15"/>
      <c r="C45" s="15"/>
      <c r="D45" s="15"/>
      <c r="E45" s="15"/>
      <c r="F45" s="15"/>
      <c r="G45" s="15"/>
      <c r="H45" s="15"/>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E42CD-798E-437E-9CF2-8282156230C8}">
  <dimension ref="A1:L301"/>
  <sheetViews>
    <sheetView workbookViewId="0">
      <selection activeCell="M65" sqref="M65"/>
    </sheetView>
  </sheetViews>
  <sheetFormatPr defaultRowHeight="14.4" x14ac:dyDescent="0.3"/>
  <cols>
    <col min="1" max="1" width="11.88671875" bestFit="1" customWidth="1"/>
    <col min="2" max="2" width="10" bestFit="1" customWidth="1"/>
    <col min="3" max="3" width="11.5546875" bestFit="1" customWidth="1"/>
    <col min="4" max="4" width="9.77734375" bestFit="1" customWidth="1"/>
    <col min="5" max="5" width="13.21875" bestFit="1" customWidth="1"/>
    <col min="6" max="6" width="17" bestFit="1" customWidth="1"/>
    <col min="7" max="7" width="11.5546875" bestFit="1" customWidth="1"/>
    <col min="8" max="8" width="12.5546875" bestFit="1" customWidth="1"/>
    <col min="9" max="9" width="8.77734375" bestFit="1" customWidth="1"/>
    <col min="10" max="10" width="12.109375" bestFit="1" customWidth="1"/>
    <col min="11" max="11" width="14.44140625" bestFit="1" customWidth="1"/>
    <col min="12" max="12" width="14.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20</v>
      </c>
      <c r="B2" t="s">
        <v>21</v>
      </c>
      <c r="C2" t="s">
        <v>22</v>
      </c>
      <c r="D2" t="s">
        <v>23</v>
      </c>
      <c r="E2" t="s">
        <v>16</v>
      </c>
      <c r="F2">
        <v>72</v>
      </c>
      <c r="G2">
        <v>75</v>
      </c>
      <c r="H2" t="s">
        <v>24</v>
      </c>
      <c r="I2" t="s">
        <v>25</v>
      </c>
      <c r="J2" t="s">
        <v>26</v>
      </c>
      <c r="K2" t="s">
        <v>19</v>
      </c>
      <c r="L2" s="1">
        <v>44952</v>
      </c>
    </row>
    <row r="3" spans="1:12" hidden="1" x14ac:dyDescent="0.3">
      <c r="A3" t="s">
        <v>92</v>
      </c>
      <c r="B3" t="s">
        <v>21</v>
      </c>
      <c r="C3" t="s">
        <v>44</v>
      </c>
      <c r="D3" t="s">
        <v>15</v>
      </c>
      <c r="E3" t="s">
        <v>49</v>
      </c>
      <c r="F3">
        <v>72</v>
      </c>
      <c r="G3">
        <v>75</v>
      </c>
      <c r="H3" t="s">
        <v>93</v>
      </c>
      <c r="I3" t="s">
        <v>94</v>
      </c>
      <c r="J3" t="s">
        <v>33</v>
      </c>
      <c r="K3" t="s">
        <v>95</v>
      </c>
      <c r="L3" s="1">
        <v>45130</v>
      </c>
    </row>
    <row r="4" spans="1:12" hidden="1" x14ac:dyDescent="0.3">
      <c r="A4" t="s">
        <v>311</v>
      </c>
      <c r="B4" t="s">
        <v>21</v>
      </c>
      <c r="C4" t="s">
        <v>22</v>
      </c>
      <c r="D4" t="s">
        <v>15</v>
      </c>
      <c r="E4" t="s">
        <v>49</v>
      </c>
      <c r="F4">
        <v>72</v>
      </c>
      <c r="G4">
        <v>75</v>
      </c>
      <c r="H4" t="s">
        <v>84</v>
      </c>
      <c r="I4" t="s">
        <v>111</v>
      </c>
      <c r="J4" t="s">
        <v>40</v>
      </c>
      <c r="K4" t="s">
        <v>19</v>
      </c>
      <c r="L4" s="1">
        <v>45143</v>
      </c>
    </row>
    <row r="5" spans="1:12" hidden="1" x14ac:dyDescent="0.3">
      <c r="A5" t="s">
        <v>141</v>
      </c>
      <c r="B5" t="s">
        <v>43</v>
      </c>
      <c r="C5" t="s">
        <v>28</v>
      </c>
      <c r="D5" t="s">
        <v>15</v>
      </c>
      <c r="E5" t="s">
        <v>49</v>
      </c>
      <c r="G5">
        <v>73.900000000000006</v>
      </c>
      <c r="H5" t="s">
        <v>142</v>
      </c>
      <c r="I5" t="s">
        <v>53</v>
      </c>
      <c r="K5" t="s">
        <v>66</v>
      </c>
      <c r="L5" s="1">
        <v>44971</v>
      </c>
    </row>
    <row r="6" spans="1:12" hidden="1" x14ac:dyDescent="0.3">
      <c r="A6" t="s">
        <v>173</v>
      </c>
      <c r="B6" t="s">
        <v>63</v>
      </c>
      <c r="C6" t="s">
        <v>22</v>
      </c>
      <c r="D6" t="s">
        <v>15</v>
      </c>
      <c r="E6" t="s">
        <v>49</v>
      </c>
      <c r="F6">
        <v>70</v>
      </c>
      <c r="G6">
        <v>73.900000000000006</v>
      </c>
      <c r="H6" t="s">
        <v>24</v>
      </c>
      <c r="I6" t="s">
        <v>65</v>
      </c>
      <c r="J6" t="s">
        <v>18</v>
      </c>
      <c r="K6" t="s">
        <v>95</v>
      </c>
      <c r="L6" s="1">
        <v>45030</v>
      </c>
    </row>
    <row r="7" spans="1:12" x14ac:dyDescent="0.3">
      <c r="A7" t="s">
        <v>424</v>
      </c>
      <c r="B7" t="s">
        <v>21</v>
      </c>
      <c r="C7" t="s">
        <v>14</v>
      </c>
      <c r="D7" t="s">
        <v>23</v>
      </c>
      <c r="E7" t="s">
        <v>37</v>
      </c>
      <c r="F7">
        <v>68</v>
      </c>
      <c r="G7">
        <v>72.900000000000006</v>
      </c>
      <c r="H7" t="s">
        <v>152</v>
      </c>
      <c r="I7" t="s">
        <v>32</v>
      </c>
      <c r="J7" t="s">
        <v>154</v>
      </c>
      <c r="K7" t="s">
        <v>19</v>
      </c>
      <c r="L7" s="1">
        <v>45250</v>
      </c>
    </row>
    <row r="8" spans="1:12" hidden="1" x14ac:dyDescent="0.3">
      <c r="A8" t="s">
        <v>323</v>
      </c>
      <c r="B8" t="s">
        <v>21</v>
      </c>
      <c r="C8" t="s">
        <v>36</v>
      </c>
      <c r="D8" t="s">
        <v>15</v>
      </c>
      <c r="E8" t="s">
        <v>49</v>
      </c>
      <c r="F8">
        <v>65</v>
      </c>
      <c r="G8">
        <v>71.3</v>
      </c>
      <c r="H8" t="s">
        <v>81</v>
      </c>
      <c r="I8" t="s">
        <v>107</v>
      </c>
      <c r="K8" t="s">
        <v>95</v>
      </c>
      <c r="L8" s="1">
        <v>45157</v>
      </c>
    </row>
    <row r="9" spans="1:12" hidden="1" x14ac:dyDescent="0.3">
      <c r="A9" t="s">
        <v>392</v>
      </c>
      <c r="B9" t="s">
        <v>21</v>
      </c>
      <c r="C9" t="s">
        <v>48</v>
      </c>
      <c r="D9" t="s">
        <v>15</v>
      </c>
      <c r="E9" t="s">
        <v>37</v>
      </c>
      <c r="F9">
        <v>64</v>
      </c>
      <c r="G9">
        <v>70.8</v>
      </c>
      <c r="H9" t="s">
        <v>64</v>
      </c>
      <c r="I9" t="s">
        <v>102</v>
      </c>
      <c r="J9" t="s">
        <v>40</v>
      </c>
      <c r="K9" t="s">
        <v>41</v>
      </c>
      <c r="L9" s="1">
        <v>45425</v>
      </c>
    </row>
    <row r="10" spans="1:12" hidden="1" x14ac:dyDescent="0.3">
      <c r="A10" t="s">
        <v>237</v>
      </c>
      <c r="B10" t="s">
        <v>21</v>
      </c>
      <c r="C10" t="s">
        <v>22</v>
      </c>
      <c r="D10" t="s">
        <v>212</v>
      </c>
      <c r="E10" t="s">
        <v>76</v>
      </c>
      <c r="F10">
        <v>61</v>
      </c>
      <c r="G10">
        <v>69.2</v>
      </c>
      <c r="H10" t="s">
        <v>146</v>
      </c>
      <c r="I10" t="s">
        <v>228</v>
      </c>
      <c r="J10" t="s">
        <v>40</v>
      </c>
      <c r="K10" t="s">
        <v>66</v>
      </c>
      <c r="L10" s="1">
        <v>45297</v>
      </c>
    </row>
    <row r="11" spans="1:12" hidden="1" x14ac:dyDescent="0.3">
      <c r="A11" t="s">
        <v>431</v>
      </c>
      <c r="B11" t="s">
        <v>43</v>
      </c>
      <c r="C11" t="s">
        <v>28</v>
      </c>
      <c r="D11" t="s">
        <v>23</v>
      </c>
      <c r="E11" t="s">
        <v>58</v>
      </c>
      <c r="F11">
        <v>59</v>
      </c>
      <c r="G11">
        <v>68.099999999999994</v>
      </c>
      <c r="H11" t="s">
        <v>61</v>
      </c>
      <c r="I11" t="s">
        <v>53</v>
      </c>
      <c r="J11" t="s">
        <v>26</v>
      </c>
      <c r="K11" t="s">
        <v>34</v>
      </c>
      <c r="L11" s="1">
        <v>45359</v>
      </c>
    </row>
    <row r="12" spans="1:12" hidden="1" x14ac:dyDescent="0.3">
      <c r="A12" t="s">
        <v>377</v>
      </c>
      <c r="B12" t="s">
        <v>43</v>
      </c>
      <c r="C12" t="s">
        <v>14</v>
      </c>
      <c r="D12" t="s">
        <v>23</v>
      </c>
      <c r="E12" t="s">
        <v>76</v>
      </c>
      <c r="F12">
        <v>56</v>
      </c>
      <c r="G12">
        <v>66.5</v>
      </c>
      <c r="H12" t="s">
        <v>186</v>
      </c>
      <c r="I12" t="s">
        <v>73</v>
      </c>
      <c r="J12" t="s">
        <v>70</v>
      </c>
      <c r="K12" t="s">
        <v>95</v>
      </c>
      <c r="L12" s="1">
        <v>45480</v>
      </c>
    </row>
    <row r="13" spans="1:12" hidden="1" x14ac:dyDescent="0.3">
      <c r="A13" t="s">
        <v>422</v>
      </c>
      <c r="B13" t="s">
        <v>21</v>
      </c>
      <c r="C13" t="s">
        <v>44</v>
      </c>
      <c r="D13" t="s">
        <v>15</v>
      </c>
      <c r="E13" t="s">
        <v>76</v>
      </c>
      <c r="F13">
        <v>56</v>
      </c>
      <c r="G13">
        <v>66.5</v>
      </c>
      <c r="H13" t="s">
        <v>240</v>
      </c>
      <c r="I13" t="s">
        <v>228</v>
      </c>
      <c r="J13" t="s">
        <v>33</v>
      </c>
      <c r="K13" t="s">
        <v>66</v>
      </c>
      <c r="L13" s="1">
        <v>45505</v>
      </c>
    </row>
    <row r="14" spans="1:12" hidden="1" x14ac:dyDescent="0.3">
      <c r="A14" t="s">
        <v>372</v>
      </c>
      <c r="B14" t="s">
        <v>21</v>
      </c>
      <c r="C14" t="s">
        <v>22</v>
      </c>
      <c r="D14" t="s">
        <v>15</v>
      </c>
      <c r="E14" t="s">
        <v>58</v>
      </c>
      <c r="F14">
        <v>54</v>
      </c>
      <c r="G14">
        <v>65.5</v>
      </c>
      <c r="H14" t="s">
        <v>314</v>
      </c>
      <c r="I14" t="s">
        <v>91</v>
      </c>
      <c r="J14" t="s">
        <v>86</v>
      </c>
      <c r="K14" t="s">
        <v>66</v>
      </c>
      <c r="L14" s="1">
        <v>45182</v>
      </c>
    </row>
    <row r="15" spans="1:12" hidden="1" x14ac:dyDescent="0.3">
      <c r="A15" t="s">
        <v>108</v>
      </c>
      <c r="B15" t="s">
        <v>21</v>
      </c>
      <c r="C15" t="s">
        <v>28</v>
      </c>
      <c r="D15" t="s">
        <v>15</v>
      </c>
      <c r="E15" t="s">
        <v>58</v>
      </c>
      <c r="F15">
        <v>53</v>
      </c>
      <c r="G15">
        <v>65</v>
      </c>
      <c r="H15" t="s">
        <v>24</v>
      </c>
      <c r="I15" t="s">
        <v>109</v>
      </c>
      <c r="J15" t="s">
        <v>70</v>
      </c>
      <c r="K15" t="s">
        <v>34</v>
      </c>
      <c r="L15" s="1">
        <v>45108</v>
      </c>
    </row>
    <row r="16" spans="1:12" hidden="1" x14ac:dyDescent="0.3">
      <c r="A16" t="s">
        <v>157</v>
      </c>
      <c r="B16" t="s">
        <v>43</v>
      </c>
      <c r="C16" t="s">
        <v>48</v>
      </c>
      <c r="D16" t="s">
        <v>15</v>
      </c>
      <c r="E16" t="s">
        <v>58</v>
      </c>
      <c r="F16">
        <v>53</v>
      </c>
      <c r="G16">
        <v>65</v>
      </c>
      <c r="H16" t="s">
        <v>158</v>
      </c>
      <c r="I16" t="s">
        <v>159</v>
      </c>
      <c r="J16" t="s">
        <v>74</v>
      </c>
      <c r="K16" t="s">
        <v>34</v>
      </c>
      <c r="L16" s="1">
        <v>45492</v>
      </c>
    </row>
    <row r="17" spans="1:12" x14ac:dyDescent="0.3">
      <c r="A17" t="s">
        <v>285</v>
      </c>
      <c r="B17" t="s">
        <v>21</v>
      </c>
      <c r="C17" t="s">
        <v>28</v>
      </c>
      <c r="D17" t="s">
        <v>23</v>
      </c>
      <c r="E17" t="s">
        <v>49</v>
      </c>
      <c r="F17">
        <v>53</v>
      </c>
      <c r="G17">
        <v>65</v>
      </c>
      <c r="H17" t="s">
        <v>99</v>
      </c>
      <c r="I17" t="s">
        <v>235</v>
      </c>
      <c r="J17" t="s">
        <v>26</v>
      </c>
      <c r="K17" t="s">
        <v>95</v>
      </c>
      <c r="L17" s="1">
        <v>44927</v>
      </c>
    </row>
    <row r="18" spans="1:12" hidden="1" x14ac:dyDescent="0.3">
      <c r="A18" t="s">
        <v>171</v>
      </c>
      <c r="B18" t="s">
        <v>21</v>
      </c>
      <c r="C18" t="s">
        <v>28</v>
      </c>
      <c r="D18" t="s">
        <v>15</v>
      </c>
      <c r="E18" t="s">
        <v>30</v>
      </c>
      <c r="F18">
        <v>48</v>
      </c>
      <c r="G18">
        <v>62.3</v>
      </c>
      <c r="H18" t="s">
        <v>164</v>
      </c>
      <c r="I18" t="s">
        <v>172</v>
      </c>
      <c r="K18" t="s">
        <v>66</v>
      </c>
      <c r="L18" s="1">
        <v>45165</v>
      </c>
    </row>
    <row r="19" spans="1:12" x14ac:dyDescent="0.3">
      <c r="A19" t="s">
        <v>329</v>
      </c>
      <c r="B19" t="s">
        <v>21</v>
      </c>
      <c r="C19" t="s">
        <v>36</v>
      </c>
      <c r="D19" t="s">
        <v>23</v>
      </c>
      <c r="E19" t="s">
        <v>49</v>
      </c>
      <c r="F19">
        <v>45</v>
      </c>
      <c r="G19">
        <v>60.7</v>
      </c>
      <c r="H19" t="s">
        <v>186</v>
      </c>
      <c r="I19" t="s">
        <v>73</v>
      </c>
      <c r="J19" t="s">
        <v>40</v>
      </c>
      <c r="K19" t="s">
        <v>19</v>
      </c>
      <c r="L19" s="1">
        <v>45152</v>
      </c>
    </row>
    <row r="20" spans="1:12" hidden="1" x14ac:dyDescent="0.3">
      <c r="A20" t="s">
        <v>376</v>
      </c>
      <c r="B20" t="s">
        <v>21</v>
      </c>
      <c r="C20" t="s">
        <v>28</v>
      </c>
      <c r="D20" t="s">
        <v>29</v>
      </c>
      <c r="E20" t="s">
        <v>49</v>
      </c>
      <c r="F20">
        <v>45</v>
      </c>
      <c r="G20">
        <v>60.7</v>
      </c>
      <c r="H20" t="s">
        <v>52</v>
      </c>
      <c r="I20" t="s">
        <v>153</v>
      </c>
      <c r="J20" t="s">
        <v>86</v>
      </c>
      <c r="K20" t="s">
        <v>41</v>
      </c>
      <c r="L20" s="1">
        <v>44978</v>
      </c>
    </row>
    <row r="21" spans="1:12" hidden="1" x14ac:dyDescent="0.3">
      <c r="A21" t="s">
        <v>269</v>
      </c>
      <c r="B21" t="s">
        <v>21</v>
      </c>
      <c r="C21" t="s">
        <v>36</v>
      </c>
      <c r="D21" t="s">
        <v>15</v>
      </c>
      <c r="E21" t="s">
        <v>16</v>
      </c>
      <c r="F21">
        <v>42</v>
      </c>
      <c r="G21">
        <v>59.2</v>
      </c>
      <c r="H21" t="s">
        <v>126</v>
      </c>
      <c r="I21" t="s">
        <v>153</v>
      </c>
      <c r="J21" t="s">
        <v>33</v>
      </c>
      <c r="K21" t="s">
        <v>66</v>
      </c>
      <c r="L21" s="1">
        <v>44930</v>
      </c>
    </row>
    <row r="22" spans="1:12" hidden="1" x14ac:dyDescent="0.3">
      <c r="A22" t="s">
        <v>389</v>
      </c>
      <c r="B22" t="s">
        <v>21</v>
      </c>
      <c r="C22" t="s">
        <v>28</v>
      </c>
      <c r="D22" t="s">
        <v>15</v>
      </c>
      <c r="E22" t="s">
        <v>16</v>
      </c>
      <c r="F22">
        <v>42</v>
      </c>
      <c r="G22">
        <v>59.2</v>
      </c>
      <c r="H22" t="s">
        <v>217</v>
      </c>
      <c r="I22" t="s">
        <v>97</v>
      </c>
      <c r="J22" t="s">
        <v>18</v>
      </c>
      <c r="K22" t="s">
        <v>19</v>
      </c>
      <c r="L22" s="1">
        <v>45219</v>
      </c>
    </row>
    <row r="23" spans="1:12" hidden="1" x14ac:dyDescent="0.3">
      <c r="A23" t="s">
        <v>290</v>
      </c>
      <c r="B23" t="s">
        <v>21</v>
      </c>
      <c r="C23" t="s">
        <v>28</v>
      </c>
      <c r="D23" t="s">
        <v>15</v>
      </c>
      <c r="E23" t="s">
        <v>49</v>
      </c>
      <c r="F23">
        <v>41</v>
      </c>
      <c r="G23">
        <v>58.6</v>
      </c>
      <c r="H23" t="s">
        <v>242</v>
      </c>
      <c r="I23" t="s">
        <v>204</v>
      </c>
      <c r="J23" t="s">
        <v>33</v>
      </c>
      <c r="K23" t="s">
        <v>66</v>
      </c>
      <c r="L23" s="1">
        <v>45241</v>
      </c>
    </row>
    <row r="24" spans="1:12" hidden="1" x14ac:dyDescent="0.3">
      <c r="A24" t="s">
        <v>320</v>
      </c>
      <c r="B24" t="s">
        <v>43</v>
      </c>
      <c r="C24" t="s">
        <v>22</v>
      </c>
      <c r="D24" t="s">
        <v>23</v>
      </c>
      <c r="E24" t="s">
        <v>49</v>
      </c>
      <c r="F24">
        <v>40</v>
      </c>
      <c r="G24">
        <v>58.1</v>
      </c>
      <c r="H24" t="s">
        <v>217</v>
      </c>
      <c r="I24" t="s">
        <v>65</v>
      </c>
      <c r="J24" t="s">
        <v>26</v>
      </c>
      <c r="K24" t="s">
        <v>66</v>
      </c>
      <c r="L24" s="1">
        <v>45389</v>
      </c>
    </row>
    <row r="25" spans="1:12" hidden="1" x14ac:dyDescent="0.3">
      <c r="A25" t="s">
        <v>410</v>
      </c>
      <c r="B25" t="s">
        <v>43</v>
      </c>
      <c r="C25" t="s">
        <v>48</v>
      </c>
      <c r="D25" t="s">
        <v>23</v>
      </c>
      <c r="E25" t="s">
        <v>16</v>
      </c>
      <c r="F25">
        <v>38</v>
      </c>
      <c r="G25">
        <v>57</v>
      </c>
      <c r="H25" t="s">
        <v>50</v>
      </c>
      <c r="I25" t="s">
        <v>53</v>
      </c>
      <c r="J25" t="s">
        <v>18</v>
      </c>
      <c r="K25" t="s">
        <v>19</v>
      </c>
      <c r="L25" s="1">
        <v>44997</v>
      </c>
    </row>
    <row r="26" spans="1:12" hidden="1" x14ac:dyDescent="0.3">
      <c r="A26" t="s">
        <v>339</v>
      </c>
      <c r="B26" t="s">
        <v>21</v>
      </c>
      <c r="C26" t="s">
        <v>44</v>
      </c>
      <c r="D26" t="s">
        <v>212</v>
      </c>
      <c r="E26" t="s">
        <v>30</v>
      </c>
      <c r="F26">
        <v>35</v>
      </c>
      <c r="G26">
        <v>55.5</v>
      </c>
      <c r="H26" t="s">
        <v>340</v>
      </c>
      <c r="I26" t="s">
        <v>25</v>
      </c>
      <c r="K26" t="s">
        <v>41</v>
      </c>
      <c r="L26" s="1">
        <v>45170</v>
      </c>
    </row>
    <row r="27" spans="1:12" hidden="1" x14ac:dyDescent="0.3">
      <c r="A27" t="s">
        <v>214</v>
      </c>
      <c r="B27" t="s">
        <v>21</v>
      </c>
      <c r="C27" t="s">
        <v>28</v>
      </c>
      <c r="D27" t="s">
        <v>29</v>
      </c>
      <c r="E27" t="s">
        <v>37</v>
      </c>
      <c r="F27">
        <v>33</v>
      </c>
      <c r="G27">
        <v>54.4</v>
      </c>
      <c r="H27" t="s">
        <v>72</v>
      </c>
      <c r="I27" t="s">
        <v>190</v>
      </c>
      <c r="J27" t="s">
        <v>154</v>
      </c>
      <c r="K27" t="s">
        <v>34</v>
      </c>
      <c r="L27" s="1">
        <v>45143</v>
      </c>
    </row>
    <row r="28" spans="1:12" hidden="1" x14ac:dyDescent="0.3">
      <c r="A28" t="s">
        <v>293</v>
      </c>
      <c r="B28" t="s">
        <v>21</v>
      </c>
      <c r="C28" t="s">
        <v>48</v>
      </c>
      <c r="D28" t="s">
        <v>15</v>
      </c>
      <c r="E28" t="s">
        <v>37</v>
      </c>
      <c r="F28">
        <v>33</v>
      </c>
      <c r="G28">
        <v>54.4</v>
      </c>
      <c r="H28" t="s">
        <v>242</v>
      </c>
      <c r="I28" t="s">
        <v>73</v>
      </c>
      <c r="J28" t="s">
        <v>40</v>
      </c>
      <c r="K28" t="s">
        <v>95</v>
      </c>
      <c r="L28" s="1">
        <v>45173</v>
      </c>
    </row>
    <row r="29" spans="1:12" x14ac:dyDescent="0.3">
      <c r="A29" t="s">
        <v>421</v>
      </c>
      <c r="B29" t="s">
        <v>21</v>
      </c>
      <c r="C29" t="s">
        <v>36</v>
      </c>
      <c r="D29" t="s">
        <v>23</v>
      </c>
      <c r="E29" t="s">
        <v>37</v>
      </c>
      <c r="F29">
        <v>32</v>
      </c>
      <c r="G29">
        <v>53.9</v>
      </c>
      <c r="H29" t="s">
        <v>222</v>
      </c>
      <c r="I29" t="s">
        <v>104</v>
      </c>
      <c r="J29" t="s">
        <v>33</v>
      </c>
      <c r="K29" t="s">
        <v>19</v>
      </c>
      <c r="L29" s="1">
        <v>45524</v>
      </c>
    </row>
    <row r="30" spans="1:12" hidden="1" x14ac:dyDescent="0.3">
      <c r="A30" t="s">
        <v>398</v>
      </c>
      <c r="B30" t="s">
        <v>21</v>
      </c>
      <c r="C30" t="s">
        <v>36</v>
      </c>
      <c r="D30" t="s">
        <v>15</v>
      </c>
      <c r="E30" t="s">
        <v>49</v>
      </c>
      <c r="F30">
        <v>30</v>
      </c>
      <c r="G30">
        <v>52.8</v>
      </c>
      <c r="H30" t="s">
        <v>72</v>
      </c>
      <c r="I30" t="s">
        <v>82</v>
      </c>
      <c r="J30" t="s">
        <v>79</v>
      </c>
      <c r="K30" t="s">
        <v>19</v>
      </c>
      <c r="L30" s="1">
        <v>45520</v>
      </c>
    </row>
    <row r="31" spans="1:12" hidden="1" x14ac:dyDescent="0.3">
      <c r="A31" t="s">
        <v>380</v>
      </c>
      <c r="B31" t="s">
        <v>21</v>
      </c>
      <c r="C31" t="s">
        <v>44</v>
      </c>
      <c r="D31" t="s">
        <v>15</v>
      </c>
      <c r="E31" t="s">
        <v>49</v>
      </c>
      <c r="F31">
        <v>29</v>
      </c>
      <c r="G31">
        <v>52.3</v>
      </c>
      <c r="H31" t="s">
        <v>99</v>
      </c>
      <c r="I31" t="s">
        <v>104</v>
      </c>
      <c r="J31" t="s">
        <v>79</v>
      </c>
      <c r="K31" t="s">
        <v>41</v>
      </c>
      <c r="L31" s="1">
        <v>45419</v>
      </c>
    </row>
    <row r="32" spans="1:12" hidden="1" x14ac:dyDescent="0.3">
      <c r="A32" t="s">
        <v>185</v>
      </c>
      <c r="B32" t="s">
        <v>21</v>
      </c>
      <c r="C32" t="s">
        <v>14</v>
      </c>
      <c r="D32" t="s">
        <v>15</v>
      </c>
      <c r="E32" t="s">
        <v>16</v>
      </c>
      <c r="F32">
        <v>28</v>
      </c>
      <c r="G32">
        <v>51.8</v>
      </c>
      <c r="H32" t="s">
        <v>186</v>
      </c>
      <c r="I32" t="s">
        <v>166</v>
      </c>
      <c r="J32" t="s">
        <v>74</v>
      </c>
      <c r="K32" t="s">
        <v>66</v>
      </c>
      <c r="L32" s="1">
        <v>45200</v>
      </c>
    </row>
    <row r="33" spans="1:12" x14ac:dyDescent="0.3">
      <c r="A33" t="s">
        <v>198</v>
      </c>
      <c r="B33" t="s">
        <v>21</v>
      </c>
      <c r="C33" t="s">
        <v>28</v>
      </c>
      <c r="D33" t="s">
        <v>23</v>
      </c>
      <c r="E33" t="s">
        <v>49</v>
      </c>
      <c r="F33">
        <v>28</v>
      </c>
      <c r="G33">
        <v>51.8</v>
      </c>
      <c r="H33" t="s">
        <v>88</v>
      </c>
      <c r="I33" t="s">
        <v>78</v>
      </c>
      <c r="J33" t="s">
        <v>112</v>
      </c>
      <c r="K33" t="s">
        <v>41</v>
      </c>
      <c r="L33" s="1">
        <v>45151</v>
      </c>
    </row>
    <row r="34" spans="1:12" hidden="1" x14ac:dyDescent="0.3">
      <c r="A34" t="s">
        <v>193</v>
      </c>
      <c r="B34" t="s">
        <v>21</v>
      </c>
      <c r="C34" t="s">
        <v>973</v>
      </c>
      <c r="D34" t="s">
        <v>15</v>
      </c>
      <c r="E34" t="s">
        <v>16</v>
      </c>
      <c r="F34">
        <v>27</v>
      </c>
      <c r="G34">
        <v>51.2</v>
      </c>
      <c r="H34" t="s">
        <v>68</v>
      </c>
      <c r="I34" t="s">
        <v>194</v>
      </c>
      <c r="J34" t="s">
        <v>70</v>
      </c>
      <c r="K34" t="s">
        <v>66</v>
      </c>
      <c r="L34" s="1">
        <v>45400</v>
      </c>
    </row>
    <row r="35" spans="1:12" hidden="1" x14ac:dyDescent="0.3">
      <c r="A35" t="s">
        <v>305</v>
      </c>
      <c r="B35" t="s">
        <v>43</v>
      </c>
      <c r="C35" t="s">
        <v>48</v>
      </c>
      <c r="D35" t="s">
        <v>15</v>
      </c>
      <c r="E35" t="s">
        <v>58</v>
      </c>
      <c r="F35">
        <v>72</v>
      </c>
      <c r="G35">
        <v>50</v>
      </c>
      <c r="H35" t="s">
        <v>24</v>
      </c>
      <c r="I35" t="s">
        <v>306</v>
      </c>
      <c r="J35" t="s">
        <v>74</v>
      </c>
      <c r="K35" t="s">
        <v>34</v>
      </c>
      <c r="L35" s="1">
        <v>45198</v>
      </c>
    </row>
    <row r="36" spans="1:12" hidden="1" x14ac:dyDescent="0.3">
      <c r="A36" t="s">
        <v>310</v>
      </c>
      <c r="B36" t="s">
        <v>43</v>
      </c>
      <c r="C36" t="s">
        <v>48</v>
      </c>
      <c r="D36" t="s">
        <v>15</v>
      </c>
      <c r="E36" t="s">
        <v>37</v>
      </c>
      <c r="F36">
        <v>72</v>
      </c>
      <c r="G36">
        <v>50</v>
      </c>
      <c r="H36" t="s">
        <v>129</v>
      </c>
      <c r="I36" t="s">
        <v>91</v>
      </c>
      <c r="J36" t="s">
        <v>79</v>
      </c>
      <c r="K36" t="s">
        <v>19</v>
      </c>
      <c r="L36" s="1">
        <v>45360</v>
      </c>
    </row>
    <row r="37" spans="1:12" hidden="1" x14ac:dyDescent="0.3">
      <c r="A37" t="s">
        <v>337</v>
      </c>
      <c r="B37" t="s">
        <v>43</v>
      </c>
      <c r="C37" t="s">
        <v>36</v>
      </c>
      <c r="D37" t="s">
        <v>15</v>
      </c>
      <c r="E37" t="s">
        <v>37</v>
      </c>
      <c r="F37">
        <v>72</v>
      </c>
      <c r="G37">
        <v>50</v>
      </c>
      <c r="H37" t="s">
        <v>123</v>
      </c>
      <c r="I37" t="s">
        <v>85</v>
      </c>
      <c r="J37" t="s">
        <v>40</v>
      </c>
      <c r="K37" t="s">
        <v>19</v>
      </c>
      <c r="L37" s="1">
        <v>44999</v>
      </c>
    </row>
    <row r="38" spans="1:12" hidden="1" x14ac:dyDescent="0.3">
      <c r="A38" t="s">
        <v>280</v>
      </c>
      <c r="B38" t="s">
        <v>43</v>
      </c>
      <c r="C38" t="s">
        <v>48</v>
      </c>
      <c r="D38" t="s">
        <v>15</v>
      </c>
      <c r="E38" t="s">
        <v>58</v>
      </c>
      <c r="F38">
        <v>71</v>
      </c>
      <c r="G38">
        <v>49.6</v>
      </c>
      <c r="H38" t="s">
        <v>216</v>
      </c>
      <c r="I38" t="s">
        <v>132</v>
      </c>
      <c r="J38" t="s">
        <v>33</v>
      </c>
      <c r="K38" t="s">
        <v>66</v>
      </c>
      <c r="L38" s="1">
        <v>45083</v>
      </c>
    </row>
    <row r="39" spans="1:12" x14ac:dyDescent="0.3">
      <c r="A39" t="s">
        <v>342</v>
      </c>
      <c r="B39" t="s">
        <v>21</v>
      </c>
      <c r="C39" t="s">
        <v>28</v>
      </c>
      <c r="D39" t="s">
        <v>23</v>
      </c>
      <c r="E39" t="s">
        <v>76</v>
      </c>
      <c r="F39">
        <v>24</v>
      </c>
      <c r="G39">
        <v>49.6</v>
      </c>
      <c r="H39" t="s">
        <v>224</v>
      </c>
      <c r="I39" t="s">
        <v>190</v>
      </c>
      <c r="J39" t="s">
        <v>86</v>
      </c>
      <c r="K39" t="s">
        <v>19</v>
      </c>
      <c r="L39" s="1">
        <v>45424</v>
      </c>
    </row>
    <row r="40" spans="1:12" hidden="1" x14ac:dyDescent="0.3">
      <c r="A40" t="s">
        <v>213</v>
      </c>
      <c r="B40" t="s">
        <v>43</v>
      </c>
      <c r="C40" t="s">
        <v>36</v>
      </c>
      <c r="D40" t="s">
        <v>15</v>
      </c>
      <c r="E40" t="s">
        <v>58</v>
      </c>
      <c r="F40">
        <v>70</v>
      </c>
      <c r="G40">
        <v>49.3</v>
      </c>
      <c r="H40" t="s">
        <v>45</v>
      </c>
      <c r="I40" t="s">
        <v>53</v>
      </c>
      <c r="J40" t="s">
        <v>79</v>
      </c>
      <c r="K40" t="s">
        <v>19</v>
      </c>
      <c r="L40" s="1">
        <v>45172</v>
      </c>
    </row>
    <row r="41" spans="1:12" hidden="1" x14ac:dyDescent="0.3">
      <c r="A41" t="s">
        <v>215</v>
      </c>
      <c r="B41" t="s">
        <v>63</v>
      </c>
      <c r="C41" t="s">
        <v>14</v>
      </c>
      <c r="D41" t="s">
        <v>15</v>
      </c>
      <c r="E41" t="s">
        <v>37</v>
      </c>
      <c r="G41">
        <v>49.1</v>
      </c>
      <c r="H41" t="s">
        <v>216</v>
      </c>
      <c r="I41" t="s">
        <v>162</v>
      </c>
      <c r="J41" t="s">
        <v>18</v>
      </c>
      <c r="K41" t="s">
        <v>19</v>
      </c>
      <c r="L41" s="1">
        <v>45507</v>
      </c>
    </row>
    <row r="42" spans="1:12" x14ac:dyDescent="0.3">
      <c r="A42" t="s">
        <v>394</v>
      </c>
      <c r="B42" t="s">
        <v>21</v>
      </c>
      <c r="C42" t="s">
        <v>22</v>
      </c>
      <c r="D42" t="s">
        <v>23</v>
      </c>
      <c r="E42" t="s">
        <v>76</v>
      </c>
      <c r="F42">
        <v>23</v>
      </c>
      <c r="G42">
        <v>49.1</v>
      </c>
      <c r="H42" t="s">
        <v>146</v>
      </c>
      <c r="I42" t="s">
        <v>117</v>
      </c>
      <c r="J42" t="s">
        <v>112</v>
      </c>
      <c r="K42" t="s">
        <v>34</v>
      </c>
      <c r="L42" s="1">
        <v>45121</v>
      </c>
    </row>
    <row r="43" spans="1:12" hidden="1" x14ac:dyDescent="0.3">
      <c r="A43" t="s">
        <v>130</v>
      </c>
      <c r="B43" t="s">
        <v>21</v>
      </c>
      <c r="C43" t="s">
        <v>44</v>
      </c>
      <c r="D43" t="s">
        <v>15</v>
      </c>
      <c r="E43" t="s">
        <v>16</v>
      </c>
      <c r="F43">
        <v>69</v>
      </c>
      <c r="G43">
        <v>48.9</v>
      </c>
      <c r="H43" t="s">
        <v>131</v>
      </c>
      <c r="I43" t="s">
        <v>132</v>
      </c>
      <c r="J43" t="s">
        <v>18</v>
      </c>
      <c r="K43" t="s">
        <v>41</v>
      </c>
      <c r="L43" s="1">
        <v>45316</v>
      </c>
    </row>
    <row r="44" spans="1:12" hidden="1" x14ac:dyDescent="0.3">
      <c r="A44" t="s">
        <v>271</v>
      </c>
      <c r="B44" t="s">
        <v>43</v>
      </c>
      <c r="C44" t="s">
        <v>48</v>
      </c>
      <c r="D44" t="s">
        <v>23</v>
      </c>
      <c r="E44" t="s">
        <v>37</v>
      </c>
      <c r="F44">
        <v>68</v>
      </c>
      <c r="G44">
        <v>48.6</v>
      </c>
      <c r="H44" t="s">
        <v>974</v>
      </c>
      <c r="I44" t="s">
        <v>56</v>
      </c>
      <c r="J44" t="s">
        <v>18</v>
      </c>
      <c r="K44" t="s">
        <v>95</v>
      </c>
      <c r="L44" s="1">
        <v>45439</v>
      </c>
    </row>
    <row r="45" spans="1:12" hidden="1" x14ac:dyDescent="0.3">
      <c r="A45" t="s">
        <v>415</v>
      </c>
      <c r="B45" t="s">
        <v>21</v>
      </c>
      <c r="C45" t="s">
        <v>44</v>
      </c>
      <c r="D45" t="s">
        <v>15</v>
      </c>
      <c r="E45" t="s">
        <v>37</v>
      </c>
      <c r="F45">
        <v>22</v>
      </c>
      <c r="G45">
        <v>48.6</v>
      </c>
      <c r="H45" t="s">
        <v>77</v>
      </c>
      <c r="I45" t="s">
        <v>159</v>
      </c>
      <c r="J45" t="s">
        <v>154</v>
      </c>
      <c r="K45" t="s">
        <v>66</v>
      </c>
      <c r="L45" s="1">
        <v>45451</v>
      </c>
    </row>
    <row r="46" spans="1:12" hidden="1" x14ac:dyDescent="0.3">
      <c r="A46" t="s">
        <v>241</v>
      </c>
      <c r="B46" t="s">
        <v>43</v>
      </c>
      <c r="C46" t="s">
        <v>44</v>
      </c>
      <c r="D46" t="s">
        <v>23</v>
      </c>
      <c r="E46" t="s">
        <v>76</v>
      </c>
      <c r="F46">
        <v>66</v>
      </c>
      <c r="G46">
        <v>47.9</v>
      </c>
      <c r="H46" t="s">
        <v>242</v>
      </c>
      <c r="I46" t="s">
        <v>132</v>
      </c>
      <c r="J46" t="s">
        <v>33</v>
      </c>
      <c r="K46" t="s">
        <v>41</v>
      </c>
      <c r="L46" s="1">
        <v>45448</v>
      </c>
    </row>
    <row r="47" spans="1:12" hidden="1" x14ac:dyDescent="0.3">
      <c r="A47" t="s">
        <v>374</v>
      </c>
      <c r="B47" t="s">
        <v>43</v>
      </c>
      <c r="C47" t="s">
        <v>14</v>
      </c>
      <c r="D47" t="s">
        <v>15</v>
      </c>
      <c r="E47" t="s">
        <v>58</v>
      </c>
      <c r="F47">
        <v>66</v>
      </c>
      <c r="G47">
        <v>47.9</v>
      </c>
      <c r="H47" t="s">
        <v>144</v>
      </c>
      <c r="I47" t="s">
        <v>73</v>
      </c>
      <c r="J47" t="s">
        <v>79</v>
      </c>
      <c r="K47" t="s">
        <v>41</v>
      </c>
      <c r="L47" s="1">
        <v>45490</v>
      </c>
    </row>
    <row r="48" spans="1:12" hidden="1" x14ac:dyDescent="0.3">
      <c r="A48" t="s">
        <v>274</v>
      </c>
      <c r="B48" t="s">
        <v>43</v>
      </c>
      <c r="C48" t="s">
        <v>44</v>
      </c>
      <c r="D48" t="s">
        <v>15</v>
      </c>
      <c r="E48" t="s">
        <v>16</v>
      </c>
      <c r="F48">
        <v>65</v>
      </c>
      <c r="G48">
        <v>47.5</v>
      </c>
      <c r="H48" t="s">
        <v>222</v>
      </c>
      <c r="I48" t="s">
        <v>275</v>
      </c>
      <c r="J48" t="s">
        <v>33</v>
      </c>
      <c r="K48" t="s">
        <v>95</v>
      </c>
      <c r="L48" s="1">
        <v>45035</v>
      </c>
    </row>
    <row r="49" spans="1:12" hidden="1" x14ac:dyDescent="0.3">
      <c r="A49" t="s">
        <v>325</v>
      </c>
      <c r="B49" t="s">
        <v>21</v>
      </c>
      <c r="C49" t="s">
        <v>22</v>
      </c>
      <c r="D49" t="s">
        <v>15</v>
      </c>
      <c r="E49" t="s">
        <v>30</v>
      </c>
      <c r="F49">
        <v>20</v>
      </c>
      <c r="G49">
        <v>47.5</v>
      </c>
      <c r="H49" t="s">
        <v>217</v>
      </c>
      <c r="I49" t="s">
        <v>176</v>
      </c>
      <c r="J49" t="s">
        <v>154</v>
      </c>
      <c r="K49" t="s">
        <v>95</v>
      </c>
      <c r="L49" s="1">
        <v>45273</v>
      </c>
    </row>
    <row r="50" spans="1:12" hidden="1" x14ac:dyDescent="0.3">
      <c r="A50" t="s">
        <v>264</v>
      </c>
      <c r="B50" t="s">
        <v>21</v>
      </c>
      <c r="C50" t="s">
        <v>22</v>
      </c>
      <c r="D50" t="s">
        <v>15</v>
      </c>
      <c r="E50" t="s">
        <v>30</v>
      </c>
      <c r="F50">
        <v>19</v>
      </c>
      <c r="G50">
        <v>47</v>
      </c>
      <c r="H50" t="s">
        <v>72</v>
      </c>
      <c r="I50" t="s">
        <v>89</v>
      </c>
      <c r="K50" t="s">
        <v>34</v>
      </c>
      <c r="L50" s="1"/>
    </row>
    <row r="51" spans="1:12" hidden="1" x14ac:dyDescent="0.3">
      <c r="A51" t="s">
        <v>155</v>
      </c>
      <c r="B51" t="s">
        <v>43</v>
      </c>
      <c r="C51" t="s">
        <v>48</v>
      </c>
      <c r="D51" t="s">
        <v>15</v>
      </c>
      <c r="E51" t="s">
        <v>30</v>
      </c>
      <c r="F51">
        <v>63</v>
      </c>
      <c r="G51">
        <v>46.8</v>
      </c>
      <c r="H51" t="s">
        <v>131</v>
      </c>
      <c r="I51" t="s">
        <v>156</v>
      </c>
      <c r="K51" t="s">
        <v>95</v>
      </c>
      <c r="L51" s="1">
        <v>45007</v>
      </c>
    </row>
    <row r="52" spans="1:12" hidden="1" x14ac:dyDescent="0.3">
      <c r="A52" t="s">
        <v>258</v>
      </c>
      <c r="B52" t="s">
        <v>43</v>
      </c>
      <c r="C52" t="s">
        <v>14</v>
      </c>
      <c r="D52" t="s">
        <v>15</v>
      </c>
      <c r="E52" t="s">
        <v>49</v>
      </c>
      <c r="F52">
        <v>63</v>
      </c>
      <c r="G52">
        <v>46.8</v>
      </c>
      <c r="H52" t="s">
        <v>38</v>
      </c>
      <c r="I52" t="s">
        <v>259</v>
      </c>
      <c r="J52" t="s">
        <v>33</v>
      </c>
      <c r="K52" t="s">
        <v>19</v>
      </c>
      <c r="L52" s="1">
        <v>44938</v>
      </c>
    </row>
    <row r="53" spans="1:12" hidden="1" x14ac:dyDescent="0.3">
      <c r="A53" t="s">
        <v>370</v>
      </c>
      <c r="B53" t="s">
        <v>43</v>
      </c>
      <c r="C53" t="s">
        <v>36</v>
      </c>
      <c r="D53" t="s">
        <v>15</v>
      </c>
      <c r="E53" t="s">
        <v>49</v>
      </c>
      <c r="F53">
        <v>63</v>
      </c>
      <c r="G53">
        <v>46.8</v>
      </c>
      <c r="H53" t="s">
        <v>72</v>
      </c>
      <c r="I53" t="s">
        <v>204</v>
      </c>
      <c r="J53" t="s">
        <v>74</v>
      </c>
      <c r="K53" t="s">
        <v>19</v>
      </c>
      <c r="L53" s="1">
        <v>45212</v>
      </c>
    </row>
    <row r="54" spans="1:12" hidden="1" x14ac:dyDescent="0.3">
      <c r="A54" t="s">
        <v>446</v>
      </c>
      <c r="B54" t="s">
        <v>43</v>
      </c>
      <c r="C54" t="s">
        <v>36</v>
      </c>
      <c r="D54" t="s">
        <v>15</v>
      </c>
      <c r="E54" t="s">
        <v>76</v>
      </c>
      <c r="F54">
        <v>63</v>
      </c>
      <c r="G54">
        <v>46.8</v>
      </c>
      <c r="H54" t="s">
        <v>224</v>
      </c>
      <c r="I54" t="s">
        <v>136</v>
      </c>
      <c r="J54" t="s">
        <v>33</v>
      </c>
      <c r="K54" t="s">
        <v>95</v>
      </c>
      <c r="L54" s="1">
        <v>45169</v>
      </c>
    </row>
    <row r="55" spans="1:12" hidden="1" x14ac:dyDescent="0.3">
      <c r="A55" t="s">
        <v>436</v>
      </c>
      <c r="B55" t="s">
        <v>43</v>
      </c>
      <c r="C55" t="s">
        <v>14</v>
      </c>
      <c r="D55" t="s">
        <v>29</v>
      </c>
      <c r="E55" t="s">
        <v>30</v>
      </c>
      <c r="G55">
        <v>46.5</v>
      </c>
      <c r="H55" t="s">
        <v>61</v>
      </c>
      <c r="I55" t="s">
        <v>127</v>
      </c>
      <c r="J55" t="s">
        <v>40</v>
      </c>
      <c r="K55" t="s">
        <v>66</v>
      </c>
      <c r="L55" s="1">
        <v>45406</v>
      </c>
    </row>
    <row r="56" spans="1:12" x14ac:dyDescent="0.3">
      <c r="A56" t="s">
        <v>449</v>
      </c>
      <c r="B56" t="s">
        <v>21</v>
      </c>
      <c r="C56" t="s">
        <v>44</v>
      </c>
      <c r="D56" t="s">
        <v>23</v>
      </c>
      <c r="E56" t="s">
        <v>16</v>
      </c>
      <c r="F56">
        <v>18</v>
      </c>
      <c r="G56">
        <v>46.5</v>
      </c>
      <c r="H56" t="s">
        <v>974</v>
      </c>
      <c r="I56" t="s">
        <v>127</v>
      </c>
      <c r="J56" t="s">
        <v>18</v>
      </c>
      <c r="K56" t="s">
        <v>95</v>
      </c>
      <c r="L56" s="1">
        <v>45326</v>
      </c>
    </row>
    <row r="57" spans="1:12" hidden="1" x14ac:dyDescent="0.3">
      <c r="A57" t="s">
        <v>87</v>
      </c>
      <c r="B57" t="s">
        <v>13</v>
      </c>
      <c r="C57" t="s">
        <v>36</v>
      </c>
      <c r="D57" t="s">
        <v>15</v>
      </c>
      <c r="E57" t="s">
        <v>76</v>
      </c>
      <c r="F57">
        <v>61</v>
      </c>
      <c r="G57">
        <v>46.1</v>
      </c>
      <c r="H57" t="s">
        <v>88</v>
      </c>
      <c r="I57" t="s">
        <v>89</v>
      </c>
      <c r="J57" t="s">
        <v>18</v>
      </c>
      <c r="K57" t="s">
        <v>19</v>
      </c>
      <c r="L57" s="1">
        <v>44954</v>
      </c>
    </row>
    <row r="58" spans="1:12" hidden="1" x14ac:dyDescent="0.3">
      <c r="A58" t="s">
        <v>211</v>
      </c>
      <c r="B58" t="s">
        <v>21</v>
      </c>
      <c r="C58" t="s">
        <v>22</v>
      </c>
      <c r="D58" t="s">
        <v>212</v>
      </c>
      <c r="E58" t="s">
        <v>58</v>
      </c>
      <c r="F58">
        <v>17</v>
      </c>
      <c r="G58">
        <v>46</v>
      </c>
      <c r="H58" t="s">
        <v>55</v>
      </c>
      <c r="I58" t="s">
        <v>127</v>
      </c>
      <c r="J58" t="s">
        <v>79</v>
      </c>
      <c r="K58" t="s">
        <v>41</v>
      </c>
      <c r="L58" s="1">
        <v>45201</v>
      </c>
    </row>
    <row r="59" spans="1:12" x14ac:dyDescent="0.3">
      <c r="A59" t="s">
        <v>266</v>
      </c>
      <c r="B59" t="s">
        <v>21</v>
      </c>
      <c r="C59" t="s">
        <v>36</v>
      </c>
      <c r="D59" t="s">
        <v>23</v>
      </c>
      <c r="E59" t="s">
        <v>76</v>
      </c>
      <c r="F59">
        <v>17</v>
      </c>
      <c r="G59">
        <v>46</v>
      </c>
      <c r="H59" t="s">
        <v>123</v>
      </c>
      <c r="I59" t="s">
        <v>73</v>
      </c>
      <c r="J59" t="s">
        <v>74</v>
      </c>
      <c r="K59" t="s">
        <v>19</v>
      </c>
      <c r="L59" s="1">
        <v>45372</v>
      </c>
    </row>
    <row r="60" spans="1:12" hidden="1" x14ac:dyDescent="0.3">
      <c r="A60" t="s">
        <v>438</v>
      </c>
      <c r="B60" t="s">
        <v>21</v>
      </c>
      <c r="C60" t="s">
        <v>28</v>
      </c>
      <c r="D60" t="s">
        <v>15</v>
      </c>
      <c r="E60" t="s">
        <v>30</v>
      </c>
      <c r="F60">
        <v>17</v>
      </c>
      <c r="G60">
        <v>46</v>
      </c>
      <c r="H60" t="s">
        <v>59</v>
      </c>
      <c r="I60" t="s">
        <v>46</v>
      </c>
      <c r="J60" t="s">
        <v>79</v>
      </c>
      <c r="K60" t="s">
        <v>34</v>
      </c>
      <c r="L60" s="1">
        <v>45096</v>
      </c>
    </row>
    <row r="61" spans="1:12" hidden="1" x14ac:dyDescent="0.3">
      <c r="A61" t="s">
        <v>103</v>
      </c>
      <c r="B61" t="s">
        <v>21</v>
      </c>
      <c r="C61" t="s">
        <v>36</v>
      </c>
      <c r="D61" t="s">
        <v>15</v>
      </c>
      <c r="E61" t="s">
        <v>76</v>
      </c>
      <c r="F61">
        <v>60</v>
      </c>
      <c r="G61">
        <v>45.8</v>
      </c>
      <c r="H61" t="s">
        <v>17</v>
      </c>
      <c r="I61" t="s">
        <v>104</v>
      </c>
      <c r="J61" t="s">
        <v>26</v>
      </c>
      <c r="K61" t="s">
        <v>34</v>
      </c>
      <c r="L61" s="1">
        <v>45386</v>
      </c>
    </row>
    <row r="62" spans="1:12" hidden="1" x14ac:dyDescent="0.3">
      <c r="A62" t="s">
        <v>57</v>
      </c>
      <c r="B62" t="s">
        <v>43</v>
      </c>
      <c r="C62" t="s">
        <v>28</v>
      </c>
      <c r="D62" t="s">
        <v>23</v>
      </c>
      <c r="E62" t="s">
        <v>58</v>
      </c>
      <c r="F62">
        <v>16</v>
      </c>
      <c r="G62">
        <v>45.4</v>
      </c>
      <c r="H62" t="s">
        <v>59</v>
      </c>
      <c r="I62" t="s">
        <v>60</v>
      </c>
      <c r="J62" t="s">
        <v>33</v>
      </c>
      <c r="K62" t="s">
        <v>34</v>
      </c>
      <c r="L62" s="1">
        <v>45016</v>
      </c>
    </row>
    <row r="63" spans="1:12" hidden="1" x14ac:dyDescent="0.3">
      <c r="A63" t="s">
        <v>183</v>
      </c>
      <c r="B63" t="s">
        <v>43</v>
      </c>
      <c r="C63" t="s">
        <v>22</v>
      </c>
      <c r="D63" t="s">
        <v>15</v>
      </c>
      <c r="E63" t="s">
        <v>30</v>
      </c>
      <c r="F63">
        <v>59</v>
      </c>
      <c r="G63">
        <v>45.4</v>
      </c>
      <c r="H63" t="s">
        <v>164</v>
      </c>
      <c r="I63" t="s">
        <v>111</v>
      </c>
      <c r="J63" t="s">
        <v>18</v>
      </c>
      <c r="K63" t="s">
        <v>41</v>
      </c>
      <c r="L63" s="1">
        <v>45290</v>
      </c>
    </row>
    <row r="64" spans="1:12" hidden="1" x14ac:dyDescent="0.3">
      <c r="A64" t="s">
        <v>273</v>
      </c>
      <c r="B64" t="s">
        <v>43</v>
      </c>
      <c r="C64" t="s">
        <v>36</v>
      </c>
      <c r="D64" t="s">
        <v>15</v>
      </c>
      <c r="E64" t="s">
        <v>30</v>
      </c>
      <c r="G64">
        <v>45.4</v>
      </c>
      <c r="H64" t="s">
        <v>144</v>
      </c>
      <c r="I64" t="s">
        <v>89</v>
      </c>
      <c r="J64" t="s">
        <v>18</v>
      </c>
      <c r="K64" t="s">
        <v>19</v>
      </c>
      <c r="L64" s="1">
        <v>45357</v>
      </c>
    </row>
    <row r="65" spans="1:12" x14ac:dyDescent="0.3">
      <c r="A65" t="s">
        <v>313</v>
      </c>
      <c r="B65" t="s">
        <v>21</v>
      </c>
      <c r="C65" t="s">
        <v>28</v>
      </c>
      <c r="D65" t="s">
        <v>23</v>
      </c>
      <c r="E65" t="s">
        <v>58</v>
      </c>
      <c r="F65">
        <v>16</v>
      </c>
      <c r="G65">
        <v>45.4</v>
      </c>
      <c r="H65" t="s">
        <v>314</v>
      </c>
      <c r="I65" t="s">
        <v>235</v>
      </c>
      <c r="J65" t="s">
        <v>40</v>
      </c>
      <c r="K65" t="s">
        <v>41</v>
      </c>
      <c r="L65" s="1">
        <v>45132</v>
      </c>
    </row>
    <row r="66" spans="1:12" hidden="1" x14ac:dyDescent="0.3">
      <c r="A66" t="s">
        <v>406</v>
      </c>
      <c r="B66" t="s">
        <v>21</v>
      </c>
      <c r="C66" t="s">
        <v>28</v>
      </c>
      <c r="D66" t="s">
        <v>15</v>
      </c>
      <c r="E66" t="s">
        <v>58</v>
      </c>
      <c r="F66">
        <v>59</v>
      </c>
      <c r="G66">
        <v>45.4</v>
      </c>
      <c r="H66" t="s">
        <v>974</v>
      </c>
      <c r="I66" t="s">
        <v>235</v>
      </c>
      <c r="J66" t="s">
        <v>154</v>
      </c>
      <c r="K66" t="s">
        <v>41</v>
      </c>
      <c r="L66" s="1">
        <v>45470</v>
      </c>
    </row>
    <row r="67" spans="1:12" hidden="1" x14ac:dyDescent="0.3">
      <c r="A67" t="s">
        <v>244</v>
      </c>
      <c r="B67" t="s">
        <v>43</v>
      </c>
      <c r="C67" t="s">
        <v>973</v>
      </c>
      <c r="D67" t="s">
        <v>15</v>
      </c>
      <c r="E67" t="s">
        <v>30</v>
      </c>
      <c r="F67">
        <v>58</v>
      </c>
      <c r="G67">
        <v>45.1</v>
      </c>
      <c r="H67" t="s">
        <v>245</v>
      </c>
      <c r="I67" t="s">
        <v>156</v>
      </c>
      <c r="J67" t="s">
        <v>33</v>
      </c>
      <c r="K67" t="s">
        <v>41</v>
      </c>
      <c r="L67" s="1">
        <v>45020</v>
      </c>
    </row>
    <row r="68" spans="1:12" hidden="1" x14ac:dyDescent="0.3">
      <c r="A68" t="s">
        <v>371</v>
      </c>
      <c r="B68" t="s">
        <v>43</v>
      </c>
      <c r="C68" t="s">
        <v>48</v>
      </c>
      <c r="D68" t="s">
        <v>15</v>
      </c>
      <c r="E68" t="s">
        <v>30</v>
      </c>
      <c r="F68">
        <v>57</v>
      </c>
      <c r="G68">
        <v>44.7</v>
      </c>
      <c r="H68" t="s">
        <v>93</v>
      </c>
      <c r="I68" t="s">
        <v>60</v>
      </c>
      <c r="J68" t="s">
        <v>26</v>
      </c>
      <c r="K68" t="s">
        <v>19</v>
      </c>
      <c r="L68" s="1">
        <v>45400</v>
      </c>
    </row>
    <row r="69" spans="1:12" hidden="1" x14ac:dyDescent="0.3">
      <c r="A69" t="s">
        <v>276</v>
      </c>
      <c r="B69" t="s">
        <v>43</v>
      </c>
      <c r="C69" t="s">
        <v>22</v>
      </c>
      <c r="D69" t="s">
        <v>23</v>
      </c>
      <c r="E69" t="s">
        <v>30</v>
      </c>
      <c r="F69">
        <v>56</v>
      </c>
      <c r="G69">
        <v>44.4</v>
      </c>
      <c r="H69" t="s">
        <v>45</v>
      </c>
      <c r="I69" t="s">
        <v>277</v>
      </c>
      <c r="J69" t="s">
        <v>86</v>
      </c>
      <c r="K69" t="s">
        <v>66</v>
      </c>
      <c r="L69" s="1">
        <v>45232</v>
      </c>
    </row>
    <row r="70" spans="1:12" hidden="1" x14ac:dyDescent="0.3">
      <c r="A70" t="s">
        <v>328</v>
      </c>
      <c r="B70" t="s">
        <v>21</v>
      </c>
      <c r="C70" t="s">
        <v>14</v>
      </c>
      <c r="D70" t="s">
        <v>15</v>
      </c>
      <c r="E70" t="s">
        <v>16</v>
      </c>
      <c r="F70">
        <v>14</v>
      </c>
      <c r="G70">
        <v>44.4</v>
      </c>
      <c r="H70" t="s">
        <v>180</v>
      </c>
      <c r="I70" t="s">
        <v>109</v>
      </c>
      <c r="J70" t="s">
        <v>70</v>
      </c>
      <c r="K70" t="s">
        <v>95</v>
      </c>
      <c r="L70" s="1"/>
    </row>
    <row r="71" spans="1:12" hidden="1" x14ac:dyDescent="0.3">
      <c r="A71" t="s">
        <v>393</v>
      </c>
      <c r="B71" t="s">
        <v>43</v>
      </c>
      <c r="C71" t="s">
        <v>48</v>
      </c>
      <c r="D71" t="s">
        <v>15</v>
      </c>
      <c r="E71" t="s">
        <v>37</v>
      </c>
      <c r="F71">
        <v>56</v>
      </c>
      <c r="G71">
        <v>44.4</v>
      </c>
      <c r="H71" t="s">
        <v>216</v>
      </c>
      <c r="I71" t="s">
        <v>89</v>
      </c>
      <c r="J71" t="s">
        <v>33</v>
      </c>
      <c r="K71" t="s">
        <v>66</v>
      </c>
      <c r="L71" s="1">
        <v>45085</v>
      </c>
    </row>
    <row r="72" spans="1:12" hidden="1" x14ac:dyDescent="0.3">
      <c r="A72" t="s">
        <v>420</v>
      </c>
      <c r="B72" t="s">
        <v>21</v>
      </c>
      <c r="C72" t="s">
        <v>22</v>
      </c>
      <c r="D72" t="s">
        <v>15</v>
      </c>
      <c r="E72" t="s">
        <v>58</v>
      </c>
      <c r="F72">
        <v>14</v>
      </c>
      <c r="G72">
        <v>44.4</v>
      </c>
      <c r="H72" t="s">
        <v>134</v>
      </c>
      <c r="I72" t="s">
        <v>306</v>
      </c>
      <c r="J72" t="s">
        <v>79</v>
      </c>
      <c r="K72" t="s">
        <v>41</v>
      </c>
      <c r="L72" s="1">
        <v>45356</v>
      </c>
    </row>
    <row r="73" spans="1:12" hidden="1" x14ac:dyDescent="0.3">
      <c r="A73" t="s">
        <v>256</v>
      </c>
      <c r="B73" t="s">
        <v>43</v>
      </c>
      <c r="C73" t="s">
        <v>28</v>
      </c>
      <c r="D73" t="s">
        <v>23</v>
      </c>
      <c r="E73" t="s">
        <v>49</v>
      </c>
      <c r="F73">
        <v>55</v>
      </c>
      <c r="G73">
        <v>44</v>
      </c>
      <c r="H73" t="s">
        <v>77</v>
      </c>
      <c r="I73" t="s">
        <v>109</v>
      </c>
      <c r="J73" t="s">
        <v>79</v>
      </c>
      <c r="K73" t="s">
        <v>95</v>
      </c>
      <c r="L73" s="1">
        <v>45184</v>
      </c>
    </row>
    <row r="74" spans="1:12" hidden="1" x14ac:dyDescent="0.3">
      <c r="A74" t="s">
        <v>291</v>
      </c>
      <c r="B74" t="s">
        <v>43</v>
      </c>
      <c r="C74" t="s">
        <v>22</v>
      </c>
      <c r="D74" t="s">
        <v>15</v>
      </c>
      <c r="E74" t="s">
        <v>49</v>
      </c>
      <c r="F74">
        <v>55</v>
      </c>
      <c r="G74">
        <v>44</v>
      </c>
      <c r="H74" t="s">
        <v>142</v>
      </c>
      <c r="I74" t="s">
        <v>132</v>
      </c>
      <c r="J74" t="s">
        <v>18</v>
      </c>
      <c r="K74" t="s">
        <v>66</v>
      </c>
      <c r="L74" s="1">
        <v>44994</v>
      </c>
    </row>
    <row r="75" spans="1:12" hidden="1" x14ac:dyDescent="0.3">
      <c r="A75" t="s">
        <v>369</v>
      </c>
      <c r="B75" t="s">
        <v>43</v>
      </c>
      <c r="C75" t="s">
        <v>22</v>
      </c>
      <c r="D75" t="s">
        <v>23</v>
      </c>
      <c r="E75" t="s">
        <v>16</v>
      </c>
      <c r="F75">
        <v>55</v>
      </c>
      <c r="G75">
        <v>44</v>
      </c>
      <c r="H75" t="s">
        <v>81</v>
      </c>
      <c r="I75" t="s">
        <v>136</v>
      </c>
      <c r="J75" t="s">
        <v>26</v>
      </c>
      <c r="K75" t="s">
        <v>19</v>
      </c>
      <c r="L75" s="1">
        <v>45114</v>
      </c>
    </row>
    <row r="76" spans="1:12" x14ac:dyDescent="0.3">
      <c r="A76" t="s">
        <v>301</v>
      </c>
      <c r="B76" t="s">
        <v>21</v>
      </c>
      <c r="C76" t="s">
        <v>36</v>
      </c>
      <c r="D76" t="s">
        <v>23</v>
      </c>
      <c r="E76" t="s">
        <v>49</v>
      </c>
      <c r="F76">
        <v>12</v>
      </c>
      <c r="G76">
        <v>43.3</v>
      </c>
      <c r="H76" t="s">
        <v>974</v>
      </c>
      <c r="I76" t="s">
        <v>39</v>
      </c>
      <c r="J76" t="s">
        <v>74</v>
      </c>
      <c r="K76" t="s">
        <v>34</v>
      </c>
      <c r="L76" s="1">
        <v>45055</v>
      </c>
    </row>
    <row r="77" spans="1:12" hidden="1" x14ac:dyDescent="0.3">
      <c r="A77" t="s">
        <v>315</v>
      </c>
      <c r="B77" t="s">
        <v>43</v>
      </c>
      <c r="C77" t="s">
        <v>48</v>
      </c>
      <c r="D77" t="s">
        <v>15</v>
      </c>
      <c r="E77" t="s">
        <v>49</v>
      </c>
      <c r="F77">
        <v>53</v>
      </c>
      <c r="G77">
        <v>43.3</v>
      </c>
      <c r="H77" t="s">
        <v>55</v>
      </c>
      <c r="I77" t="s">
        <v>121</v>
      </c>
      <c r="J77" t="s">
        <v>33</v>
      </c>
      <c r="K77" t="s">
        <v>66</v>
      </c>
      <c r="L77" s="1">
        <v>45246</v>
      </c>
    </row>
    <row r="78" spans="1:12" hidden="1" x14ac:dyDescent="0.3">
      <c r="A78" t="s">
        <v>412</v>
      </c>
      <c r="B78" t="s">
        <v>43</v>
      </c>
      <c r="C78" t="s">
        <v>22</v>
      </c>
      <c r="D78" t="s">
        <v>15</v>
      </c>
      <c r="E78" t="s">
        <v>58</v>
      </c>
      <c r="F78">
        <v>52</v>
      </c>
      <c r="G78">
        <v>43</v>
      </c>
      <c r="H78" t="s">
        <v>308</v>
      </c>
      <c r="I78" t="s">
        <v>172</v>
      </c>
      <c r="J78" t="s">
        <v>74</v>
      </c>
      <c r="K78" t="s">
        <v>41</v>
      </c>
      <c r="L78" s="1">
        <v>45167</v>
      </c>
    </row>
    <row r="79" spans="1:12" hidden="1" x14ac:dyDescent="0.3">
      <c r="A79" t="s">
        <v>300</v>
      </c>
      <c r="B79" t="s">
        <v>13</v>
      </c>
      <c r="C79" t="s">
        <v>44</v>
      </c>
      <c r="D79" t="s">
        <v>15</v>
      </c>
      <c r="E79" t="s">
        <v>58</v>
      </c>
      <c r="F79">
        <v>11</v>
      </c>
      <c r="G79">
        <v>42.8</v>
      </c>
      <c r="H79" t="s">
        <v>216</v>
      </c>
      <c r="I79" t="s">
        <v>91</v>
      </c>
      <c r="J79" t="s">
        <v>70</v>
      </c>
      <c r="K79" t="s">
        <v>19</v>
      </c>
      <c r="L79" s="1">
        <v>45472</v>
      </c>
    </row>
    <row r="80" spans="1:12" x14ac:dyDescent="0.3">
      <c r="A80" t="s">
        <v>425</v>
      </c>
      <c r="B80" t="s">
        <v>21</v>
      </c>
      <c r="C80" t="s">
        <v>36</v>
      </c>
      <c r="D80" t="s">
        <v>23</v>
      </c>
      <c r="E80" t="s">
        <v>37</v>
      </c>
      <c r="F80">
        <v>11</v>
      </c>
      <c r="G80">
        <v>42.8</v>
      </c>
      <c r="H80" t="s">
        <v>340</v>
      </c>
      <c r="I80" t="s">
        <v>201</v>
      </c>
      <c r="K80" t="s">
        <v>66</v>
      </c>
      <c r="L80" s="1">
        <v>45194</v>
      </c>
    </row>
    <row r="81" spans="1:12" hidden="1" x14ac:dyDescent="0.3">
      <c r="A81" t="s">
        <v>42</v>
      </c>
      <c r="B81" t="s">
        <v>43</v>
      </c>
      <c r="C81" t="s">
        <v>44</v>
      </c>
      <c r="D81" t="s">
        <v>15</v>
      </c>
      <c r="E81" t="s">
        <v>30</v>
      </c>
      <c r="F81">
        <v>51</v>
      </c>
      <c r="G81">
        <v>42.6</v>
      </c>
      <c r="H81" t="s">
        <v>45</v>
      </c>
      <c r="I81" t="s">
        <v>46</v>
      </c>
      <c r="J81" t="s">
        <v>40</v>
      </c>
      <c r="K81" t="s">
        <v>19</v>
      </c>
      <c r="L81" s="1">
        <v>45155</v>
      </c>
    </row>
    <row r="82" spans="1:12" hidden="1" x14ac:dyDescent="0.3">
      <c r="A82" t="s">
        <v>450</v>
      </c>
      <c r="B82" t="s">
        <v>43</v>
      </c>
      <c r="C82" t="s">
        <v>28</v>
      </c>
      <c r="D82" t="s">
        <v>15</v>
      </c>
      <c r="E82" t="s">
        <v>16</v>
      </c>
      <c r="F82">
        <v>51</v>
      </c>
      <c r="G82">
        <v>42.6</v>
      </c>
      <c r="H82" t="s">
        <v>88</v>
      </c>
      <c r="I82" t="s">
        <v>140</v>
      </c>
      <c r="J82" t="s">
        <v>86</v>
      </c>
      <c r="K82" t="s">
        <v>95</v>
      </c>
      <c r="L82" s="1">
        <v>44978</v>
      </c>
    </row>
    <row r="83" spans="1:12" hidden="1" x14ac:dyDescent="0.3">
      <c r="A83" t="s">
        <v>453</v>
      </c>
      <c r="B83" t="s">
        <v>43</v>
      </c>
      <c r="C83" t="s">
        <v>36</v>
      </c>
      <c r="D83" t="s">
        <v>15</v>
      </c>
      <c r="E83" t="s">
        <v>30</v>
      </c>
      <c r="F83">
        <v>51</v>
      </c>
      <c r="G83">
        <v>42.6</v>
      </c>
      <c r="H83" t="s">
        <v>123</v>
      </c>
      <c r="I83" t="s">
        <v>277</v>
      </c>
      <c r="J83" t="s">
        <v>79</v>
      </c>
      <c r="K83" t="s">
        <v>95</v>
      </c>
      <c r="L83" s="1">
        <v>45136</v>
      </c>
    </row>
    <row r="84" spans="1:12" hidden="1" x14ac:dyDescent="0.3">
      <c r="A84" t="s">
        <v>71</v>
      </c>
      <c r="B84" t="s">
        <v>43</v>
      </c>
      <c r="C84" t="s">
        <v>14</v>
      </c>
      <c r="D84" t="s">
        <v>23</v>
      </c>
      <c r="E84" t="s">
        <v>58</v>
      </c>
      <c r="F84">
        <v>49</v>
      </c>
      <c r="G84">
        <v>41.9</v>
      </c>
      <c r="H84" t="s">
        <v>72</v>
      </c>
      <c r="I84" t="s">
        <v>73</v>
      </c>
      <c r="J84" t="s">
        <v>74</v>
      </c>
      <c r="K84" t="s">
        <v>66</v>
      </c>
      <c r="L84" s="1">
        <v>45022</v>
      </c>
    </row>
    <row r="85" spans="1:12" hidden="1" x14ac:dyDescent="0.3">
      <c r="A85" t="s">
        <v>396</v>
      </c>
      <c r="B85" t="s">
        <v>21</v>
      </c>
      <c r="C85" t="s">
        <v>22</v>
      </c>
      <c r="D85" t="s">
        <v>15</v>
      </c>
      <c r="E85" t="s">
        <v>16</v>
      </c>
      <c r="G85">
        <v>41.9</v>
      </c>
      <c r="H85" t="s">
        <v>180</v>
      </c>
      <c r="I85" t="s">
        <v>172</v>
      </c>
      <c r="J85" t="s">
        <v>154</v>
      </c>
      <c r="K85" t="s">
        <v>19</v>
      </c>
      <c r="L85" s="1">
        <v>45149</v>
      </c>
    </row>
    <row r="86" spans="1:12" hidden="1" x14ac:dyDescent="0.3">
      <c r="A86" t="s">
        <v>236</v>
      </c>
      <c r="B86" t="s">
        <v>43</v>
      </c>
      <c r="C86" t="s">
        <v>14</v>
      </c>
      <c r="D86" t="s">
        <v>23</v>
      </c>
      <c r="E86" t="s">
        <v>16</v>
      </c>
      <c r="F86">
        <v>9</v>
      </c>
      <c r="G86">
        <v>41.7</v>
      </c>
      <c r="H86" t="s">
        <v>131</v>
      </c>
      <c r="I86" t="s">
        <v>91</v>
      </c>
      <c r="J86" t="s">
        <v>79</v>
      </c>
      <c r="K86" t="s">
        <v>34</v>
      </c>
      <c r="L86" s="1">
        <v>45335</v>
      </c>
    </row>
    <row r="87" spans="1:12" hidden="1" x14ac:dyDescent="0.3">
      <c r="A87" t="s">
        <v>294</v>
      </c>
      <c r="B87" t="s">
        <v>43</v>
      </c>
      <c r="C87" t="s">
        <v>14</v>
      </c>
      <c r="D87" t="s">
        <v>23</v>
      </c>
      <c r="E87" t="s">
        <v>30</v>
      </c>
      <c r="F87">
        <v>48</v>
      </c>
      <c r="G87">
        <v>41.5</v>
      </c>
      <c r="H87" t="s">
        <v>222</v>
      </c>
      <c r="I87" t="s">
        <v>206</v>
      </c>
      <c r="J87" t="s">
        <v>154</v>
      </c>
      <c r="K87" t="s">
        <v>34</v>
      </c>
      <c r="L87" s="1">
        <v>45507</v>
      </c>
    </row>
    <row r="88" spans="1:12" hidden="1" x14ac:dyDescent="0.3">
      <c r="A88" t="s">
        <v>331</v>
      </c>
      <c r="B88" t="s">
        <v>43</v>
      </c>
      <c r="C88" t="s">
        <v>36</v>
      </c>
      <c r="D88" t="s">
        <v>15</v>
      </c>
      <c r="E88" t="s">
        <v>30</v>
      </c>
      <c r="F88">
        <v>48</v>
      </c>
      <c r="G88">
        <v>41.5</v>
      </c>
      <c r="H88" t="s">
        <v>149</v>
      </c>
      <c r="I88" t="s">
        <v>53</v>
      </c>
      <c r="J88" t="s">
        <v>86</v>
      </c>
      <c r="K88" t="s">
        <v>19</v>
      </c>
      <c r="L88" s="1">
        <v>44999</v>
      </c>
    </row>
    <row r="89" spans="1:12" hidden="1" x14ac:dyDescent="0.3">
      <c r="A89" t="s">
        <v>169</v>
      </c>
      <c r="B89" t="s">
        <v>43</v>
      </c>
      <c r="C89" t="s">
        <v>36</v>
      </c>
      <c r="D89" t="s">
        <v>15</v>
      </c>
      <c r="E89" t="s">
        <v>58</v>
      </c>
      <c r="F89">
        <v>47</v>
      </c>
      <c r="G89">
        <v>41.2</v>
      </c>
      <c r="H89" t="s">
        <v>144</v>
      </c>
      <c r="I89" t="s">
        <v>153</v>
      </c>
      <c r="J89" t="s">
        <v>26</v>
      </c>
      <c r="K89" t="s">
        <v>19</v>
      </c>
      <c r="L89" s="1">
        <v>45223</v>
      </c>
    </row>
    <row r="90" spans="1:12" hidden="1" x14ac:dyDescent="0.3">
      <c r="A90" t="s">
        <v>254</v>
      </c>
      <c r="B90" t="s">
        <v>21</v>
      </c>
      <c r="C90" t="s">
        <v>36</v>
      </c>
      <c r="D90" t="s">
        <v>15</v>
      </c>
      <c r="E90" t="s">
        <v>30</v>
      </c>
      <c r="F90">
        <v>8</v>
      </c>
      <c r="G90">
        <v>41.2</v>
      </c>
      <c r="H90" t="s">
        <v>64</v>
      </c>
      <c r="I90" t="s">
        <v>190</v>
      </c>
      <c r="J90" t="s">
        <v>70</v>
      </c>
      <c r="K90" t="s">
        <v>41</v>
      </c>
      <c r="L90" s="1">
        <v>45317</v>
      </c>
    </row>
    <row r="91" spans="1:12" hidden="1" x14ac:dyDescent="0.3">
      <c r="A91" t="s">
        <v>417</v>
      </c>
      <c r="B91" t="s">
        <v>43</v>
      </c>
      <c r="C91" t="s">
        <v>36</v>
      </c>
      <c r="D91" t="s">
        <v>15</v>
      </c>
      <c r="E91" t="s">
        <v>16</v>
      </c>
      <c r="F91">
        <v>47</v>
      </c>
      <c r="G91">
        <v>41.2</v>
      </c>
      <c r="H91" t="s">
        <v>24</v>
      </c>
      <c r="I91" t="s">
        <v>208</v>
      </c>
      <c r="J91" t="s">
        <v>154</v>
      </c>
      <c r="K91" t="s">
        <v>66</v>
      </c>
      <c r="L91" s="1">
        <v>45519</v>
      </c>
    </row>
    <row r="92" spans="1:12" hidden="1" x14ac:dyDescent="0.3">
      <c r="A92" t="s">
        <v>174</v>
      </c>
      <c r="B92" t="s">
        <v>43</v>
      </c>
      <c r="C92" t="s">
        <v>48</v>
      </c>
      <c r="D92" t="s">
        <v>23</v>
      </c>
      <c r="E92" t="s">
        <v>49</v>
      </c>
      <c r="F92">
        <v>46</v>
      </c>
      <c r="G92">
        <v>40.799999999999997</v>
      </c>
      <c r="H92" t="s">
        <v>123</v>
      </c>
      <c r="I92" t="s">
        <v>117</v>
      </c>
      <c r="J92" t="s">
        <v>18</v>
      </c>
      <c r="K92" t="s">
        <v>41</v>
      </c>
      <c r="L92" s="1">
        <v>45316</v>
      </c>
    </row>
    <row r="93" spans="1:12" hidden="1" x14ac:dyDescent="0.3">
      <c r="A93" t="s">
        <v>316</v>
      </c>
      <c r="B93" t="s">
        <v>43</v>
      </c>
      <c r="C93" t="s">
        <v>14</v>
      </c>
      <c r="D93" t="s">
        <v>23</v>
      </c>
      <c r="E93" t="s">
        <v>16</v>
      </c>
      <c r="F93">
        <v>46</v>
      </c>
      <c r="G93">
        <v>40.799999999999997</v>
      </c>
      <c r="H93" t="s">
        <v>64</v>
      </c>
      <c r="I93" t="s">
        <v>82</v>
      </c>
      <c r="J93" t="s">
        <v>18</v>
      </c>
      <c r="K93" t="s">
        <v>19</v>
      </c>
      <c r="L93" s="1">
        <v>45335</v>
      </c>
    </row>
    <row r="94" spans="1:12" hidden="1" x14ac:dyDescent="0.3">
      <c r="A94" t="s">
        <v>345</v>
      </c>
      <c r="B94" t="s">
        <v>21</v>
      </c>
      <c r="C94" t="s">
        <v>22</v>
      </c>
      <c r="D94" t="s">
        <v>15</v>
      </c>
      <c r="E94" t="s">
        <v>16</v>
      </c>
      <c r="F94">
        <v>44</v>
      </c>
      <c r="G94">
        <v>40.1</v>
      </c>
      <c r="H94" t="s">
        <v>45</v>
      </c>
      <c r="I94" t="s">
        <v>228</v>
      </c>
      <c r="J94" t="s">
        <v>74</v>
      </c>
      <c r="K94" t="s">
        <v>41</v>
      </c>
      <c r="L94" s="1">
        <v>45062</v>
      </c>
    </row>
    <row r="95" spans="1:12" hidden="1" x14ac:dyDescent="0.3">
      <c r="A95" t="s">
        <v>448</v>
      </c>
      <c r="B95" t="s">
        <v>13</v>
      </c>
      <c r="C95" t="s">
        <v>28</v>
      </c>
      <c r="D95" t="s">
        <v>15</v>
      </c>
      <c r="E95" t="s">
        <v>49</v>
      </c>
      <c r="F95">
        <v>6</v>
      </c>
      <c r="G95">
        <v>40.1</v>
      </c>
      <c r="H95" t="s">
        <v>61</v>
      </c>
      <c r="I95" t="s">
        <v>60</v>
      </c>
      <c r="J95" t="s">
        <v>26</v>
      </c>
      <c r="K95" t="s">
        <v>34</v>
      </c>
      <c r="L95" s="1">
        <v>45424</v>
      </c>
    </row>
    <row r="96" spans="1:12" hidden="1" x14ac:dyDescent="0.3">
      <c r="A96" t="s">
        <v>427</v>
      </c>
      <c r="B96" t="s">
        <v>43</v>
      </c>
      <c r="C96" t="s">
        <v>36</v>
      </c>
      <c r="D96" t="s">
        <v>15</v>
      </c>
      <c r="E96" t="s">
        <v>16</v>
      </c>
      <c r="F96">
        <v>44</v>
      </c>
      <c r="G96">
        <v>40.1</v>
      </c>
      <c r="H96" t="s">
        <v>129</v>
      </c>
      <c r="I96" t="s">
        <v>91</v>
      </c>
      <c r="J96" t="s">
        <v>112</v>
      </c>
      <c r="K96" t="s">
        <v>34</v>
      </c>
      <c r="L96" s="1">
        <v>45171</v>
      </c>
    </row>
    <row r="97" spans="1:12" hidden="1" x14ac:dyDescent="0.3">
      <c r="A97" t="s">
        <v>202</v>
      </c>
      <c r="B97" t="s">
        <v>43</v>
      </c>
      <c r="C97" t="s">
        <v>22</v>
      </c>
      <c r="D97" t="s">
        <v>15</v>
      </c>
      <c r="E97" t="s">
        <v>16</v>
      </c>
      <c r="F97">
        <v>0</v>
      </c>
      <c r="G97">
        <v>39.799999999999997</v>
      </c>
      <c r="H97" t="s">
        <v>203</v>
      </c>
      <c r="I97" t="s">
        <v>204</v>
      </c>
      <c r="J97" t="s">
        <v>79</v>
      </c>
      <c r="K97" t="s">
        <v>34</v>
      </c>
      <c r="L97" s="1">
        <v>44984</v>
      </c>
    </row>
    <row r="98" spans="1:12" hidden="1" x14ac:dyDescent="0.3">
      <c r="A98" t="s">
        <v>429</v>
      </c>
      <c r="B98" t="s">
        <v>43</v>
      </c>
      <c r="C98" t="s">
        <v>22</v>
      </c>
      <c r="D98" t="s">
        <v>23</v>
      </c>
      <c r="E98" t="s">
        <v>58</v>
      </c>
      <c r="F98">
        <v>43</v>
      </c>
      <c r="G98">
        <v>39.799999999999997</v>
      </c>
      <c r="H98" t="s">
        <v>134</v>
      </c>
      <c r="I98" t="s">
        <v>136</v>
      </c>
      <c r="J98" t="s">
        <v>18</v>
      </c>
      <c r="K98" t="s">
        <v>95</v>
      </c>
      <c r="L98" s="1">
        <v>45567</v>
      </c>
    </row>
    <row r="99" spans="1:12" hidden="1" x14ac:dyDescent="0.3">
      <c r="A99" t="s">
        <v>361</v>
      </c>
      <c r="B99" t="s">
        <v>43</v>
      </c>
      <c r="C99" t="s">
        <v>48</v>
      </c>
      <c r="D99" t="s">
        <v>15</v>
      </c>
      <c r="E99" t="s">
        <v>37</v>
      </c>
      <c r="F99">
        <v>42</v>
      </c>
      <c r="G99">
        <v>39.4</v>
      </c>
      <c r="H99" t="s">
        <v>142</v>
      </c>
      <c r="I99" t="s">
        <v>136</v>
      </c>
      <c r="J99" t="s">
        <v>74</v>
      </c>
      <c r="K99" t="s">
        <v>34</v>
      </c>
      <c r="L99" s="1">
        <v>45274</v>
      </c>
    </row>
    <row r="100" spans="1:12" hidden="1" x14ac:dyDescent="0.3">
      <c r="A100" t="s">
        <v>292</v>
      </c>
      <c r="B100" t="s">
        <v>43</v>
      </c>
      <c r="C100" t="s">
        <v>22</v>
      </c>
      <c r="D100" t="s">
        <v>15</v>
      </c>
      <c r="E100" t="s">
        <v>58</v>
      </c>
      <c r="F100">
        <v>41</v>
      </c>
      <c r="G100">
        <v>39.1</v>
      </c>
      <c r="H100" t="s">
        <v>146</v>
      </c>
      <c r="I100" t="s">
        <v>166</v>
      </c>
      <c r="J100" t="s">
        <v>79</v>
      </c>
      <c r="K100" t="s">
        <v>34</v>
      </c>
      <c r="L100" s="1">
        <v>44986</v>
      </c>
    </row>
    <row r="101" spans="1:12" hidden="1" x14ac:dyDescent="0.3">
      <c r="A101" t="s">
        <v>451</v>
      </c>
      <c r="B101" t="s">
        <v>43</v>
      </c>
      <c r="C101" t="s">
        <v>14</v>
      </c>
      <c r="D101" t="s">
        <v>15</v>
      </c>
      <c r="E101" t="s">
        <v>49</v>
      </c>
      <c r="F101">
        <v>41</v>
      </c>
      <c r="G101">
        <v>39.1</v>
      </c>
      <c r="H101" t="s">
        <v>123</v>
      </c>
      <c r="I101" t="s">
        <v>248</v>
      </c>
      <c r="J101" t="s">
        <v>86</v>
      </c>
      <c r="K101" t="s">
        <v>41</v>
      </c>
      <c r="L101" s="1">
        <v>44985</v>
      </c>
    </row>
    <row r="102" spans="1:12" hidden="1" x14ac:dyDescent="0.3">
      <c r="A102" t="s">
        <v>344</v>
      </c>
      <c r="B102" t="s">
        <v>43</v>
      </c>
      <c r="C102" t="s">
        <v>36</v>
      </c>
      <c r="D102" t="s">
        <v>15</v>
      </c>
      <c r="E102" t="s">
        <v>37</v>
      </c>
      <c r="F102">
        <v>40</v>
      </c>
      <c r="G102">
        <v>38.700000000000003</v>
      </c>
      <c r="H102" t="s">
        <v>52</v>
      </c>
      <c r="I102" t="s">
        <v>181</v>
      </c>
      <c r="J102" t="s">
        <v>74</v>
      </c>
      <c r="K102" t="s">
        <v>95</v>
      </c>
      <c r="L102" s="1">
        <v>45479</v>
      </c>
    </row>
    <row r="103" spans="1:12" hidden="1" x14ac:dyDescent="0.3">
      <c r="A103" t="s">
        <v>360</v>
      </c>
      <c r="B103" t="s">
        <v>21</v>
      </c>
      <c r="C103" t="s">
        <v>28</v>
      </c>
      <c r="D103" t="s">
        <v>15</v>
      </c>
      <c r="E103" t="s">
        <v>30</v>
      </c>
      <c r="F103">
        <v>40</v>
      </c>
      <c r="G103">
        <v>38.700000000000003</v>
      </c>
      <c r="H103" t="s">
        <v>24</v>
      </c>
      <c r="I103" t="s">
        <v>153</v>
      </c>
      <c r="J103" t="s">
        <v>74</v>
      </c>
      <c r="K103" t="s">
        <v>19</v>
      </c>
      <c r="L103" s="1">
        <v>45339</v>
      </c>
    </row>
    <row r="104" spans="1:12" hidden="1" x14ac:dyDescent="0.3">
      <c r="A104" t="s">
        <v>385</v>
      </c>
      <c r="B104" t="s">
        <v>43</v>
      </c>
      <c r="C104" t="s">
        <v>36</v>
      </c>
      <c r="D104" t="s">
        <v>23</v>
      </c>
      <c r="E104" t="s">
        <v>37</v>
      </c>
      <c r="F104">
        <v>39</v>
      </c>
      <c r="G104">
        <v>38.4</v>
      </c>
      <c r="H104" t="s">
        <v>144</v>
      </c>
      <c r="J104" t="s">
        <v>74</v>
      </c>
      <c r="K104" t="s">
        <v>95</v>
      </c>
      <c r="L104" s="1">
        <v>45315</v>
      </c>
    </row>
    <row r="105" spans="1:12" hidden="1" x14ac:dyDescent="0.3">
      <c r="A105" t="s">
        <v>272</v>
      </c>
      <c r="B105" t="s">
        <v>21</v>
      </c>
      <c r="C105" t="s">
        <v>36</v>
      </c>
      <c r="D105" t="s">
        <v>15</v>
      </c>
      <c r="E105" t="s">
        <v>30</v>
      </c>
      <c r="F105">
        <v>38</v>
      </c>
      <c r="G105">
        <v>38</v>
      </c>
      <c r="H105" t="s">
        <v>72</v>
      </c>
      <c r="I105" t="s">
        <v>39</v>
      </c>
      <c r="J105" t="s">
        <v>33</v>
      </c>
      <c r="K105" t="s">
        <v>19</v>
      </c>
      <c r="L105" s="1">
        <v>45109</v>
      </c>
    </row>
    <row r="106" spans="1:12" x14ac:dyDescent="0.3">
      <c r="A106" t="s">
        <v>391</v>
      </c>
      <c r="B106" t="s">
        <v>21</v>
      </c>
      <c r="C106" t="s">
        <v>28</v>
      </c>
      <c r="D106" t="s">
        <v>23</v>
      </c>
      <c r="E106" t="s">
        <v>37</v>
      </c>
      <c r="F106">
        <v>1</v>
      </c>
      <c r="G106">
        <v>37.5</v>
      </c>
      <c r="H106" t="s">
        <v>200</v>
      </c>
      <c r="I106" t="s">
        <v>235</v>
      </c>
      <c r="J106" t="s">
        <v>18</v>
      </c>
      <c r="K106" t="s">
        <v>95</v>
      </c>
      <c r="L106" s="1">
        <v>45496</v>
      </c>
    </row>
    <row r="107" spans="1:12" hidden="1" x14ac:dyDescent="0.3">
      <c r="A107" t="s">
        <v>178</v>
      </c>
      <c r="B107" t="s">
        <v>43</v>
      </c>
      <c r="C107" t="s">
        <v>48</v>
      </c>
      <c r="D107" t="s">
        <v>15</v>
      </c>
      <c r="E107" t="s">
        <v>30</v>
      </c>
      <c r="F107">
        <v>36</v>
      </c>
      <c r="G107">
        <v>37.299999999999997</v>
      </c>
      <c r="H107" t="s">
        <v>120</v>
      </c>
      <c r="I107" t="s">
        <v>140</v>
      </c>
      <c r="J107" t="s">
        <v>79</v>
      </c>
      <c r="K107" t="s">
        <v>19</v>
      </c>
      <c r="L107" s="1">
        <v>45300</v>
      </c>
    </row>
    <row r="108" spans="1:12" hidden="1" x14ac:dyDescent="0.3">
      <c r="A108" t="s">
        <v>209</v>
      </c>
      <c r="B108" t="s">
        <v>43</v>
      </c>
      <c r="C108" t="s">
        <v>36</v>
      </c>
      <c r="D108" t="s">
        <v>23</v>
      </c>
      <c r="E108" t="s">
        <v>49</v>
      </c>
      <c r="F108">
        <v>36</v>
      </c>
      <c r="G108">
        <v>37.299999999999997</v>
      </c>
      <c r="H108" t="s">
        <v>17</v>
      </c>
      <c r="I108" t="s">
        <v>150</v>
      </c>
      <c r="J108" t="s">
        <v>86</v>
      </c>
      <c r="K108" t="s">
        <v>19</v>
      </c>
      <c r="L108" s="1">
        <v>45250</v>
      </c>
    </row>
    <row r="109" spans="1:12" hidden="1" x14ac:dyDescent="0.3">
      <c r="A109" t="s">
        <v>267</v>
      </c>
      <c r="B109" t="s">
        <v>63</v>
      </c>
      <c r="C109" t="s">
        <v>44</v>
      </c>
      <c r="D109" t="s">
        <v>15</v>
      </c>
      <c r="E109" t="s">
        <v>76</v>
      </c>
      <c r="F109">
        <v>36</v>
      </c>
      <c r="G109">
        <v>37.299999999999997</v>
      </c>
      <c r="H109" t="s">
        <v>142</v>
      </c>
      <c r="I109" t="s">
        <v>206</v>
      </c>
      <c r="J109" t="s">
        <v>26</v>
      </c>
      <c r="K109" t="s">
        <v>66</v>
      </c>
      <c r="L109" s="1">
        <v>45088</v>
      </c>
    </row>
    <row r="110" spans="1:12" hidden="1" x14ac:dyDescent="0.3">
      <c r="A110" t="s">
        <v>333</v>
      </c>
      <c r="B110" t="s">
        <v>43</v>
      </c>
      <c r="C110" t="s">
        <v>36</v>
      </c>
      <c r="D110" t="s">
        <v>15</v>
      </c>
      <c r="E110" t="s">
        <v>30</v>
      </c>
      <c r="F110">
        <v>36</v>
      </c>
      <c r="G110">
        <v>37.299999999999997</v>
      </c>
      <c r="H110" t="s">
        <v>81</v>
      </c>
      <c r="I110" t="s">
        <v>78</v>
      </c>
      <c r="J110" t="s">
        <v>33</v>
      </c>
      <c r="K110" t="s">
        <v>66</v>
      </c>
      <c r="L110" s="1">
        <v>45161</v>
      </c>
    </row>
    <row r="111" spans="1:12" hidden="1" x14ac:dyDescent="0.3">
      <c r="A111" t="s">
        <v>443</v>
      </c>
      <c r="B111" t="s">
        <v>43</v>
      </c>
      <c r="C111" t="s">
        <v>44</v>
      </c>
      <c r="D111" t="s">
        <v>15</v>
      </c>
      <c r="E111" t="s">
        <v>16</v>
      </c>
      <c r="F111">
        <v>35</v>
      </c>
      <c r="G111">
        <v>37</v>
      </c>
      <c r="H111" t="s">
        <v>152</v>
      </c>
      <c r="I111" t="s">
        <v>162</v>
      </c>
      <c r="J111" t="s">
        <v>154</v>
      </c>
      <c r="K111" t="s">
        <v>34</v>
      </c>
      <c r="L111" s="1">
        <v>45070</v>
      </c>
    </row>
    <row r="112" spans="1:12" hidden="1" x14ac:dyDescent="0.3">
      <c r="A112" t="s">
        <v>373</v>
      </c>
      <c r="B112" t="s">
        <v>43</v>
      </c>
      <c r="C112" t="s">
        <v>28</v>
      </c>
      <c r="D112" t="s">
        <v>23</v>
      </c>
      <c r="E112" t="s">
        <v>16</v>
      </c>
      <c r="F112">
        <v>35</v>
      </c>
      <c r="G112">
        <v>37</v>
      </c>
      <c r="H112" t="s">
        <v>106</v>
      </c>
      <c r="I112" t="s">
        <v>206</v>
      </c>
      <c r="J112" t="s">
        <v>79</v>
      </c>
      <c r="K112" t="s">
        <v>95</v>
      </c>
      <c r="L112" s="1">
        <v>45004</v>
      </c>
    </row>
    <row r="113" spans="1:12" hidden="1" x14ac:dyDescent="0.3">
      <c r="A113" t="s">
        <v>229</v>
      </c>
      <c r="B113" t="s">
        <v>21</v>
      </c>
      <c r="C113" t="s">
        <v>44</v>
      </c>
      <c r="D113" t="s">
        <v>15</v>
      </c>
      <c r="E113" t="s">
        <v>16</v>
      </c>
      <c r="F113">
        <v>34</v>
      </c>
      <c r="G113">
        <v>36.6</v>
      </c>
      <c r="H113" t="s">
        <v>126</v>
      </c>
      <c r="I113" t="s">
        <v>208</v>
      </c>
      <c r="J113" t="s">
        <v>86</v>
      </c>
      <c r="K113" t="s">
        <v>41</v>
      </c>
      <c r="L113" s="1">
        <v>45501</v>
      </c>
    </row>
    <row r="114" spans="1:12" x14ac:dyDescent="0.3">
      <c r="A114" t="s">
        <v>128</v>
      </c>
      <c r="B114" t="s">
        <v>63</v>
      </c>
      <c r="C114" t="s">
        <v>48</v>
      </c>
      <c r="D114" t="s">
        <v>23</v>
      </c>
      <c r="E114" t="s">
        <v>30</v>
      </c>
      <c r="F114">
        <v>31</v>
      </c>
      <c r="G114">
        <v>35.6</v>
      </c>
      <c r="H114" t="s">
        <v>129</v>
      </c>
      <c r="I114" t="s">
        <v>32</v>
      </c>
      <c r="J114" t="s">
        <v>33</v>
      </c>
      <c r="K114" t="s">
        <v>95</v>
      </c>
      <c r="L114" s="1">
        <v>45021</v>
      </c>
    </row>
    <row r="115" spans="1:12" hidden="1" x14ac:dyDescent="0.3">
      <c r="A115" t="s">
        <v>223</v>
      </c>
      <c r="B115" t="s">
        <v>43</v>
      </c>
      <c r="C115" t="s">
        <v>36</v>
      </c>
      <c r="D115" t="s">
        <v>15</v>
      </c>
      <c r="E115" t="s">
        <v>30</v>
      </c>
      <c r="G115">
        <v>35.6</v>
      </c>
      <c r="H115" t="s">
        <v>224</v>
      </c>
      <c r="I115" t="s">
        <v>181</v>
      </c>
      <c r="J115" t="s">
        <v>86</v>
      </c>
      <c r="K115" t="s">
        <v>95</v>
      </c>
      <c r="L115" s="1">
        <v>45073</v>
      </c>
    </row>
    <row r="116" spans="1:12" hidden="1" x14ac:dyDescent="0.3">
      <c r="A116" t="s">
        <v>83</v>
      </c>
      <c r="B116" t="s">
        <v>13</v>
      </c>
      <c r="C116" t="s">
        <v>22</v>
      </c>
      <c r="D116" t="s">
        <v>23</v>
      </c>
      <c r="E116" t="s">
        <v>30</v>
      </c>
      <c r="F116">
        <v>30</v>
      </c>
      <c r="G116">
        <v>35.200000000000003</v>
      </c>
      <c r="H116" t="s">
        <v>84</v>
      </c>
      <c r="I116" t="s">
        <v>85</v>
      </c>
      <c r="J116" t="s">
        <v>86</v>
      </c>
      <c r="K116" t="s">
        <v>41</v>
      </c>
      <c r="L116" s="1">
        <v>45297</v>
      </c>
    </row>
    <row r="117" spans="1:12" hidden="1" x14ac:dyDescent="0.3">
      <c r="A117" t="s">
        <v>199</v>
      </c>
      <c r="B117" t="s">
        <v>43</v>
      </c>
      <c r="C117" t="s">
        <v>36</v>
      </c>
      <c r="D117" t="s">
        <v>15</v>
      </c>
      <c r="E117" t="s">
        <v>49</v>
      </c>
      <c r="F117">
        <v>30</v>
      </c>
      <c r="G117">
        <v>35.200000000000003</v>
      </c>
      <c r="H117" t="s">
        <v>200</v>
      </c>
      <c r="I117" t="s">
        <v>201</v>
      </c>
      <c r="J117" t="s">
        <v>70</v>
      </c>
      <c r="K117" t="s">
        <v>95</v>
      </c>
      <c r="L117" s="1">
        <v>45259</v>
      </c>
    </row>
    <row r="118" spans="1:12" hidden="1" x14ac:dyDescent="0.3">
      <c r="A118" t="s">
        <v>284</v>
      </c>
      <c r="B118" t="s">
        <v>43</v>
      </c>
      <c r="C118" t="s">
        <v>48</v>
      </c>
      <c r="D118" t="s">
        <v>15</v>
      </c>
      <c r="E118" t="s">
        <v>30</v>
      </c>
      <c r="F118">
        <v>30</v>
      </c>
      <c r="G118">
        <v>35.200000000000003</v>
      </c>
      <c r="H118" t="s">
        <v>93</v>
      </c>
      <c r="I118" t="s">
        <v>204</v>
      </c>
      <c r="J118" t="s">
        <v>79</v>
      </c>
      <c r="K118" t="s">
        <v>34</v>
      </c>
      <c r="L118" s="1">
        <v>45470</v>
      </c>
    </row>
    <row r="119" spans="1:12" hidden="1" x14ac:dyDescent="0.3">
      <c r="A119" t="s">
        <v>98</v>
      </c>
      <c r="B119" t="s">
        <v>43</v>
      </c>
      <c r="C119" t="s">
        <v>22</v>
      </c>
      <c r="D119" t="s">
        <v>15</v>
      </c>
      <c r="E119" t="s">
        <v>30</v>
      </c>
      <c r="F119">
        <v>29</v>
      </c>
      <c r="G119">
        <v>34.9</v>
      </c>
      <c r="H119" t="s">
        <v>99</v>
      </c>
      <c r="I119" t="s">
        <v>94</v>
      </c>
      <c r="J119" t="s">
        <v>33</v>
      </c>
      <c r="K119" t="s">
        <v>41</v>
      </c>
      <c r="L119" s="1">
        <v>45356</v>
      </c>
    </row>
    <row r="120" spans="1:12" hidden="1" x14ac:dyDescent="0.3">
      <c r="A120" t="s">
        <v>247</v>
      </c>
      <c r="B120" t="s">
        <v>43</v>
      </c>
      <c r="C120" t="s">
        <v>14</v>
      </c>
      <c r="D120" t="s">
        <v>15</v>
      </c>
      <c r="E120" t="s">
        <v>16</v>
      </c>
      <c r="G120">
        <v>34.9</v>
      </c>
      <c r="H120" t="s">
        <v>245</v>
      </c>
      <c r="I120" t="s">
        <v>248</v>
      </c>
      <c r="J120" t="s">
        <v>33</v>
      </c>
      <c r="K120" t="s">
        <v>41</v>
      </c>
      <c r="L120" s="1">
        <v>45039</v>
      </c>
    </row>
    <row r="121" spans="1:12" hidden="1" x14ac:dyDescent="0.3">
      <c r="A121" t="s">
        <v>281</v>
      </c>
      <c r="B121" t="s">
        <v>43</v>
      </c>
      <c r="C121" t="s">
        <v>48</v>
      </c>
      <c r="D121" t="s">
        <v>15</v>
      </c>
      <c r="E121" t="s">
        <v>37</v>
      </c>
      <c r="F121">
        <v>28</v>
      </c>
      <c r="G121">
        <v>34.5</v>
      </c>
      <c r="H121" t="s">
        <v>72</v>
      </c>
      <c r="I121" t="s">
        <v>176</v>
      </c>
      <c r="J121" t="s">
        <v>86</v>
      </c>
      <c r="K121" t="s">
        <v>95</v>
      </c>
      <c r="L121" s="1">
        <v>45309</v>
      </c>
    </row>
    <row r="122" spans="1:12" hidden="1" x14ac:dyDescent="0.3">
      <c r="A122" t="s">
        <v>197</v>
      </c>
      <c r="B122" t="s">
        <v>43</v>
      </c>
      <c r="C122" t="s">
        <v>36</v>
      </c>
      <c r="D122" t="s">
        <v>15</v>
      </c>
      <c r="E122" t="s">
        <v>49</v>
      </c>
      <c r="F122">
        <v>27</v>
      </c>
      <c r="G122">
        <v>34.200000000000003</v>
      </c>
      <c r="H122" t="s">
        <v>55</v>
      </c>
      <c r="J122" t="s">
        <v>79</v>
      </c>
      <c r="K122" t="s">
        <v>95</v>
      </c>
      <c r="L122" s="1">
        <v>45497</v>
      </c>
    </row>
    <row r="123" spans="1:12" hidden="1" x14ac:dyDescent="0.3">
      <c r="A123" t="s">
        <v>227</v>
      </c>
      <c r="B123" t="s">
        <v>43</v>
      </c>
      <c r="C123" t="s">
        <v>14</v>
      </c>
      <c r="D123" t="s">
        <v>15</v>
      </c>
      <c r="E123" t="s">
        <v>76</v>
      </c>
      <c r="F123">
        <v>23</v>
      </c>
      <c r="G123">
        <v>32.700000000000003</v>
      </c>
      <c r="H123" t="s">
        <v>974</v>
      </c>
      <c r="I123" t="s">
        <v>228</v>
      </c>
      <c r="J123" t="s">
        <v>154</v>
      </c>
      <c r="K123" t="s">
        <v>34</v>
      </c>
      <c r="L123" s="1">
        <v>45179</v>
      </c>
    </row>
    <row r="124" spans="1:12" hidden="1" x14ac:dyDescent="0.3">
      <c r="A124" t="s">
        <v>430</v>
      </c>
      <c r="B124" t="s">
        <v>43</v>
      </c>
      <c r="C124" t="s">
        <v>44</v>
      </c>
      <c r="D124" t="s">
        <v>15</v>
      </c>
      <c r="E124" t="s">
        <v>37</v>
      </c>
      <c r="F124">
        <v>22</v>
      </c>
      <c r="G124">
        <v>32.4</v>
      </c>
      <c r="H124" t="s">
        <v>974</v>
      </c>
      <c r="I124" t="s">
        <v>194</v>
      </c>
      <c r="J124" t="s">
        <v>74</v>
      </c>
      <c r="K124" t="s">
        <v>34</v>
      </c>
      <c r="L124" s="1">
        <v>45061</v>
      </c>
    </row>
    <row r="125" spans="1:12" hidden="1" x14ac:dyDescent="0.3">
      <c r="A125" t="s">
        <v>358</v>
      </c>
      <c r="B125" t="s">
        <v>21</v>
      </c>
      <c r="C125" t="s">
        <v>14</v>
      </c>
      <c r="D125" t="s">
        <v>15</v>
      </c>
      <c r="E125" t="s">
        <v>58</v>
      </c>
      <c r="F125">
        <v>21</v>
      </c>
      <c r="G125">
        <v>32</v>
      </c>
      <c r="H125" t="s">
        <v>222</v>
      </c>
      <c r="I125" t="s">
        <v>190</v>
      </c>
      <c r="J125" t="s">
        <v>86</v>
      </c>
      <c r="K125" t="s">
        <v>66</v>
      </c>
      <c r="L125" s="1">
        <v>45027</v>
      </c>
    </row>
    <row r="126" spans="1:12" hidden="1" x14ac:dyDescent="0.3">
      <c r="A126" t="s">
        <v>295</v>
      </c>
      <c r="B126" t="s">
        <v>43</v>
      </c>
      <c r="C126" t="s">
        <v>44</v>
      </c>
      <c r="D126" t="s">
        <v>23</v>
      </c>
      <c r="E126" t="s">
        <v>16</v>
      </c>
      <c r="F126">
        <v>20</v>
      </c>
      <c r="G126">
        <v>31.7</v>
      </c>
      <c r="H126" t="s">
        <v>131</v>
      </c>
      <c r="I126" t="s">
        <v>65</v>
      </c>
      <c r="J126" t="s">
        <v>40</v>
      </c>
      <c r="K126" t="s">
        <v>34</v>
      </c>
      <c r="L126" s="1">
        <v>45007</v>
      </c>
    </row>
    <row r="127" spans="1:12" hidden="1" x14ac:dyDescent="0.3">
      <c r="A127" t="s">
        <v>364</v>
      </c>
      <c r="B127" t="s">
        <v>43</v>
      </c>
      <c r="C127" t="s">
        <v>28</v>
      </c>
      <c r="D127" t="s">
        <v>23</v>
      </c>
      <c r="E127" t="s">
        <v>16</v>
      </c>
      <c r="F127">
        <v>20</v>
      </c>
      <c r="G127">
        <v>31.7</v>
      </c>
      <c r="H127" t="s">
        <v>106</v>
      </c>
      <c r="I127" t="s">
        <v>78</v>
      </c>
      <c r="J127" t="s">
        <v>74</v>
      </c>
      <c r="K127" t="s">
        <v>95</v>
      </c>
      <c r="L127" s="1">
        <v>45123</v>
      </c>
    </row>
    <row r="128" spans="1:12" hidden="1" x14ac:dyDescent="0.3">
      <c r="A128" t="s">
        <v>350</v>
      </c>
      <c r="B128" t="s">
        <v>43</v>
      </c>
      <c r="C128" t="s">
        <v>28</v>
      </c>
      <c r="D128" t="s">
        <v>23</v>
      </c>
      <c r="E128" t="s">
        <v>30</v>
      </c>
      <c r="F128">
        <v>19</v>
      </c>
      <c r="G128">
        <v>31.3</v>
      </c>
      <c r="H128" t="s">
        <v>64</v>
      </c>
      <c r="I128" t="s">
        <v>309</v>
      </c>
      <c r="J128" t="s">
        <v>40</v>
      </c>
      <c r="K128" t="s">
        <v>19</v>
      </c>
      <c r="L128" s="1">
        <v>45121</v>
      </c>
    </row>
    <row r="129" spans="1:12" hidden="1" x14ac:dyDescent="0.3">
      <c r="A129" t="s">
        <v>113</v>
      </c>
      <c r="B129" t="s">
        <v>43</v>
      </c>
      <c r="C129" t="s">
        <v>36</v>
      </c>
      <c r="D129" t="s">
        <v>15</v>
      </c>
      <c r="E129" t="s">
        <v>30</v>
      </c>
      <c r="F129">
        <v>18</v>
      </c>
      <c r="G129">
        <v>31</v>
      </c>
      <c r="H129" t="s">
        <v>84</v>
      </c>
      <c r="I129" t="s">
        <v>114</v>
      </c>
      <c r="J129" t="s">
        <v>40</v>
      </c>
      <c r="K129" t="s">
        <v>95</v>
      </c>
      <c r="L129" s="1">
        <v>45359</v>
      </c>
    </row>
    <row r="130" spans="1:12" hidden="1" x14ac:dyDescent="0.3">
      <c r="A130" t="s">
        <v>191</v>
      </c>
      <c r="B130" t="s">
        <v>43</v>
      </c>
      <c r="C130" t="s">
        <v>48</v>
      </c>
      <c r="D130" t="s">
        <v>15</v>
      </c>
      <c r="E130" t="s">
        <v>58</v>
      </c>
      <c r="F130">
        <v>17</v>
      </c>
      <c r="G130">
        <v>30.6</v>
      </c>
      <c r="H130" t="s">
        <v>31</v>
      </c>
      <c r="I130" t="s">
        <v>192</v>
      </c>
      <c r="K130" t="s">
        <v>95</v>
      </c>
      <c r="L130" s="1">
        <v>45094</v>
      </c>
    </row>
    <row r="131" spans="1:12" hidden="1" x14ac:dyDescent="0.3">
      <c r="A131" t="s">
        <v>182</v>
      </c>
      <c r="B131" t="s">
        <v>43</v>
      </c>
      <c r="C131" t="s">
        <v>44</v>
      </c>
      <c r="D131" t="s">
        <v>15</v>
      </c>
      <c r="E131" t="s">
        <v>49</v>
      </c>
      <c r="F131">
        <v>16</v>
      </c>
      <c r="G131">
        <v>30.3</v>
      </c>
      <c r="I131" t="s">
        <v>73</v>
      </c>
      <c r="J131" t="s">
        <v>18</v>
      </c>
      <c r="K131" t="s">
        <v>66</v>
      </c>
      <c r="L131" s="1">
        <v>45306</v>
      </c>
    </row>
    <row r="132" spans="1:12" hidden="1" x14ac:dyDescent="0.3">
      <c r="A132" t="s">
        <v>390</v>
      </c>
      <c r="B132" t="s">
        <v>43</v>
      </c>
      <c r="C132" t="s">
        <v>36</v>
      </c>
      <c r="D132" t="s">
        <v>29</v>
      </c>
      <c r="E132" t="s">
        <v>16</v>
      </c>
      <c r="F132">
        <v>16</v>
      </c>
      <c r="G132">
        <v>30.3</v>
      </c>
      <c r="H132" t="s">
        <v>142</v>
      </c>
      <c r="I132" t="s">
        <v>181</v>
      </c>
      <c r="J132" t="s">
        <v>79</v>
      </c>
      <c r="K132" t="s">
        <v>41</v>
      </c>
      <c r="L132" s="1">
        <v>45360</v>
      </c>
    </row>
    <row r="133" spans="1:12" hidden="1" x14ac:dyDescent="0.3">
      <c r="A133" t="s">
        <v>122</v>
      </c>
      <c r="B133" t="s">
        <v>43</v>
      </c>
      <c r="C133" t="s">
        <v>36</v>
      </c>
      <c r="D133" t="s">
        <v>15</v>
      </c>
      <c r="E133" t="s">
        <v>16</v>
      </c>
      <c r="F133">
        <v>15</v>
      </c>
      <c r="G133">
        <v>29.9</v>
      </c>
      <c r="H133" t="s">
        <v>123</v>
      </c>
      <c r="I133" t="s">
        <v>124</v>
      </c>
      <c r="J133" t="s">
        <v>74</v>
      </c>
      <c r="K133" t="s">
        <v>41</v>
      </c>
      <c r="L133" s="1">
        <v>45271</v>
      </c>
    </row>
    <row r="134" spans="1:12" hidden="1" x14ac:dyDescent="0.3">
      <c r="A134" t="s">
        <v>434</v>
      </c>
      <c r="B134" t="s">
        <v>43</v>
      </c>
      <c r="C134" t="s">
        <v>36</v>
      </c>
      <c r="D134" t="s">
        <v>23</v>
      </c>
      <c r="E134" t="s">
        <v>76</v>
      </c>
      <c r="F134">
        <v>15</v>
      </c>
      <c r="G134">
        <v>29.9</v>
      </c>
      <c r="H134" t="s">
        <v>217</v>
      </c>
      <c r="I134" t="s">
        <v>111</v>
      </c>
      <c r="J134" t="s">
        <v>26</v>
      </c>
      <c r="K134" t="s">
        <v>19</v>
      </c>
      <c r="L134" s="1">
        <v>45249</v>
      </c>
    </row>
    <row r="135" spans="1:12" hidden="1" x14ac:dyDescent="0.3">
      <c r="A135" t="s">
        <v>234</v>
      </c>
      <c r="B135" t="s">
        <v>43</v>
      </c>
      <c r="C135" t="s">
        <v>48</v>
      </c>
      <c r="D135" t="s">
        <v>15</v>
      </c>
      <c r="E135" t="s">
        <v>58</v>
      </c>
      <c r="F135">
        <v>15</v>
      </c>
      <c r="G135">
        <v>29.9</v>
      </c>
      <c r="H135" t="s">
        <v>61</v>
      </c>
      <c r="I135" t="s">
        <v>235</v>
      </c>
      <c r="J135" t="s">
        <v>40</v>
      </c>
      <c r="K135" t="s">
        <v>19</v>
      </c>
      <c r="L135" s="1">
        <v>45524</v>
      </c>
    </row>
    <row r="136" spans="1:12" hidden="1" x14ac:dyDescent="0.3">
      <c r="A136" t="s">
        <v>80</v>
      </c>
      <c r="B136" t="s">
        <v>43</v>
      </c>
      <c r="C136" t="s">
        <v>22</v>
      </c>
      <c r="D136" t="s">
        <v>23</v>
      </c>
      <c r="E136" t="s">
        <v>58</v>
      </c>
      <c r="F136">
        <v>400</v>
      </c>
      <c r="G136">
        <v>29.6</v>
      </c>
      <c r="H136" t="s">
        <v>81</v>
      </c>
      <c r="I136" t="s">
        <v>82</v>
      </c>
      <c r="J136" t="s">
        <v>74</v>
      </c>
      <c r="K136" t="s">
        <v>41</v>
      </c>
      <c r="L136" s="1">
        <v>45165</v>
      </c>
    </row>
    <row r="137" spans="1:12" hidden="1" x14ac:dyDescent="0.3">
      <c r="A137" t="s">
        <v>257</v>
      </c>
      <c r="B137" t="s">
        <v>43</v>
      </c>
      <c r="C137" t="s">
        <v>22</v>
      </c>
      <c r="D137" t="s">
        <v>23</v>
      </c>
      <c r="E137" t="s">
        <v>37</v>
      </c>
      <c r="F137">
        <v>14</v>
      </c>
      <c r="G137">
        <v>29.6</v>
      </c>
      <c r="H137" t="s">
        <v>152</v>
      </c>
      <c r="I137" t="s">
        <v>111</v>
      </c>
      <c r="J137" t="s">
        <v>112</v>
      </c>
      <c r="K137" t="s">
        <v>34</v>
      </c>
      <c r="L137" s="1">
        <v>45493</v>
      </c>
    </row>
    <row r="138" spans="1:12" hidden="1" x14ac:dyDescent="0.3">
      <c r="A138" t="s">
        <v>151</v>
      </c>
      <c r="B138" t="s">
        <v>43</v>
      </c>
      <c r="C138" t="s">
        <v>14</v>
      </c>
      <c r="D138" t="s">
        <v>15</v>
      </c>
      <c r="E138" t="s">
        <v>30</v>
      </c>
      <c r="F138">
        <v>13</v>
      </c>
      <c r="G138">
        <v>29.2</v>
      </c>
      <c r="H138" t="s">
        <v>152</v>
      </c>
      <c r="I138" t="s">
        <v>153</v>
      </c>
      <c r="J138" t="s">
        <v>154</v>
      </c>
      <c r="K138" t="s">
        <v>19</v>
      </c>
      <c r="L138" s="1">
        <v>45314</v>
      </c>
    </row>
    <row r="139" spans="1:12" hidden="1" x14ac:dyDescent="0.3">
      <c r="A139" t="s">
        <v>170</v>
      </c>
      <c r="B139" t="s">
        <v>43</v>
      </c>
      <c r="C139" t="s">
        <v>44</v>
      </c>
      <c r="D139" t="s">
        <v>15</v>
      </c>
      <c r="E139" t="s">
        <v>37</v>
      </c>
      <c r="F139">
        <v>13</v>
      </c>
      <c r="G139">
        <v>29.2</v>
      </c>
      <c r="H139" t="s">
        <v>68</v>
      </c>
      <c r="I139" t="s">
        <v>104</v>
      </c>
      <c r="J139" t="s">
        <v>112</v>
      </c>
      <c r="K139" t="s">
        <v>95</v>
      </c>
      <c r="L139" s="1">
        <v>45008</v>
      </c>
    </row>
    <row r="140" spans="1:12" hidden="1" x14ac:dyDescent="0.3">
      <c r="A140" t="s">
        <v>289</v>
      </c>
      <c r="B140" t="s">
        <v>43</v>
      </c>
      <c r="C140" t="s">
        <v>44</v>
      </c>
      <c r="D140" t="s">
        <v>212</v>
      </c>
      <c r="E140" t="s">
        <v>30</v>
      </c>
      <c r="F140">
        <v>13</v>
      </c>
      <c r="G140">
        <v>29.2</v>
      </c>
      <c r="H140" t="s">
        <v>106</v>
      </c>
      <c r="I140" t="s">
        <v>109</v>
      </c>
      <c r="J140" t="s">
        <v>18</v>
      </c>
      <c r="K140" t="s">
        <v>66</v>
      </c>
      <c r="L140" s="1">
        <v>45298</v>
      </c>
    </row>
    <row r="141" spans="1:12" hidden="1" x14ac:dyDescent="0.3">
      <c r="A141" t="s">
        <v>184</v>
      </c>
      <c r="B141" t="s">
        <v>43</v>
      </c>
      <c r="C141" t="s">
        <v>14</v>
      </c>
      <c r="D141" t="s">
        <v>15</v>
      </c>
      <c r="E141" t="s">
        <v>76</v>
      </c>
      <c r="F141">
        <v>12</v>
      </c>
      <c r="G141">
        <v>28.9</v>
      </c>
      <c r="H141" t="s">
        <v>93</v>
      </c>
      <c r="I141" t="s">
        <v>172</v>
      </c>
      <c r="J141" t="s">
        <v>18</v>
      </c>
      <c r="K141" t="s">
        <v>66</v>
      </c>
      <c r="L141" s="1">
        <v>44993</v>
      </c>
    </row>
    <row r="142" spans="1:12" hidden="1" x14ac:dyDescent="0.3">
      <c r="A142" t="s">
        <v>262</v>
      </c>
      <c r="B142" t="s">
        <v>43</v>
      </c>
      <c r="C142" t="s">
        <v>48</v>
      </c>
      <c r="D142" t="s">
        <v>15</v>
      </c>
      <c r="E142" t="s">
        <v>76</v>
      </c>
      <c r="F142">
        <v>11</v>
      </c>
      <c r="G142">
        <v>28.5</v>
      </c>
      <c r="H142" t="s">
        <v>123</v>
      </c>
      <c r="I142" t="s">
        <v>46</v>
      </c>
      <c r="J142" t="s">
        <v>26</v>
      </c>
      <c r="K142" t="s">
        <v>41</v>
      </c>
      <c r="L142" s="1">
        <v>45200</v>
      </c>
    </row>
    <row r="143" spans="1:12" x14ac:dyDescent="0.3">
      <c r="A143" t="s">
        <v>367</v>
      </c>
      <c r="B143" t="s">
        <v>63</v>
      </c>
      <c r="C143" t="s">
        <v>14</v>
      </c>
      <c r="D143" t="s">
        <v>23</v>
      </c>
      <c r="E143" t="s">
        <v>37</v>
      </c>
      <c r="F143">
        <v>11</v>
      </c>
      <c r="G143">
        <v>28.5</v>
      </c>
      <c r="H143" t="s">
        <v>120</v>
      </c>
      <c r="I143" t="s">
        <v>156</v>
      </c>
      <c r="J143" t="s">
        <v>40</v>
      </c>
      <c r="K143" t="s">
        <v>19</v>
      </c>
      <c r="L143" s="1">
        <v>45386</v>
      </c>
    </row>
    <row r="144" spans="1:12" hidden="1" x14ac:dyDescent="0.3">
      <c r="A144" t="s">
        <v>402</v>
      </c>
      <c r="B144" t="s">
        <v>43</v>
      </c>
      <c r="C144" t="s">
        <v>14</v>
      </c>
      <c r="D144" t="s">
        <v>23</v>
      </c>
      <c r="E144" t="s">
        <v>76</v>
      </c>
      <c r="F144">
        <v>10</v>
      </c>
      <c r="G144">
        <v>28.2</v>
      </c>
      <c r="H144" t="s">
        <v>24</v>
      </c>
      <c r="I144" t="s">
        <v>248</v>
      </c>
      <c r="J144" t="s">
        <v>86</v>
      </c>
      <c r="K144" t="s">
        <v>95</v>
      </c>
      <c r="L144" s="1">
        <v>44985</v>
      </c>
    </row>
    <row r="145" spans="1:12" hidden="1" x14ac:dyDescent="0.3">
      <c r="A145" t="s">
        <v>100</v>
      </c>
      <c r="B145" t="s">
        <v>43</v>
      </c>
      <c r="C145" t="s">
        <v>28</v>
      </c>
      <c r="D145" t="s">
        <v>15</v>
      </c>
      <c r="E145" t="s">
        <v>30</v>
      </c>
      <c r="F145">
        <v>9</v>
      </c>
      <c r="G145">
        <v>27.8</v>
      </c>
      <c r="H145" t="s">
        <v>101</v>
      </c>
      <c r="I145" t="s">
        <v>102</v>
      </c>
      <c r="J145" t="s">
        <v>70</v>
      </c>
      <c r="K145" t="s">
        <v>19</v>
      </c>
      <c r="L145" s="1">
        <v>45152</v>
      </c>
    </row>
    <row r="146" spans="1:12" hidden="1" x14ac:dyDescent="0.3">
      <c r="A146" t="s">
        <v>195</v>
      </c>
      <c r="B146" t="s">
        <v>43</v>
      </c>
      <c r="C146" t="s">
        <v>44</v>
      </c>
      <c r="D146" t="s">
        <v>15</v>
      </c>
      <c r="E146" t="s">
        <v>37</v>
      </c>
      <c r="F146">
        <v>9</v>
      </c>
      <c r="G146">
        <v>27.8</v>
      </c>
      <c r="I146" t="s">
        <v>46</v>
      </c>
      <c r="J146" t="s">
        <v>112</v>
      </c>
      <c r="K146" t="s">
        <v>95</v>
      </c>
      <c r="L146" s="1">
        <v>45315</v>
      </c>
    </row>
    <row r="147" spans="1:12" hidden="1" x14ac:dyDescent="0.3">
      <c r="A147" t="s">
        <v>297</v>
      </c>
      <c r="B147" t="s">
        <v>13</v>
      </c>
      <c r="C147" t="s">
        <v>48</v>
      </c>
      <c r="D147" t="s">
        <v>15</v>
      </c>
      <c r="E147" t="s">
        <v>76</v>
      </c>
      <c r="F147">
        <v>9</v>
      </c>
      <c r="G147">
        <v>27.8</v>
      </c>
      <c r="H147" t="s">
        <v>61</v>
      </c>
      <c r="I147" t="s">
        <v>156</v>
      </c>
      <c r="J147" t="s">
        <v>33</v>
      </c>
      <c r="K147" t="s">
        <v>66</v>
      </c>
      <c r="L147" s="1">
        <v>45424</v>
      </c>
    </row>
    <row r="148" spans="1:12" hidden="1" x14ac:dyDescent="0.3">
      <c r="A148" t="s">
        <v>175</v>
      </c>
      <c r="B148" t="s">
        <v>43</v>
      </c>
      <c r="C148" t="s">
        <v>973</v>
      </c>
      <c r="D148" t="s">
        <v>15</v>
      </c>
      <c r="E148" t="s">
        <v>16</v>
      </c>
      <c r="F148">
        <v>8</v>
      </c>
      <c r="G148">
        <v>27.5</v>
      </c>
      <c r="I148" t="s">
        <v>176</v>
      </c>
      <c r="J148" t="s">
        <v>112</v>
      </c>
      <c r="K148" t="s">
        <v>95</v>
      </c>
      <c r="L148" s="1">
        <v>45211</v>
      </c>
    </row>
    <row r="149" spans="1:12" hidden="1" x14ac:dyDescent="0.3">
      <c r="A149" t="s">
        <v>187</v>
      </c>
      <c r="B149" t="s">
        <v>13</v>
      </c>
      <c r="C149" t="s">
        <v>36</v>
      </c>
      <c r="D149" t="s">
        <v>15</v>
      </c>
      <c r="E149" t="s">
        <v>76</v>
      </c>
      <c r="F149">
        <v>7</v>
      </c>
      <c r="G149">
        <v>27.1</v>
      </c>
      <c r="H149" t="s">
        <v>186</v>
      </c>
      <c r="I149" t="s">
        <v>132</v>
      </c>
      <c r="J149" t="s">
        <v>86</v>
      </c>
      <c r="K149" t="s">
        <v>41</v>
      </c>
      <c r="L149" s="1">
        <v>45102</v>
      </c>
    </row>
    <row r="150" spans="1:12" hidden="1" x14ac:dyDescent="0.3">
      <c r="A150" t="s">
        <v>366</v>
      </c>
      <c r="B150" t="s">
        <v>43</v>
      </c>
      <c r="C150" t="s">
        <v>36</v>
      </c>
      <c r="D150" t="s">
        <v>15</v>
      </c>
      <c r="E150" t="s">
        <v>58</v>
      </c>
      <c r="F150">
        <v>7</v>
      </c>
      <c r="G150">
        <v>27.1</v>
      </c>
      <c r="H150" t="s">
        <v>158</v>
      </c>
      <c r="I150" t="s">
        <v>121</v>
      </c>
      <c r="J150" t="s">
        <v>86</v>
      </c>
      <c r="K150" t="s">
        <v>34</v>
      </c>
      <c r="L150" s="1">
        <v>45476</v>
      </c>
    </row>
    <row r="151" spans="1:12" hidden="1" x14ac:dyDescent="0.3">
      <c r="A151" t="s">
        <v>115</v>
      </c>
      <c r="B151" t="s">
        <v>43</v>
      </c>
      <c r="C151" t="s">
        <v>36</v>
      </c>
      <c r="D151" t="s">
        <v>15</v>
      </c>
      <c r="E151" t="s">
        <v>58</v>
      </c>
      <c r="F151">
        <v>6</v>
      </c>
      <c r="G151">
        <v>26.8</v>
      </c>
      <c r="H151" t="s">
        <v>64</v>
      </c>
      <c r="I151" t="s">
        <v>114</v>
      </c>
      <c r="J151" t="s">
        <v>33</v>
      </c>
      <c r="K151" t="s">
        <v>95</v>
      </c>
      <c r="L151" s="1">
        <v>45275</v>
      </c>
    </row>
    <row r="152" spans="1:12" hidden="1" x14ac:dyDescent="0.3">
      <c r="A152" t="s">
        <v>249</v>
      </c>
      <c r="B152" t="s">
        <v>43</v>
      </c>
      <c r="C152" t="s">
        <v>36</v>
      </c>
      <c r="D152" t="s">
        <v>15</v>
      </c>
      <c r="E152" t="s">
        <v>30</v>
      </c>
      <c r="F152">
        <v>6</v>
      </c>
      <c r="G152">
        <v>26.8</v>
      </c>
      <c r="H152" t="s">
        <v>64</v>
      </c>
      <c r="I152" t="s">
        <v>136</v>
      </c>
      <c r="J152" t="s">
        <v>18</v>
      </c>
      <c r="K152" t="s">
        <v>34</v>
      </c>
      <c r="L152" s="1">
        <v>45083</v>
      </c>
    </row>
    <row r="153" spans="1:12" hidden="1" x14ac:dyDescent="0.3">
      <c r="A153" t="s">
        <v>403</v>
      </c>
      <c r="B153" t="s">
        <v>13</v>
      </c>
      <c r="C153" t="s">
        <v>36</v>
      </c>
      <c r="D153" t="s">
        <v>15</v>
      </c>
      <c r="E153" t="s">
        <v>58</v>
      </c>
      <c r="F153">
        <v>6</v>
      </c>
      <c r="G153">
        <v>26.8</v>
      </c>
      <c r="I153" t="s">
        <v>114</v>
      </c>
      <c r="J153" t="s">
        <v>86</v>
      </c>
      <c r="K153" t="s">
        <v>19</v>
      </c>
      <c r="L153" s="1">
        <v>45525</v>
      </c>
    </row>
    <row r="154" spans="1:12" hidden="1" x14ac:dyDescent="0.3">
      <c r="A154" t="s">
        <v>338</v>
      </c>
      <c r="B154" t="s">
        <v>43</v>
      </c>
      <c r="C154" t="s">
        <v>28</v>
      </c>
      <c r="D154" t="s">
        <v>15</v>
      </c>
      <c r="E154" t="s">
        <v>16</v>
      </c>
      <c r="F154">
        <v>4</v>
      </c>
      <c r="G154">
        <v>26.1</v>
      </c>
      <c r="H154" t="s">
        <v>38</v>
      </c>
      <c r="I154" t="s">
        <v>107</v>
      </c>
      <c r="J154" t="s">
        <v>70</v>
      </c>
      <c r="K154" t="s">
        <v>19</v>
      </c>
      <c r="L154" s="1">
        <v>45453</v>
      </c>
    </row>
    <row r="155" spans="1:12" hidden="1" x14ac:dyDescent="0.3">
      <c r="A155" t="s">
        <v>341</v>
      </c>
      <c r="B155" t="s">
        <v>43</v>
      </c>
      <c r="C155" t="s">
        <v>36</v>
      </c>
      <c r="D155" t="s">
        <v>23</v>
      </c>
      <c r="E155" t="s">
        <v>58</v>
      </c>
      <c r="F155">
        <v>4</v>
      </c>
      <c r="G155">
        <v>26.1</v>
      </c>
      <c r="H155" t="s">
        <v>222</v>
      </c>
      <c r="I155" t="s">
        <v>102</v>
      </c>
      <c r="J155" t="s">
        <v>18</v>
      </c>
      <c r="K155" t="s">
        <v>66</v>
      </c>
      <c r="L155" s="1">
        <v>45212</v>
      </c>
    </row>
    <row r="156" spans="1:12" hidden="1" x14ac:dyDescent="0.3">
      <c r="A156" t="s">
        <v>351</v>
      </c>
      <c r="B156" t="s">
        <v>43</v>
      </c>
      <c r="C156" t="s">
        <v>22</v>
      </c>
      <c r="D156" t="s">
        <v>15</v>
      </c>
      <c r="E156" t="s">
        <v>37</v>
      </c>
      <c r="F156">
        <v>4</v>
      </c>
      <c r="G156">
        <v>26.1</v>
      </c>
      <c r="H156" t="s">
        <v>38</v>
      </c>
      <c r="I156" t="s">
        <v>102</v>
      </c>
      <c r="J156" t="s">
        <v>70</v>
      </c>
      <c r="K156" t="s">
        <v>19</v>
      </c>
      <c r="L156" s="1">
        <v>45023</v>
      </c>
    </row>
    <row r="157" spans="1:12" hidden="1" x14ac:dyDescent="0.3">
      <c r="A157" t="s">
        <v>433</v>
      </c>
      <c r="B157" t="s">
        <v>43</v>
      </c>
      <c r="C157" t="s">
        <v>44</v>
      </c>
      <c r="D157" t="s">
        <v>15</v>
      </c>
      <c r="E157" t="s">
        <v>30</v>
      </c>
      <c r="F157">
        <v>3</v>
      </c>
      <c r="G157">
        <v>25.7</v>
      </c>
      <c r="I157" t="s">
        <v>94</v>
      </c>
      <c r="J157" t="s">
        <v>154</v>
      </c>
      <c r="K157" t="s">
        <v>41</v>
      </c>
      <c r="L157" s="1">
        <v>45000</v>
      </c>
    </row>
    <row r="158" spans="1:12" hidden="1" x14ac:dyDescent="0.3">
      <c r="A158" t="s">
        <v>226</v>
      </c>
      <c r="B158" t="s">
        <v>43</v>
      </c>
      <c r="C158" t="s">
        <v>48</v>
      </c>
      <c r="D158" t="s">
        <v>15</v>
      </c>
      <c r="E158" t="s">
        <v>16</v>
      </c>
      <c r="F158">
        <v>3</v>
      </c>
      <c r="G158">
        <v>25.7</v>
      </c>
      <c r="H158" t="s">
        <v>38</v>
      </c>
      <c r="I158" t="s">
        <v>91</v>
      </c>
      <c r="J158" t="s">
        <v>18</v>
      </c>
      <c r="K158" t="s">
        <v>19</v>
      </c>
      <c r="L158" s="1">
        <v>45069</v>
      </c>
    </row>
    <row r="159" spans="1:12" hidden="1" x14ac:dyDescent="0.3">
      <c r="A159" t="s">
        <v>47</v>
      </c>
      <c r="B159" t="s">
        <v>43</v>
      </c>
      <c r="C159" t="s">
        <v>48</v>
      </c>
      <c r="D159" t="s">
        <v>15</v>
      </c>
      <c r="E159" t="s">
        <v>49</v>
      </c>
      <c r="F159">
        <v>400</v>
      </c>
      <c r="G159">
        <v>25.4</v>
      </c>
      <c r="H159" t="s">
        <v>50</v>
      </c>
      <c r="J159" t="s">
        <v>33</v>
      </c>
      <c r="K159" t="s">
        <v>34</v>
      </c>
      <c r="L159" s="1">
        <v>45069</v>
      </c>
    </row>
    <row r="160" spans="1:12" hidden="1" x14ac:dyDescent="0.3">
      <c r="A160" t="s">
        <v>207</v>
      </c>
      <c r="B160" t="s">
        <v>43</v>
      </c>
      <c r="C160" t="s">
        <v>973</v>
      </c>
      <c r="D160" t="s">
        <v>23</v>
      </c>
      <c r="E160" t="s">
        <v>58</v>
      </c>
      <c r="F160">
        <v>1</v>
      </c>
      <c r="G160">
        <v>25</v>
      </c>
      <c r="H160" t="s">
        <v>50</v>
      </c>
      <c r="I160" t="s">
        <v>208</v>
      </c>
      <c r="K160" t="s">
        <v>66</v>
      </c>
      <c r="L160" s="1">
        <v>44959</v>
      </c>
    </row>
    <row r="161" spans="1:12" hidden="1" x14ac:dyDescent="0.3">
      <c r="A161" t="s">
        <v>330</v>
      </c>
      <c r="B161" t="s">
        <v>13</v>
      </c>
      <c r="C161" t="s">
        <v>28</v>
      </c>
      <c r="D161" t="s">
        <v>23</v>
      </c>
      <c r="E161" t="s">
        <v>16</v>
      </c>
      <c r="F161">
        <v>72</v>
      </c>
      <c r="G161">
        <v>25</v>
      </c>
      <c r="H161" t="s">
        <v>129</v>
      </c>
      <c r="I161" t="s">
        <v>117</v>
      </c>
      <c r="J161" t="s">
        <v>74</v>
      </c>
      <c r="K161" t="s">
        <v>95</v>
      </c>
      <c r="L161" s="1">
        <v>44934</v>
      </c>
    </row>
    <row r="162" spans="1:12" hidden="1" x14ac:dyDescent="0.3">
      <c r="A162" t="s">
        <v>336</v>
      </c>
      <c r="B162" t="s">
        <v>13</v>
      </c>
      <c r="C162" t="s">
        <v>48</v>
      </c>
      <c r="D162" t="s">
        <v>23</v>
      </c>
      <c r="E162" t="s">
        <v>30</v>
      </c>
      <c r="F162">
        <v>72</v>
      </c>
      <c r="G162">
        <v>25</v>
      </c>
      <c r="H162" t="s">
        <v>217</v>
      </c>
      <c r="I162" t="s">
        <v>78</v>
      </c>
      <c r="J162" t="s">
        <v>79</v>
      </c>
      <c r="K162" t="s">
        <v>95</v>
      </c>
      <c r="L162" s="1">
        <v>45265</v>
      </c>
    </row>
    <row r="163" spans="1:12" hidden="1" x14ac:dyDescent="0.3">
      <c r="A163" t="s">
        <v>346</v>
      </c>
      <c r="B163" t="s">
        <v>43</v>
      </c>
      <c r="C163" t="s">
        <v>44</v>
      </c>
      <c r="D163" t="s">
        <v>15</v>
      </c>
      <c r="E163" t="s">
        <v>16</v>
      </c>
      <c r="F163">
        <v>1</v>
      </c>
      <c r="G163">
        <v>25</v>
      </c>
      <c r="H163" t="s">
        <v>68</v>
      </c>
      <c r="I163" t="s">
        <v>111</v>
      </c>
      <c r="J163" t="s">
        <v>70</v>
      </c>
      <c r="K163" t="s">
        <v>34</v>
      </c>
      <c r="L163" s="1">
        <v>45517</v>
      </c>
    </row>
    <row r="164" spans="1:12" hidden="1" x14ac:dyDescent="0.3">
      <c r="A164" t="s">
        <v>400</v>
      </c>
      <c r="B164" t="s">
        <v>13</v>
      </c>
      <c r="C164" t="s">
        <v>48</v>
      </c>
      <c r="D164" t="s">
        <v>15</v>
      </c>
      <c r="E164" t="s">
        <v>16</v>
      </c>
      <c r="F164">
        <v>72</v>
      </c>
      <c r="G164">
        <v>25</v>
      </c>
      <c r="H164" t="s">
        <v>242</v>
      </c>
      <c r="I164" t="s">
        <v>104</v>
      </c>
      <c r="J164" t="s">
        <v>40</v>
      </c>
      <c r="K164" t="s">
        <v>19</v>
      </c>
      <c r="L164" s="1">
        <v>44989</v>
      </c>
    </row>
    <row r="165" spans="1:12" hidden="1" x14ac:dyDescent="0.3">
      <c r="A165" t="s">
        <v>196</v>
      </c>
      <c r="B165" t="s">
        <v>13</v>
      </c>
      <c r="C165" t="s">
        <v>48</v>
      </c>
      <c r="D165" t="s">
        <v>15</v>
      </c>
      <c r="E165" t="s">
        <v>58</v>
      </c>
      <c r="F165">
        <v>71</v>
      </c>
      <c r="G165">
        <v>24.8</v>
      </c>
      <c r="H165" t="s">
        <v>101</v>
      </c>
      <c r="I165" t="s">
        <v>97</v>
      </c>
      <c r="J165" t="s">
        <v>40</v>
      </c>
      <c r="K165" t="s">
        <v>66</v>
      </c>
      <c r="L165" s="1">
        <v>45203</v>
      </c>
    </row>
    <row r="166" spans="1:12" hidden="1" x14ac:dyDescent="0.3">
      <c r="A166" t="s">
        <v>268</v>
      </c>
      <c r="B166" t="s">
        <v>13</v>
      </c>
      <c r="C166" t="s">
        <v>44</v>
      </c>
      <c r="D166" t="s">
        <v>15</v>
      </c>
      <c r="E166" t="s">
        <v>49</v>
      </c>
      <c r="F166">
        <v>71</v>
      </c>
      <c r="G166">
        <v>24.8</v>
      </c>
      <c r="H166" t="s">
        <v>142</v>
      </c>
      <c r="I166" t="s">
        <v>94</v>
      </c>
      <c r="J166" t="s">
        <v>79</v>
      </c>
      <c r="K166" t="s">
        <v>95</v>
      </c>
      <c r="L166" s="1">
        <v>45391</v>
      </c>
    </row>
    <row r="167" spans="1:12" hidden="1" x14ac:dyDescent="0.3">
      <c r="A167" t="s">
        <v>54</v>
      </c>
      <c r="B167" t="s">
        <v>13</v>
      </c>
      <c r="C167" t="s">
        <v>22</v>
      </c>
      <c r="D167" t="s">
        <v>15</v>
      </c>
      <c r="E167" t="s">
        <v>37</v>
      </c>
      <c r="F167">
        <v>69</v>
      </c>
      <c r="G167">
        <v>24.5</v>
      </c>
      <c r="H167" t="s">
        <v>55</v>
      </c>
      <c r="I167" t="s">
        <v>56</v>
      </c>
      <c r="J167" t="s">
        <v>33</v>
      </c>
      <c r="K167" t="s">
        <v>19</v>
      </c>
      <c r="L167" s="1">
        <v>45485</v>
      </c>
    </row>
    <row r="168" spans="1:12" hidden="1" x14ac:dyDescent="0.3">
      <c r="A168" t="s">
        <v>397</v>
      </c>
      <c r="B168" t="s">
        <v>13</v>
      </c>
      <c r="C168" t="s">
        <v>48</v>
      </c>
      <c r="D168" t="s">
        <v>23</v>
      </c>
      <c r="E168" t="s">
        <v>16</v>
      </c>
      <c r="F168">
        <v>69</v>
      </c>
      <c r="G168">
        <v>24.5</v>
      </c>
      <c r="H168" t="s">
        <v>93</v>
      </c>
      <c r="I168" t="s">
        <v>309</v>
      </c>
      <c r="J168" t="s">
        <v>154</v>
      </c>
      <c r="K168" t="s">
        <v>34</v>
      </c>
      <c r="L168" s="1">
        <v>44986</v>
      </c>
    </row>
    <row r="169" spans="1:12" hidden="1" x14ac:dyDescent="0.3">
      <c r="A169" t="s">
        <v>233</v>
      </c>
      <c r="B169" t="s">
        <v>13</v>
      </c>
      <c r="C169" t="s">
        <v>48</v>
      </c>
      <c r="D169" t="s">
        <v>15</v>
      </c>
      <c r="E169" t="s">
        <v>37</v>
      </c>
      <c r="F169">
        <v>68</v>
      </c>
      <c r="G169">
        <v>24.3</v>
      </c>
      <c r="H169" t="s">
        <v>126</v>
      </c>
      <c r="I169" t="s">
        <v>153</v>
      </c>
      <c r="J169" t="s">
        <v>18</v>
      </c>
      <c r="K169" t="s">
        <v>66</v>
      </c>
      <c r="L169" s="1">
        <v>45365</v>
      </c>
    </row>
    <row r="170" spans="1:12" hidden="1" x14ac:dyDescent="0.3">
      <c r="A170" t="s">
        <v>250</v>
      </c>
      <c r="B170" t="s">
        <v>13</v>
      </c>
      <c r="C170" t="s">
        <v>48</v>
      </c>
      <c r="D170" t="s">
        <v>15</v>
      </c>
      <c r="E170" t="s">
        <v>37</v>
      </c>
      <c r="F170">
        <v>67</v>
      </c>
      <c r="G170">
        <v>24.1</v>
      </c>
      <c r="H170" t="s">
        <v>61</v>
      </c>
      <c r="I170" t="s">
        <v>109</v>
      </c>
      <c r="J170" t="s">
        <v>154</v>
      </c>
      <c r="K170" t="s">
        <v>41</v>
      </c>
      <c r="L170" s="1">
        <v>45090</v>
      </c>
    </row>
    <row r="171" spans="1:12" hidden="1" x14ac:dyDescent="0.3">
      <c r="A171" t="s">
        <v>399</v>
      </c>
      <c r="B171" t="s">
        <v>13</v>
      </c>
      <c r="C171" t="s">
        <v>28</v>
      </c>
      <c r="D171" t="s">
        <v>15</v>
      </c>
      <c r="E171" t="s">
        <v>49</v>
      </c>
      <c r="F171">
        <v>65</v>
      </c>
      <c r="G171">
        <v>23.8</v>
      </c>
      <c r="H171" t="s">
        <v>59</v>
      </c>
      <c r="I171" t="s">
        <v>121</v>
      </c>
      <c r="J171" t="s">
        <v>26</v>
      </c>
      <c r="K171" t="s">
        <v>41</v>
      </c>
      <c r="L171" s="1">
        <v>45482</v>
      </c>
    </row>
    <row r="172" spans="1:12" hidden="1" x14ac:dyDescent="0.3">
      <c r="A172" t="s">
        <v>119</v>
      </c>
      <c r="B172" t="s">
        <v>13</v>
      </c>
      <c r="C172" t="s">
        <v>36</v>
      </c>
      <c r="D172" t="s">
        <v>15</v>
      </c>
      <c r="E172" t="s">
        <v>49</v>
      </c>
      <c r="F172">
        <v>64</v>
      </c>
      <c r="G172">
        <v>23.6</v>
      </c>
      <c r="H172" t="s">
        <v>120</v>
      </c>
      <c r="I172" t="s">
        <v>121</v>
      </c>
      <c r="J172" t="s">
        <v>26</v>
      </c>
      <c r="K172" t="s">
        <v>66</v>
      </c>
      <c r="L172" s="1">
        <v>45147</v>
      </c>
    </row>
    <row r="173" spans="1:12" hidden="1" x14ac:dyDescent="0.3">
      <c r="A173" t="s">
        <v>326</v>
      </c>
      <c r="B173" t="s">
        <v>13</v>
      </c>
      <c r="C173" t="s">
        <v>28</v>
      </c>
      <c r="D173" t="s">
        <v>15</v>
      </c>
      <c r="E173" t="s">
        <v>58</v>
      </c>
      <c r="G173">
        <v>23.2</v>
      </c>
      <c r="H173" t="s">
        <v>101</v>
      </c>
      <c r="I173" t="s">
        <v>132</v>
      </c>
      <c r="J173" t="s">
        <v>86</v>
      </c>
      <c r="K173" t="s">
        <v>66</v>
      </c>
      <c r="L173" s="1">
        <v>44948</v>
      </c>
    </row>
    <row r="174" spans="1:12" x14ac:dyDescent="0.3">
      <c r="A174" t="s">
        <v>296</v>
      </c>
      <c r="B174" t="s">
        <v>21</v>
      </c>
      <c r="C174" t="s">
        <v>22</v>
      </c>
      <c r="D174" t="s">
        <v>23</v>
      </c>
      <c r="E174" t="s">
        <v>30</v>
      </c>
      <c r="F174">
        <v>61</v>
      </c>
      <c r="G174">
        <v>23.1</v>
      </c>
      <c r="H174" t="s">
        <v>52</v>
      </c>
      <c r="I174" t="s">
        <v>132</v>
      </c>
      <c r="J174" t="s">
        <v>79</v>
      </c>
      <c r="K174" t="s">
        <v>34</v>
      </c>
      <c r="L174" s="1">
        <v>45014</v>
      </c>
    </row>
    <row r="175" spans="1:12" hidden="1" x14ac:dyDescent="0.3">
      <c r="A175" t="s">
        <v>137</v>
      </c>
      <c r="B175" t="s">
        <v>13</v>
      </c>
      <c r="C175" t="s">
        <v>36</v>
      </c>
      <c r="D175" t="s">
        <v>15</v>
      </c>
      <c r="E175" t="s">
        <v>30</v>
      </c>
      <c r="F175">
        <v>59</v>
      </c>
      <c r="G175">
        <v>22.7</v>
      </c>
      <c r="H175" t="s">
        <v>138</v>
      </c>
      <c r="I175" t="s">
        <v>91</v>
      </c>
      <c r="J175" t="s">
        <v>74</v>
      </c>
      <c r="K175" t="s">
        <v>41</v>
      </c>
      <c r="L175" s="1">
        <v>45279</v>
      </c>
    </row>
    <row r="176" spans="1:12" hidden="1" x14ac:dyDescent="0.3">
      <c r="A176" t="s">
        <v>252</v>
      </c>
      <c r="B176" t="s">
        <v>13</v>
      </c>
      <c r="C176" t="s">
        <v>14</v>
      </c>
      <c r="D176" t="s">
        <v>15</v>
      </c>
      <c r="E176" t="s">
        <v>16</v>
      </c>
      <c r="F176">
        <v>59</v>
      </c>
      <c r="G176">
        <v>22.7</v>
      </c>
      <c r="H176" t="s">
        <v>24</v>
      </c>
      <c r="I176" t="s">
        <v>159</v>
      </c>
      <c r="J176" t="s">
        <v>79</v>
      </c>
      <c r="K176" t="s">
        <v>19</v>
      </c>
      <c r="L176" s="1">
        <v>44992</v>
      </c>
    </row>
    <row r="177" spans="1:12" hidden="1" x14ac:dyDescent="0.3">
      <c r="A177" t="s">
        <v>356</v>
      </c>
      <c r="B177" t="s">
        <v>13</v>
      </c>
      <c r="C177" t="s">
        <v>48</v>
      </c>
      <c r="D177" t="s">
        <v>15</v>
      </c>
      <c r="E177" t="s">
        <v>37</v>
      </c>
      <c r="F177">
        <v>59</v>
      </c>
      <c r="G177">
        <v>22.7</v>
      </c>
      <c r="H177" t="s">
        <v>242</v>
      </c>
      <c r="I177" t="s">
        <v>208</v>
      </c>
      <c r="J177" t="s">
        <v>112</v>
      </c>
      <c r="K177" t="s">
        <v>19</v>
      </c>
      <c r="L177" s="1">
        <v>45405</v>
      </c>
    </row>
    <row r="178" spans="1:12" hidden="1" x14ac:dyDescent="0.3">
      <c r="A178" t="s">
        <v>416</v>
      </c>
      <c r="B178" t="s">
        <v>13</v>
      </c>
      <c r="C178" t="s">
        <v>14</v>
      </c>
      <c r="D178" t="s">
        <v>15</v>
      </c>
      <c r="E178" t="s">
        <v>37</v>
      </c>
      <c r="F178">
        <v>59</v>
      </c>
      <c r="G178">
        <v>22.7</v>
      </c>
      <c r="H178" t="s">
        <v>134</v>
      </c>
      <c r="I178" t="s">
        <v>91</v>
      </c>
      <c r="J178" t="s">
        <v>18</v>
      </c>
      <c r="K178" t="s">
        <v>34</v>
      </c>
      <c r="L178" s="1">
        <v>45179</v>
      </c>
    </row>
    <row r="179" spans="1:12" hidden="1" x14ac:dyDescent="0.3">
      <c r="A179" t="s">
        <v>238</v>
      </c>
      <c r="B179" t="s">
        <v>13</v>
      </c>
      <c r="C179" t="s">
        <v>22</v>
      </c>
      <c r="D179" t="s">
        <v>15</v>
      </c>
      <c r="E179" t="s">
        <v>76</v>
      </c>
      <c r="F179">
        <v>58</v>
      </c>
      <c r="G179">
        <v>22.5</v>
      </c>
      <c r="H179" t="s">
        <v>131</v>
      </c>
      <c r="I179" t="s">
        <v>136</v>
      </c>
      <c r="J179" t="s">
        <v>70</v>
      </c>
      <c r="K179" t="s">
        <v>34</v>
      </c>
      <c r="L179" s="1">
        <v>45151</v>
      </c>
    </row>
    <row r="180" spans="1:12" hidden="1" x14ac:dyDescent="0.3">
      <c r="A180" t="s">
        <v>283</v>
      </c>
      <c r="B180" t="s">
        <v>13</v>
      </c>
      <c r="C180" t="s">
        <v>14</v>
      </c>
      <c r="D180" t="s">
        <v>15</v>
      </c>
      <c r="E180" t="s">
        <v>58</v>
      </c>
      <c r="F180">
        <v>58</v>
      </c>
      <c r="G180">
        <v>22.5</v>
      </c>
      <c r="H180" t="s">
        <v>152</v>
      </c>
      <c r="I180" t="s">
        <v>150</v>
      </c>
      <c r="J180" t="s">
        <v>154</v>
      </c>
      <c r="K180" t="s">
        <v>19</v>
      </c>
      <c r="L180" s="1">
        <v>45479</v>
      </c>
    </row>
    <row r="181" spans="1:12" hidden="1" x14ac:dyDescent="0.3">
      <c r="A181" t="s">
        <v>165</v>
      </c>
      <c r="B181" t="s">
        <v>13</v>
      </c>
      <c r="C181" t="s">
        <v>22</v>
      </c>
      <c r="D181" t="s">
        <v>15</v>
      </c>
      <c r="E181" t="s">
        <v>16</v>
      </c>
      <c r="F181">
        <v>57</v>
      </c>
      <c r="G181">
        <v>22.4</v>
      </c>
      <c r="H181" t="s">
        <v>50</v>
      </c>
      <c r="I181" t="s">
        <v>166</v>
      </c>
      <c r="J181" t="s">
        <v>112</v>
      </c>
      <c r="K181" t="s">
        <v>19</v>
      </c>
      <c r="L181" s="1">
        <v>44998</v>
      </c>
    </row>
    <row r="182" spans="1:12" hidden="1" x14ac:dyDescent="0.3">
      <c r="A182" t="s">
        <v>167</v>
      </c>
      <c r="B182" t="s">
        <v>43</v>
      </c>
      <c r="C182" t="s">
        <v>44</v>
      </c>
      <c r="D182" t="s">
        <v>15</v>
      </c>
      <c r="E182" t="s">
        <v>30</v>
      </c>
      <c r="F182">
        <v>57</v>
      </c>
      <c r="G182">
        <v>22.4</v>
      </c>
      <c r="H182" t="s">
        <v>24</v>
      </c>
      <c r="I182" t="s">
        <v>117</v>
      </c>
      <c r="J182" t="s">
        <v>79</v>
      </c>
      <c r="K182" t="s">
        <v>66</v>
      </c>
      <c r="L182" s="1">
        <v>44973</v>
      </c>
    </row>
    <row r="183" spans="1:12" hidden="1" x14ac:dyDescent="0.3">
      <c r="A183" t="s">
        <v>260</v>
      </c>
      <c r="B183" t="s">
        <v>21</v>
      </c>
      <c r="C183" t="s">
        <v>14</v>
      </c>
      <c r="D183" t="s">
        <v>15</v>
      </c>
      <c r="E183" t="s">
        <v>37</v>
      </c>
      <c r="F183">
        <v>57</v>
      </c>
      <c r="G183">
        <v>22.4</v>
      </c>
      <c r="H183" t="s">
        <v>200</v>
      </c>
      <c r="I183" t="s">
        <v>162</v>
      </c>
      <c r="J183" t="s">
        <v>40</v>
      </c>
      <c r="K183" t="s">
        <v>66</v>
      </c>
      <c r="L183" s="1">
        <v>45044</v>
      </c>
    </row>
    <row r="184" spans="1:12" hidden="1" x14ac:dyDescent="0.3">
      <c r="A184" t="s">
        <v>404</v>
      </c>
      <c r="B184" t="s">
        <v>13</v>
      </c>
      <c r="C184" t="s">
        <v>22</v>
      </c>
      <c r="D184" t="s">
        <v>15</v>
      </c>
      <c r="E184" t="s">
        <v>37</v>
      </c>
      <c r="F184">
        <v>56</v>
      </c>
      <c r="G184">
        <v>22.2</v>
      </c>
      <c r="H184" t="s">
        <v>180</v>
      </c>
      <c r="I184" t="s">
        <v>204</v>
      </c>
      <c r="J184" t="s">
        <v>86</v>
      </c>
      <c r="K184" t="s">
        <v>41</v>
      </c>
      <c r="L184" s="1">
        <v>45415</v>
      </c>
    </row>
    <row r="185" spans="1:12" hidden="1" x14ac:dyDescent="0.3">
      <c r="A185" t="s">
        <v>419</v>
      </c>
      <c r="B185" t="s">
        <v>13</v>
      </c>
      <c r="C185" t="s">
        <v>48</v>
      </c>
      <c r="D185" t="s">
        <v>29</v>
      </c>
      <c r="E185" t="s">
        <v>30</v>
      </c>
      <c r="F185">
        <v>56</v>
      </c>
      <c r="G185">
        <v>22.2</v>
      </c>
      <c r="H185" t="s">
        <v>203</v>
      </c>
      <c r="I185" t="s">
        <v>53</v>
      </c>
      <c r="J185" t="s">
        <v>18</v>
      </c>
      <c r="K185" t="s">
        <v>41</v>
      </c>
      <c r="L185" s="1">
        <v>45010</v>
      </c>
    </row>
    <row r="186" spans="1:12" hidden="1" x14ac:dyDescent="0.3">
      <c r="A186" t="s">
        <v>317</v>
      </c>
      <c r="B186" t="s">
        <v>13</v>
      </c>
      <c r="C186" t="s">
        <v>48</v>
      </c>
      <c r="D186" t="s">
        <v>15</v>
      </c>
      <c r="E186" t="s">
        <v>16</v>
      </c>
      <c r="F186">
        <v>55</v>
      </c>
      <c r="G186">
        <v>22</v>
      </c>
      <c r="H186" t="s">
        <v>77</v>
      </c>
      <c r="I186" t="s">
        <v>85</v>
      </c>
      <c r="J186" t="s">
        <v>154</v>
      </c>
      <c r="K186" t="s">
        <v>34</v>
      </c>
      <c r="L186" s="1">
        <v>45309</v>
      </c>
    </row>
    <row r="187" spans="1:12" hidden="1" x14ac:dyDescent="0.3">
      <c r="A187" t="s">
        <v>335</v>
      </c>
      <c r="B187" t="s">
        <v>13</v>
      </c>
      <c r="C187" t="s">
        <v>28</v>
      </c>
      <c r="D187" t="s">
        <v>23</v>
      </c>
      <c r="E187" t="s">
        <v>37</v>
      </c>
      <c r="F187">
        <v>55</v>
      </c>
      <c r="G187">
        <v>22</v>
      </c>
      <c r="H187" t="s">
        <v>81</v>
      </c>
      <c r="I187" t="s">
        <v>140</v>
      </c>
      <c r="J187" t="s">
        <v>86</v>
      </c>
      <c r="K187" t="s">
        <v>95</v>
      </c>
      <c r="L187" s="1">
        <v>44959</v>
      </c>
    </row>
    <row r="188" spans="1:12" hidden="1" x14ac:dyDescent="0.3">
      <c r="A188" t="s">
        <v>452</v>
      </c>
      <c r="B188" t="s">
        <v>13</v>
      </c>
      <c r="C188" t="s">
        <v>44</v>
      </c>
      <c r="D188" t="s">
        <v>23</v>
      </c>
      <c r="E188" t="s">
        <v>37</v>
      </c>
      <c r="F188">
        <v>55</v>
      </c>
      <c r="G188">
        <v>22</v>
      </c>
      <c r="H188" t="s">
        <v>123</v>
      </c>
      <c r="I188" t="s">
        <v>162</v>
      </c>
      <c r="J188" t="s">
        <v>154</v>
      </c>
      <c r="K188" t="s">
        <v>34</v>
      </c>
      <c r="L188" s="1">
        <v>45447</v>
      </c>
    </row>
    <row r="189" spans="1:12" hidden="1" x14ac:dyDescent="0.3">
      <c r="A189" t="s">
        <v>143</v>
      </c>
      <c r="B189" t="s">
        <v>13</v>
      </c>
      <c r="C189" t="s">
        <v>36</v>
      </c>
      <c r="D189" t="s">
        <v>23</v>
      </c>
      <c r="E189" t="s">
        <v>16</v>
      </c>
      <c r="F189">
        <v>400</v>
      </c>
      <c r="G189">
        <v>21.8</v>
      </c>
      <c r="H189" t="s">
        <v>144</v>
      </c>
      <c r="I189" t="s">
        <v>104</v>
      </c>
      <c r="J189" t="s">
        <v>112</v>
      </c>
      <c r="K189" t="s">
        <v>66</v>
      </c>
      <c r="L189" s="1">
        <v>45397</v>
      </c>
    </row>
    <row r="190" spans="1:12" hidden="1" x14ac:dyDescent="0.3">
      <c r="A190" t="s">
        <v>148</v>
      </c>
      <c r="B190" t="s">
        <v>21</v>
      </c>
      <c r="C190" t="s">
        <v>36</v>
      </c>
      <c r="D190" t="s">
        <v>15</v>
      </c>
      <c r="E190" t="s">
        <v>76</v>
      </c>
      <c r="F190">
        <v>54</v>
      </c>
      <c r="G190">
        <v>21.8</v>
      </c>
      <c r="H190" t="s">
        <v>149</v>
      </c>
      <c r="I190" t="s">
        <v>150</v>
      </c>
      <c r="J190" t="s">
        <v>26</v>
      </c>
      <c r="K190" t="s">
        <v>66</v>
      </c>
      <c r="L190" s="1">
        <v>45054</v>
      </c>
    </row>
    <row r="191" spans="1:12" hidden="1" x14ac:dyDescent="0.3">
      <c r="A191" t="s">
        <v>232</v>
      </c>
      <c r="B191" t="s">
        <v>13</v>
      </c>
      <c r="C191" t="s">
        <v>48</v>
      </c>
      <c r="D191" t="s">
        <v>15</v>
      </c>
      <c r="E191" t="s">
        <v>58</v>
      </c>
      <c r="F191">
        <v>54</v>
      </c>
      <c r="G191">
        <v>21.8</v>
      </c>
      <c r="H191" t="s">
        <v>59</v>
      </c>
      <c r="I191" t="s">
        <v>56</v>
      </c>
      <c r="J191" t="s">
        <v>70</v>
      </c>
      <c r="K191" t="s">
        <v>95</v>
      </c>
      <c r="L191" s="1">
        <v>45525</v>
      </c>
    </row>
    <row r="192" spans="1:12" hidden="1" x14ac:dyDescent="0.3">
      <c r="A192" t="s">
        <v>288</v>
      </c>
      <c r="B192" t="s">
        <v>13</v>
      </c>
      <c r="C192" t="s">
        <v>14</v>
      </c>
      <c r="D192" t="s">
        <v>23</v>
      </c>
      <c r="E192" t="s">
        <v>58</v>
      </c>
      <c r="F192">
        <v>54</v>
      </c>
      <c r="G192">
        <v>21.8</v>
      </c>
      <c r="H192" t="s">
        <v>131</v>
      </c>
      <c r="I192" t="s">
        <v>153</v>
      </c>
      <c r="J192" t="s">
        <v>154</v>
      </c>
      <c r="K192" t="s">
        <v>95</v>
      </c>
      <c r="L192" s="1">
        <v>45041</v>
      </c>
    </row>
    <row r="193" spans="1:12" hidden="1" x14ac:dyDescent="0.3">
      <c r="A193" t="s">
        <v>355</v>
      </c>
      <c r="B193" t="s">
        <v>13</v>
      </c>
      <c r="C193" t="s">
        <v>22</v>
      </c>
      <c r="D193" t="s">
        <v>15</v>
      </c>
      <c r="E193" t="s">
        <v>76</v>
      </c>
      <c r="F193">
        <v>54</v>
      </c>
      <c r="G193">
        <v>21.8</v>
      </c>
      <c r="H193" t="s">
        <v>158</v>
      </c>
      <c r="I193" t="s">
        <v>208</v>
      </c>
      <c r="K193" t="s">
        <v>41</v>
      </c>
      <c r="L193" s="1">
        <v>45347</v>
      </c>
    </row>
    <row r="194" spans="1:12" hidden="1" x14ac:dyDescent="0.3">
      <c r="A194" t="s">
        <v>409</v>
      </c>
      <c r="B194" t="s">
        <v>13</v>
      </c>
      <c r="C194" t="s">
        <v>22</v>
      </c>
      <c r="D194" t="s">
        <v>15</v>
      </c>
      <c r="E194" t="s">
        <v>37</v>
      </c>
      <c r="F194">
        <v>54</v>
      </c>
      <c r="G194">
        <v>21.8</v>
      </c>
      <c r="H194" t="s">
        <v>222</v>
      </c>
      <c r="I194" t="s">
        <v>65</v>
      </c>
      <c r="J194" t="s">
        <v>112</v>
      </c>
      <c r="K194" t="s">
        <v>19</v>
      </c>
      <c r="L194" s="1">
        <v>45117</v>
      </c>
    </row>
    <row r="195" spans="1:12" hidden="1" x14ac:dyDescent="0.3">
      <c r="A195" t="s">
        <v>255</v>
      </c>
      <c r="B195" t="s">
        <v>13</v>
      </c>
      <c r="C195" t="s">
        <v>28</v>
      </c>
      <c r="D195" t="s">
        <v>15</v>
      </c>
      <c r="E195" t="s">
        <v>49</v>
      </c>
      <c r="F195">
        <v>52</v>
      </c>
      <c r="G195">
        <v>21.5</v>
      </c>
      <c r="H195" t="s">
        <v>217</v>
      </c>
      <c r="I195" t="s">
        <v>206</v>
      </c>
      <c r="J195" t="s">
        <v>79</v>
      </c>
      <c r="K195" t="s">
        <v>66</v>
      </c>
      <c r="L195" s="1">
        <v>45468</v>
      </c>
    </row>
    <row r="196" spans="1:12" hidden="1" x14ac:dyDescent="0.3">
      <c r="A196" t="s">
        <v>287</v>
      </c>
      <c r="B196" t="s">
        <v>13</v>
      </c>
      <c r="C196" t="s">
        <v>44</v>
      </c>
      <c r="D196" t="s">
        <v>15</v>
      </c>
      <c r="E196" t="s">
        <v>76</v>
      </c>
      <c r="F196">
        <v>52</v>
      </c>
      <c r="G196">
        <v>21.5</v>
      </c>
      <c r="H196" t="s">
        <v>88</v>
      </c>
      <c r="I196" t="s">
        <v>162</v>
      </c>
      <c r="J196" t="s">
        <v>18</v>
      </c>
      <c r="K196" t="s">
        <v>66</v>
      </c>
      <c r="L196" s="1">
        <v>44946</v>
      </c>
    </row>
    <row r="197" spans="1:12" hidden="1" x14ac:dyDescent="0.3">
      <c r="A197" t="s">
        <v>441</v>
      </c>
      <c r="B197" t="s">
        <v>13</v>
      </c>
      <c r="C197" t="s">
        <v>14</v>
      </c>
      <c r="D197" t="s">
        <v>15</v>
      </c>
      <c r="E197" t="s">
        <v>58</v>
      </c>
      <c r="F197">
        <v>52</v>
      </c>
      <c r="G197">
        <v>21.5</v>
      </c>
      <c r="H197" t="s">
        <v>217</v>
      </c>
      <c r="I197" t="s">
        <v>228</v>
      </c>
      <c r="J197" t="s">
        <v>112</v>
      </c>
      <c r="K197" t="s">
        <v>19</v>
      </c>
      <c r="L197" s="1">
        <v>45411</v>
      </c>
    </row>
    <row r="198" spans="1:12" hidden="1" x14ac:dyDescent="0.3">
      <c r="A198" t="s">
        <v>423</v>
      </c>
      <c r="B198" t="s">
        <v>13</v>
      </c>
      <c r="C198" t="s">
        <v>44</v>
      </c>
      <c r="D198" t="s">
        <v>15</v>
      </c>
      <c r="E198" t="s">
        <v>16</v>
      </c>
      <c r="F198">
        <v>52</v>
      </c>
      <c r="G198">
        <v>21.5</v>
      </c>
      <c r="H198" t="s">
        <v>72</v>
      </c>
      <c r="I198" t="s">
        <v>32</v>
      </c>
      <c r="J198" t="s">
        <v>79</v>
      </c>
      <c r="K198" t="s">
        <v>66</v>
      </c>
      <c r="L198" s="1">
        <v>45462</v>
      </c>
    </row>
    <row r="199" spans="1:12" hidden="1" x14ac:dyDescent="0.3">
      <c r="A199" t="s">
        <v>12</v>
      </c>
      <c r="B199" t="s">
        <v>13</v>
      </c>
      <c r="C199" t="s">
        <v>14</v>
      </c>
      <c r="D199" t="s">
        <v>15</v>
      </c>
      <c r="E199" t="s">
        <v>16</v>
      </c>
      <c r="F199">
        <v>51</v>
      </c>
      <c r="G199">
        <v>21.3</v>
      </c>
      <c r="H199" t="s">
        <v>17</v>
      </c>
      <c r="J199" t="s">
        <v>18</v>
      </c>
      <c r="K199" t="s">
        <v>19</v>
      </c>
      <c r="L199" s="1">
        <v>45041</v>
      </c>
    </row>
    <row r="200" spans="1:12" hidden="1" x14ac:dyDescent="0.3">
      <c r="A200" t="s">
        <v>177</v>
      </c>
      <c r="B200" t="s">
        <v>43</v>
      </c>
      <c r="C200" t="s">
        <v>36</v>
      </c>
      <c r="D200" t="s">
        <v>23</v>
      </c>
      <c r="E200" t="s">
        <v>37</v>
      </c>
      <c r="F200">
        <v>51</v>
      </c>
      <c r="G200">
        <v>21.3</v>
      </c>
      <c r="H200" t="s">
        <v>50</v>
      </c>
      <c r="I200" t="s">
        <v>136</v>
      </c>
      <c r="J200" t="s">
        <v>74</v>
      </c>
      <c r="K200" t="s">
        <v>19</v>
      </c>
      <c r="L200" s="1">
        <v>45391</v>
      </c>
    </row>
    <row r="201" spans="1:12" hidden="1" x14ac:dyDescent="0.3">
      <c r="A201" t="s">
        <v>381</v>
      </c>
      <c r="B201" t="s">
        <v>13</v>
      </c>
      <c r="C201" t="s">
        <v>28</v>
      </c>
      <c r="D201" t="s">
        <v>15</v>
      </c>
      <c r="E201" t="s">
        <v>76</v>
      </c>
      <c r="F201">
        <v>51</v>
      </c>
      <c r="G201">
        <v>21.3</v>
      </c>
      <c r="H201" t="s">
        <v>24</v>
      </c>
      <c r="I201" t="s">
        <v>39</v>
      </c>
      <c r="J201" t="s">
        <v>26</v>
      </c>
      <c r="K201" t="s">
        <v>66</v>
      </c>
      <c r="L201" s="1">
        <v>45145</v>
      </c>
    </row>
    <row r="202" spans="1:12" hidden="1" x14ac:dyDescent="0.3">
      <c r="A202" t="s">
        <v>135</v>
      </c>
      <c r="B202" t="s">
        <v>43</v>
      </c>
      <c r="C202" t="s">
        <v>36</v>
      </c>
      <c r="D202" t="s">
        <v>15</v>
      </c>
      <c r="E202" t="s">
        <v>76</v>
      </c>
      <c r="F202">
        <v>50</v>
      </c>
      <c r="G202">
        <v>21.1</v>
      </c>
      <c r="H202" t="s">
        <v>84</v>
      </c>
      <c r="I202" t="s">
        <v>136</v>
      </c>
      <c r="J202" t="s">
        <v>18</v>
      </c>
      <c r="K202" t="s">
        <v>41</v>
      </c>
      <c r="L202" s="1">
        <v>45294</v>
      </c>
    </row>
    <row r="203" spans="1:12" hidden="1" x14ac:dyDescent="0.3">
      <c r="A203" t="s">
        <v>442</v>
      </c>
      <c r="B203" t="s">
        <v>13</v>
      </c>
      <c r="C203" t="s">
        <v>44</v>
      </c>
      <c r="D203" t="s">
        <v>15</v>
      </c>
      <c r="E203" t="s">
        <v>30</v>
      </c>
      <c r="G203">
        <v>21</v>
      </c>
      <c r="H203" t="s">
        <v>77</v>
      </c>
      <c r="I203" t="s">
        <v>306</v>
      </c>
      <c r="K203" t="s">
        <v>34</v>
      </c>
      <c r="L203" s="1">
        <v>45360</v>
      </c>
    </row>
    <row r="204" spans="1:12" x14ac:dyDescent="0.3">
      <c r="A204" t="s">
        <v>62</v>
      </c>
      <c r="B204" t="s">
        <v>63</v>
      </c>
      <c r="C204" t="s">
        <v>14</v>
      </c>
      <c r="D204" t="s">
        <v>23</v>
      </c>
      <c r="E204" t="s">
        <v>49</v>
      </c>
      <c r="F204">
        <v>48</v>
      </c>
      <c r="G204">
        <v>20.8</v>
      </c>
      <c r="H204" t="s">
        <v>64</v>
      </c>
      <c r="I204" t="s">
        <v>65</v>
      </c>
      <c r="J204" t="s">
        <v>18</v>
      </c>
      <c r="K204" t="s">
        <v>66</v>
      </c>
      <c r="L204" s="1">
        <v>44959</v>
      </c>
    </row>
    <row r="205" spans="1:12" hidden="1" x14ac:dyDescent="0.3">
      <c r="A205" t="s">
        <v>139</v>
      </c>
      <c r="B205" t="s">
        <v>21</v>
      </c>
      <c r="C205" t="s">
        <v>44</v>
      </c>
      <c r="D205" t="s">
        <v>15</v>
      </c>
      <c r="E205" t="s">
        <v>49</v>
      </c>
      <c r="F205">
        <v>48</v>
      </c>
      <c r="G205">
        <v>20.8</v>
      </c>
      <c r="H205" t="s">
        <v>50</v>
      </c>
      <c r="I205" t="s">
        <v>140</v>
      </c>
      <c r="J205" t="s">
        <v>86</v>
      </c>
      <c r="K205" t="s">
        <v>66</v>
      </c>
      <c r="L205" s="1">
        <v>45197</v>
      </c>
    </row>
    <row r="206" spans="1:12" hidden="1" x14ac:dyDescent="0.3">
      <c r="A206" t="s">
        <v>161</v>
      </c>
      <c r="B206" t="s">
        <v>13</v>
      </c>
      <c r="C206" t="s">
        <v>44</v>
      </c>
      <c r="D206" t="s">
        <v>15</v>
      </c>
      <c r="E206" t="s">
        <v>30</v>
      </c>
      <c r="F206">
        <v>48</v>
      </c>
      <c r="G206">
        <v>20.8</v>
      </c>
      <c r="H206" t="s">
        <v>144</v>
      </c>
      <c r="I206" t="s">
        <v>162</v>
      </c>
      <c r="J206" t="s">
        <v>33</v>
      </c>
      <c r="K206" t="s">
        <v>34</v>
      </c>
      <c r="L206" s="1">
        <v>45518</v>
      </c>
    </row>
    <row r="207" spans="1:12" hidden="1" x14ac:dyDescent="0.3">
      <c r="A207" t="s">
        <v>304</v>
      </c>
      <c r="B207" t="s">
        <v>13</v>
      </c>
      <c r="C207" t="s">
        <v>36</v>
      </c>
      <c r="D207" t="s">
        <v>15</v>
      </c>
      <c r="E207" t="s">
        <v>76</v>
      </c>
      <c r="F207">
        <v>48</v>
      </c>
      <c r="G207">
        <v>20.8</v>
      </c>
      <c r="H207" t="s">
        <v>146</v>
      </c>
      <c r="I207" t="s">
        <v>82</v>
      </c>
      <c r="J207" t="s">
        <v>40</v>
      </c>
      <c r="K207" t="s">
        <v>66</v>
      </c>
      <c r="L207" s="1">
        <v>45489</v>
      </c>
    </row>
    <row r="208" spans="1:12" hidden="1" x14ac:dyDescent="0.3">
      <c r="A208" t="s">
        <v>359</v>
      </c>
      <c r="B208" t="s">
        <v>13</v>
      </c>
      <c r="C208" t="s">
        <v>14</v>
      </c>
      <c r="D208" t="s">
        <v>29</v>
      </c>
      <c r="E208" t="s">
        <v>16</v>
      </c>
      <c r="F208">
        <v>48</v>
      </c>
      <c r="G208">
        <v>20.8</v>
      </c>
      <c r="H208" t="s">
        <v>340</v>
      </c>
      <c r="I208" t="s">
        <v>156</v>
      </c>
      <c r="J208" t="s">
        <v>33</v>
      </c>
      <c r="K208" t="s">
        <v>34</v>
      </c>
      <c r="L208" s="1">
        <v>44989</v>
      </c>
    </row>
    <row r="209" spans="1:12" hidden="1" x14ac:dyDescent="0.3">
      <c r="A209" t="s">
        <v>27</v>
      </c>
      <c r="B209" t="s">
        <v>13</v>
      </c>
      <c r="C209" t="s">
        <v>28</v>
      </c>
      <c r="D209" t="s">
        <v>29</v>
      </c>
      <c r="E209" t="s">
        <v>30</v>
      </c>
      <c r="F209">
        <v>47</v>
      </c>
      <c r="G209">
        <v>20.6</v>
      </c>
      <c r="H209" t="s">
        <v>31</v>
      </c>
      <c r="I209" t="s">
        <v>32</v>
      </c>
      <c r="J209" t="s">
        <v>33</v>
      </c>
      <c r="K209" t="s">
        <v>34</v>
      </c>
      <c r="L209" s="1">
        <v>45179</v>
      </c>
    </row>
    <row r="210" spans="1:12" hidden="1" x14ac:dyDescent="0.3">
      <c r="A210" t="s">
        <v>221</v>
      </c>
      <c r="B210" t="s">
        <v>13</v>
      </c>
      <c r="C210" t="s">
        <v>44</v>
      </c>
      <c r="D210" t="s">
        <v>15</v>
      </c>
      <c r="E210" t="s">
        <v>49</v>
      </c>
      <c r="F210">
        <v>46</v>
      </c>
      <c r="G210">
        <v>20.399999999999999</v>
      </c>
      <c r="H210" t="s">
        <v>222</v>
      </c>
      <c r="I210" t="s">
        <v>140</v>
      </c>
      <c r="J210" t="s">
        <v>112</v>
      </c>
      <c r="K210" t="s">
        <v>66</v>
      </c>
      <c r="L210" s="1">
        <v>45396</v>
      </c>
    </row>
    <row r="211" spans="1:12" hidden="1" x14ac:dyDescent="0.3">
      <c r="A211" t="s">
        <v>321</v>
      </c>
      <c r="B211" t="s">
        <v>13</v>
      </c>
      <c r="C211" t="s">
        <v>36</v>
      </c>
      <c r="D211" t="s">
        <v>15</v>
      </c>
      <c r="E211" t="s">
        <v>30</v>
      </c>
      <c r="F211">
        <v>46</v>
      </c>
      <c r="G211">
        <v>20.399999999999999</v>
      </c>
      <c r="H211" t="s">
        <v>134</v>
      </c>
      <c r="I211" t="s">
        <v>277</v>
      </c>
      <c r="J211" t="s">
        <v>26</v>
      </c>
      <c r="K211" t="s">
        <v>41</v>
      </c>
      <c r="L211" s="1">
        <v>45050</v>
      </c>
    </row>
    <row r="212" spans="1:12" hidden="1" x14ac:dyDescent="0.3">
      <c r="A212" t="s">
        <v>401</v>
      </c>
      <c r="B212" t="s">
        <v>43</v>
      </c>
      <c r="C212" t="s">
        <v>28</v>
      </c>
      <c r="D212" t="s">
        <v>23</v>
      </c>
      <c r="E212" t="s">
        <v>76</v>
      </c>
      <c r="F212">
        <v>46</v>
      </c>
      <c r="G212">
        <v>20.399999999999999</v>
      </c>
      <c r="H212" t="s">
        <v>93</v>
      </c>
      <c r="I212" t="s">
        <v>150</v>
      </c>
      <c r="J212" t="s">
        <v>112</v>
      </c>
      <c r="K212" t="s">
        <v>19</v>
      </c>
      <c r="L212" s="1">
        <v>45248</v>
      </c>
    </row>
    <row r="213" spans="1:12" hidden="1" x14ac:dyDescent="0.3">
      <c r="A213" t="s">
        <v>440</v>
      </c>
      <c r="B213" t="s">
        <v>13</v>
      </c>
      <c r="C213" t="s">
        <v>28</v>
      </c>
      <c r="D213" t="s">
        <v>15</v>
      </c>
      <c r="E213" t="s">
        <v>37</v>
      </c>
      <c r="F213">
        <v>45</v>
      </c>
      <c r="G213">
        <v>20.2</v>
      </c>
      <c r="H213" t="s">
        <v>240</v>
      </c>
      <c r="I213" t="s">
        <v>89</v>
      </c>
      <c r="J213" t="s">
        <v>79</v>
      </c>
      <c r="K213" t="s">
        <v>34</v>
      </c>
      <c r="L213" s="1">
        <v>45511</v>
      </c>
    </row>
    <row r="214" spans="1:12" x14ac:dyDescent="0.3">
      <c r="A214" t="s">
        <v>286</v>
      </c>
      <c r="B214" t="s">
        <v>21</v>
      </c>
      <c r="C214" t="s">
        <v>48</v>
      </c>
      <c r="D214" t="s">
        <v>23</v>
      </c>
      <c r="E214" t="s">
        <v>49</v>
      </c>
      <c r="F214">
        <v>44</v>
      </c>
      <c r="G214">
        <v>20.100000000000001</v>
      </c>
      <c r="I214" t="s">
        <v>176</v>
      </c>
      <c r="J214" t="s">
        <v>70</v>
      </c>
      <c r="K214" t="s">
        <v>66</v>
      </c>
      <c r="L214" s="1">
        <v>45258</v>
      </c>
    </row>
    <row r="215" spans="1:12" hidden="1" x14ac:dyDescent="0.3">
      <c r="A215" t="s">
        <v>357</v>
      </c>
      <c r="B215" t="s">
        <v>13</v>
      </c>
      <c r="C215" t="s">
        <v>28</v>
      </c>
      <c r="D215" t="s">
        <v>23</v>
      </c>
      <c r="E215" t="s">
        <v>58</v>
      </c>
      <c r="F215">
        <v>44</v>
      </c>
      <c r="G215">
        <v>20.100000000000001</v>
      </c>
      <c r="H215" t="s">
        <v>55</v>
      </c>
      <c r="I215" t="s">
        <v>204</v>
      </c>
      <c r="J215" t="s">
        <v>33</v>
      </c>
      <c r="K215" t="s">
        <v>95</v>
      </c>
      <c r="L215" s="1">
        <v>44982</v>
      </c>
    </row>
    <row r="216" spans="1:12" hidden="1" x14ac:dyDescent="0.3">
      <c r="A216" t="s">
        <v>188</v>
      </c>
      <c r="B216" t="s">
        <v>13</v>
      </c>
      <c r="C216" t="s">
        <v>14</v>
      </c>
      <c r="D216" t="s">
        <v>15</v>
      </c>
      <c r="E216" t="s">
        <v>16</v>
      </c>
      <c r="F216">
        <v>43</v>
      </c>
      <c r="G216">
        <v>19.899999999999999</v>
      </c>
      <c r="H216" t="s">
        <v>134</v>
      </c>
      <c r="I216" t="s">
        <v>166</v>
      </c>
      <c r="J216" t="s">
        <v>74</v>
      </c>
      <c r="K216" t="s">
        <v>95</v>
      </c>
      <c r="L216" s="1">
        <v>45473</v>
      </c>
    </row>
    <row r="217" spans="1:12" hidden="1" x14ac:dyDescent="0.3">
      <c r="A217" t="s">
        <v>312</v>
      </c>
      <c r="B217" t="s">
        <v>13</v>
      </c>
      <c r="C217" t="s">
        <v>14</v>
      </c>
      <c r="D217" t="s">
        <v>23</v>
      </c>
      <c r="E217" t="s">
        <v>76</v>
      </c>
      <c r="F217">
        <v>43</v>
      </c>
      <c r="G217">
        <v>19.899999999999999</v>
      </c>
      <c r="H217" t="s">
        <v>50</v>
      </c>
      <c r="I217" t="s">
        <v>25</v>
      </c>
      <c r="J217" t="s">
        <v>154</v>
      </c>
      <c r="K217" t="s">
        <v>19</v>
      </c>
      <c r="L217" s="1"/>
    </row>
    <row r="218" spans="1:12" hidden="1" x14ac:dyDescent="0.3">
      <c r="A218" t="s">
        <v>96</v>
      </c>
      <c r="B218" t="s">
        <v>13</v>
      </c>
      <c r="C218" t="s">
        <v>22</v>
      </c>
      <c r="D218" t="s">
        <v>23</v>
      </c>
      <c r="E218" t="s">
        <v>76</v>
      </c>
      <c r="F218">
        <v>42</v>
      </c>
      <c r="G218">
        <v>19.7</v>
      </c>
      <c r="H218" t="s">
        <v>77</v>
      </c>
      <c r="I218" t="s">
        <v>97</v>
      </c>
      <c r="J218" t="s">
        <v>86</v>
      </c>
      <c r="K218" t="s">
        <v>95</v>
      </c>
      <c r="L218" s="1">
        <v>45485</v>
      </c>
    </row>
    <row r="219" spans="1:12" hidden="1" x14ac:dyDescent="0.3">
      <c r="A219" t="s">
        <v>263</v>
      </c>
      <c r="B219" t="s">
        <v>13</v>
      </c>
      <c r="C219" t="s">
        <v>44</v>
      </c>
      <c r="D219" t="s">
        <v>15</v>
      </c>
      <c r="E219" t="s">
        <v>37</v>
      </c>
      <c r="F219">
        <v>42</v>
      </c>
      <c r="G219">
        <v>19.7</v>
      </c>
      <c r="H219" t="s">
        <v>200</v>
      </c>
      <c r="I219" t="s">
        <v>60</v>
      </c>
      <c r="J219" t="s">
        <v>79</v>
      </c>
      <c r="K219" t="s">
        <v>66</v>
      </c>
      <c r="L219" s="1">
        <v>45275</v>
      </c>
    </row>
    <row r="220" spans="1:12" hidden="1" x14ac:dyDescent="0.3">
      <c r="A220" t="s">
        <v>447</v>
      </c>
      <c r="B220" t="s">
        <v>13</v>
      </c>
      <c r="C220" t="s">
        <v>14</v>
      </c>
      <c r="D220" t="s">
        <v>15</v>
      </c>
      <c r="E220" t="s">
        <v>76</v>
      </c>
      <c r="F220">
        <v>40</v>
      </c>
      <c r="G220">
        <v>19.399999999999999</v>
      </c>
      <c r="H220" t="s">
        <v>974</v>
      </c>
      <c r="I220" t="s">
        <v>206</v>
      </c>
      <c r="J220" t="s">
        <v>154</v>
      </c>
      <c r="K220" t="s">
        <v>95</v>
      </c>
      <c r="L220" s="1">
        <v>45343</v>
      </c>
    </row>
    <row r="221" spans="1:12" hidden="1" x14ac:dyDescent="0.3">
      <c r="A221" t="s">
        <v>426</v>
      </c>
      <c r="B221" t="s">
        <v>13</v>
      </c>
      <c r="C221" t="s">
        <v>36</v>
      </c>
      <c r="D221" t="s">
        <v>23</v>
      </c>
      <c r="E221" t="s">
        <v>76</v>
      </c>
      <c r="F221">
        <v>40</v>
      </c>
      <c r="G221">
        <v>19.399999999999999</v>
      </c>
      <c r="H221" t="s">
        <v>50</v>
      </c>
      <c r="I221" t="s">
        <v>309</v>
      </c>
      <c r="J221" t="s">
        <v>74</v>
      </c>
      <c r="K221" t="s">
        <v>34</v>
      </c>
      <c r="L221" s="1">
        <v>45248</v>
      </c>
    </row>
    <row r="222" spans="1:12" hidden="1" x14ac:dyDescent="0.3">
      <c r="A222" t="s">
        <v>105</v>
      </c>
      <c r="B222" t="s">
        <v>13</v>
      </c>
      <c r="C222" t="s">
        <v>22</v>
      </c>
      <c r="D222" t="s">
        <v>15</v>
      </c>
      <c r="E222" t="s">
        <v>37</v>
      </c>
      <c r="F222">
        <v>39</v>
      </c>
      <c r="G222">
        <v>19.2</v>
      </c>
      <c r="H222" t="s">
        <v>106</v>
      </c>
      <c r="I222" t="s">
        <v>107</v>
      </c>
      <c r="J222" t="s">
        <v>18</v>
      </c>
      <c r="K222" t="s">
        <v>34</v>
      </c>
      <c r="L222" s="1">
        <v>45211</v>
      </c>
    </row>
    <row r="223" spans="1:12" hidden="1" x14ac:dyDescent="0.3">
      <c r="A223" t="s">
        <v>118</v>
      </c>
      <c r="B223" t="s">
        <v>13</v>
      </c>
      <c r="C223" t="s">
        <v>28</v>
      </c>
      <c r="D223" t="s">
        <v>23</v>
      </c>
      <c r="E223" t="s">
        <v>58</v>
      </c>
      <c r="F223">
        <v>39</v>
      </c>
      <c r="G223">
        <v>19.2</v>
      </c>
      <c r="H223" t="s">
        <v>61</v>
      </c>
      <c r="I223" t="s">
        <v>32</v>
      </c>
      <c r="J223" t="s">
        <v>26</v>
      </c>
      <c r="K223" t="s">
        <v>34</v>
      </c>
      <c r="L223" s="1">
        <v>45086</v>
      </c>
    </row>
    <row r="224" spans="1:12" hidden="1" x14ac:dyDescent="0.3">
      <c r="A224" t="s">
        <v>251</v>
      </c>
      <c r="B224" t="s">
        <v>13</v>
      </c>
      <c r="C224" t="s">
        <v>44</v>
      </c>
      <c r="D224" t="s">
        <v>15</v>
      </c>
      <c r="E224" t="s">
        <v>16</v>
      </c>
      <c r="F224">
        <v>39</v>
      </c>
      <c r="G224">
        <v>19.2</v>
      </c>
      <c r="H224" t="s">
        <v>240</v>
      </c>
      <c r="J224" t="s">
        <v>74</v>
      </c>
      <c r="K224" t="s">
        <v>34</v>
      </c>
      <c r="L224" s="1">
        <v>45359</v>
      </c>
    </row>
    <row r="225" spans="1:12" hidden="1" x14ac:dyDescent="0.3">
      <c r="A225" t="s">
        <v>388</v>
      </c>
      <c r="B225" t="s">
        <v>13</v>
      </c>
      <c r="C225" t="s">
        <v>22</v>
      </c>
      <c r="D225" t="s">
        <v>23</v>
      </c>
      <c r="E225" t="s">
        <v>76</v>
      </c>
      <c r="F225">
        <v>38</v>
      </c>
      <c r="G225">
        <v>19</v>
      </c>
      <c r="H225" t="s">
        <v>314</v>
      </c>
      <c r="I225" t="s">
        <v>153</v>
      </c>
      <c r="J225" t="s">
        <v>18</v>
      </c>
      <c r="K225" t="s">
        <v>19</v>
      </c>
      <c r="L225" s="1">
        <v>45392</v>
      </c>
    </row>
    <row r="226" spans="1:12" x14ac:dyDescent="0.3">
      <c r="A226" t="s">
        <v>432</v>
      </c>
      <c r="B226" t="s">
        <v>21</v>
      </c>
      <c r="C226" t="s">
        <v>14</v>
      </c>
      <c r="D226" t="s">
        <v>23</v>
      </c>
      <c r="E226" t="s">
        <v>76</v>
      </c>
      <c r="F226">
        <v>36</v>
      </c>
      <c r="G226">
        <v>18.7</v>
      </c>
      <c r="H226" t="s">
        <v>152</v>
      </c>
      <c r="I226" t="s">
        <v>107</v>
      </c>
      <c r="J226" t="s">
        <v>26</v>
      </c>
      <c r="K226" t="s">
        <v>34</v>
      </c>
      <c r="L226" s="1">
        <v>45227</v>
      </c>
    </row>
    <row r="227" spans="1:12" hidden="1" x14ac:dyDescent="0.3">
      <c r="A227" t="s">
        <v>67</v>
      </c>
      <c r="B227" t="s">
        <v>13</v>
      </c>
      <c r="C227" t="s">
        <v>14</v>
      </c>
      <c r="D227" t="s">
        <v>23</v>
      </c>
      <c r="E227" t="s">
        <v>49</v>
      </c>
      <c r="F227">
        <v>34</v>
      </c>
      <c r="G227">
        <v>18.3</v>
      </c>
      <c r="H227" t="s">
        <v>68</v>
      </c>
      <c r="I227" t="s">
        <v>69</v>
      </c>
      <c r="J227" t="s">
        <v>70</v>
      </c>
      <c r="K227" t="s">
        <v>66</v>
      </c>
      <c r="L227" s="1">
        <v>44957</v>
      </c>
    </row>
    <row r="228" spans="1:12" hidden="1" x14ac:dyDescent="0.3">
      <c r="A228" t="s">
        <v>387</v>
      </c>
      <c r="B228" t="s">
        <v>13</v>
      </c>
      <c r="C228" t="s">
        <v>48</v>
      </c>
      <c r="D228" t="s">
        <v>15</v>
      </c>
      <c r="E228" t="s">
        <v>58</v>
      </c>
      <c r="F228">
        <v>33</v>
      </c>
      <c r="G228">
        <v>18.100000000000001</v>
      </c>
      <c r="H228" t="s">
        <v>93</v>
      </c>
      <c r="I228" t="s">
        <v>248</v>
      </c>
      <c r="J228" t="s">
        <v>33</v>
      </c>
      <c r="K228" t="s">
        <v>19</v>
      </c>
      <c r="L228" s="1">
        <v>45198</v>
      </c>
    </row>
    <row r="229" spans="1:12" hidden="1" x14ac:dyDescent="0.3">
      <c r="A229" t="s">
        <v>189</v>
      </c>
      <c r="B229" t="s">
        <v>43</v>
      </c>
      <c r="C229" t="s">
        <v>14</v>
      </c>
      <c r="D229" t="s">
        <v>23</v>
      </c>
      <c r="E229" t="s">
        <v>37</v>
      </c>
      <c r="F229">
        <v>32</v>
      </c>
      <c r="G229">
        <v>18</v>
      </c>
      <c r="I229" t="s">
        <v>190</v>
      </c>
      <c r="J229" t="s">
        <v>18</v>
      </c>
      <c r="K229" t="s">
        <v>66</v>
      </c>
      <c r="L229" s="1">
        <v>45177</v>
      </c>
    </row>
    <row r="230" spans="1:12" hidden="1" x14ac:dyDescent="0.3">
      <c r="A230" t="s">
        <v>168</v>
      </c>
      <c r="B230" t="s">
        <v>13</v>
      </c>
      <c r="C230" t="s">
        <v>36</v>
      </c>
      <c r="D230" t="s">
        <v>15</v>
      </c>
      <c r="E230" t="s">
        <v>30</v>
      </c>
      <c r="F230">
        <v>31</v>
      </c>
      <c r="G230">
        <v>17.8</v>
      </c>
      <c r="H230" t="s">
        <v>149</v>
      </c>
      <c r="I230" t="s">
        <v>39</v>
      </c>
      <c r="J230" t="s">
        <v>33</v>
      </c>
      <c r="K230" t="s">
        <v>66</v>
      </c>
      <c r="L230" s="1">
        <v>45160</v>
      </c>
    </row>
    <row r="231" spans="1:12" hidden="1" x14ac:dyDescent="0.3">
      <c r="A231" t="s">
        <v>327</v>
      </c>
      <c r="B231" t="s">
        <v>13</v>
      </c>
      <c r="C231" t="s">
        <v>28</v>
      </c>
      <c r="D231" t="s">
        <v>15</v>
      </c>
      <c r="E231" t="s">
        <v>30</v>
      </c>
      <c r="F231">
        <v>29</v>
      </c>
      <c r="G231">
        <v>17.399999999999999</v>
      </c>
      <c r="H231" t="s">
        <v>129</v>
      </c>
      <c r="I231" t="s">
        <v>162</v>
      </c>
      <c r="J231" t="s">
        <v>40</v>
      </c>
      <c r="K231" t="s">
        <v>95</v>
      </c>
      <c r="L231" s="1">
        <v>45494</v>
      </c>
    </row>
    <row r="232" spans="1:12" hidden="1" x14ac:dyDescent="0.3">
      <c r="A232" t="s">
        <v>334</v>
      </c>
      <c r="B232" t="s">
        <v>13</v>
      </c>
      <c r="C232" t="s">
        <v>14</v>
      </c>
      <c r="D232" t="s">
        <v>15</v>
      </c>
      <c r="E232" t="s">
        <v>16</v>
      </c>
      <c r="F232">
        <v>29</v>
      </c>
      <c r="G232">
        <v>17.399999999999999</v>
      </c>
      <c r="H232" t="s">
        <v>152</v>
      </c>
      <c r="I232" t="s">
        <v>309</v>
      </c>
      <c r="J232" t="s">
        <v>70</v>
      </c>
      <c r="K232" t="s">
        <v>34</v>
      </c>
      <c r="L232" s="1">
        <v>44996</v>
      </c>
    </row>
    <row r="233" spans="1:12" hidden="1" x14ac:dyDescent="0.3">
      <c r="A233" t="s">
        <v>428</v>
      </c>
      <c r="B233" t="s">
        <v>43</v>
      </c>
      <c r="C233" t="s">
        <v>28</v>
      </c>
      <c r="D233" t="s">
        <v>23</v>
      </c>
      <c r="E233" t="s">
        <v>30</v>
      </c>
      <c r="F233">
        <v>29</v>
      </c>
      <c r="G233">
        <v>17.399999999999999</v>
      </c>
      <c r="H233" t="s">
        <v>84</v>
      </c>
      <c r="I233" t="s">
        <v>25</v>
      </c>
      <c r="J233" t="s">
        <v>70</v>
      </c>
      <c r="K233" t="s">
        <v>41</v>
      </c>
      <c r="L233" s="1">
        <v>45198</v>
      </c>
    </row>
    <row r="234" spans="1:12" hidden="1" x14ac:dyDescent="0.3">
      <c r="A234" t="s">
        <v>163</v>
      </c>
      <c r="B234" t="s">
        <v>13</v>
      </c>
      <c r="C234" t="s">
        <v>36</v>
      </c>
      <c r="D234" t="s">
        <v>23</v>
      </c>
      <c r="E234" t="s">
        <v>76</v>
      </c>
      <c r="F234">
        <v>28</v>
      </c>
      <c r="G234">
        <v>17.3</v>
      </c>
      <c r="H234" t="s">
        <v>164</v>
      </c>
      <c r="I234" t="s">
        <v>65</v>
      </c>
      <c r="J234" t="s">
        <v>79</v>
      </c>
      <c r="K234" t="s">
        <v>66</v>
      </c>
      <c r="L234" s="1">
        <v>45123</v>
      </c>
    </row>
    <row r="235" spans="1:12" hidden="1" x14ac:dyDescent="0.3">
      <c r="A235" t="s">
        <v>324</v>
      </c>
      <c r="B235" t="s">
        <v>13</v>
      </c>
      <c r="C235" t="s">
        <v>48</v>
      </c>
      <c r="D235" t="s">
        <v>15</v>
      </c>
      <c r="E235" t="s">
        <v>16</v>
      </c>
      <c r="F235">
        <v>28</v>
      </c>
      <c r="G235">
        <v>17.3</v>
      </c>
      <c r="H235" t="s">
        <v>216</v>
      </c>
      <c r="I235" t="s">
        <v>124</v>
      </c>
      <c r="K235" t="s">
        <v>66</v>
      </c>
      <c r="L235" s="1">
        <v>44992</v>
      </c>
    </row>
    <row r="236" spans="1:12" hidden="1" x14ac:dyDescent="0.3">
      <c r="A236" t="s">
        <v>354</v>
      </c>
      <c r="B236" t="s">
        <v>13</v>
      </c>
      <c r="C236" t="s">
        <v>22</v>
      </c>
      <c r="D236" t="s">
        <v>15</v>
      </c>
      <c r="E236" t="s">
        <v>30</v>
      </c>
      <c r="F236">
        <v>28</v>
      </c>
      <c r="G236">
        <v>17.3</v>
      </c>
      <c r="H236" t="s">
        <v>24</v>
      </c>
      <c r="I236" t="s">
        <v>181</v>
      </c>
      <c r="J236" t="s">
        <v>74</v>
      </c>
      <c r="K236" t="s">
        <v>19</v>
      </c>
      <c r="L236" s="1">
        <v>45289</v>
      </c>
    </row>
    <row r="237" spans="1:12" hidden="1" x14ac:dyDescent="0.3">
      <c r="A237" t="s">
        <v>444</v>
      </c>
      <c r="B237" t="s">
        <v>13</v>
      </c>
      <c r="C237" t="s">
        <v>48</v>
      </c>
      <c r="D237" t="s">
        <v>15</v>
      </c>
      <c r="E237" t="s">
        <v>16</v>
      </c>
      <c r="F237">
        <v>28</v>
      </c>
      <c r="G237">
        <v>17.3</v>
      </c>
      <c r="H237" t="s">
        <v>149</v>
      </c>
      <c r="I237" t="s">
        <v>73</v>
      </c>
      <c r="J237" t="s">
        <v>18</v>
      </c>
      <c r="K237" t="s">
        <v>95</v>
      </c>
      <c r="L237" s="1">
        <v>45380</v>
      </c>
    </row>
    <row r="238" spans="1:12" hidden="1" x14ac:dyDescent="0.3">
      <c r="A238" t="s">
        <v>386</v>
      </c>
      <c r="B238" t="s">
        <v>13</v>
      </c>
      <c r="C238" t="s">
        <v>22</v>
      </c>
      <c r="D238" t="s">
        <v>15</v>
      </c>
      <c r="E238" t="s">
        <v>37</v>
      </c>
      <c r="G238">
        <v>17.3</v>
      </c>
      <c r="H238" t="s">
        <v>72</v>
      </c>
      <c r="I238" t="s">
        <v>235</v>
      </c>
      <c r="J238" t="s">
        <v>112</v>
      </c>
      <c r="K238" t="s">
        <v>19</v>
      </c>
      <c r="L238" s="1">
        <v>44929</v>
      </c>
    </row>
    <row r="239" spans="1:12" hidden="1" x14ac:dyDescent="0.3">
      <c r="A239" t="s">
        <v>384</v>
      </c>
      <c r="B239" t="s">
        <v>13</v>
      </c>
      <c r="C239" t="s">
        <v>28</v>
      </c>
      <c r="D239" t="s">
        <v>15</v>
      </c>
      <c r="E239" t="s">
        <v>49</v>
      </c>
      <c r="F239">
        <v>27</v>
      </c>
      <c r="G239">
        <v>17.100000000000001</v>
      </c>
      <c r="H239" t="s">
        <v>152</v>
      </c>
      <c r="I239" t="s">
        <v>192</v>
      </c>
      <c r="J239" t="s">
        <v>33</v>
      </c>
      <c r="K239" t="s">
        <v>95</v>
      </c>
      <c r="L239" s="1">
        <v>45095</v>
      </c>
    </row>
    <row r="240" spans="1:12" hidden="1" x14ac:dyDescent="0.3">
      <c r="A240" t="s">
        <v>179</v>
      </c>
      <c r="B240" t="s">
        <v>13</v>
      </c>
      <c r="C240" t="s">
        <v>22</v>
      </c>
      <c r="D240" t="s">
        <v>15</v>
      </c>
      <c r="E240" t="s">
        <v>49</v>
      </c>
      <c r="F240">
        <v>25</v>
      </c>
      <c r="G240">
        <v>16.7</v>
      </c>
      <c r="H240" t="s">
        <v>180</v>
      </c>
      <c r="I240" t="s">
        <v>181</v>
      </c>
      <c r="J240" t="s">
        <v>154</v>
      </c>
      <c r="K240" t="s">
        <v>95</v>
      </c>
      <c r="L240" s="1">
        <v>45093</v>
      </c>
    </row>
    <row r="241" spans="1:12" x14ac:dyDescent="0.3">
      <c r="A241" t="s">
        <v>347</v>
      </c>
      <c r="B241" t="s">
        <v>21</v>
      </c>
      <c r="C241" t="s">
        <v>28</v>
      </c>
      <c r="D241" t="s">
        <v>23</v>
      </c>
      <c r="E241" t="s">
        <v>16</v>
      </c>
      <c r="F241">
        <v>24</v>
      </c>
      <c r="G241">
        <v>16.5</v>
      </c>
      <c r="H241" t="s">
        <v>164</v>
      </c>
      <c r="I241" t="s">
        <v>259</v>
      </c>
      <c r="J241" t="s">
        <v>74</v>
      </c>
      <c r="K241" t="s">
        <v>19</v>
      </c>
      <c r="L241" s="1">
        <v>45411</v>
      </c>
    </row>
    <row r="242" spans="1:12" hidden="1" x14ac:dyDescent="0.3">
      <c r="A242" t="s">
        <v>365</v>
      </c>
      <c r="B242" t="s">
        <v>13</v>
      </c>
      <c r="C242" t="s">
        <v>36</v>
      </c>
      <c r="D242" t="s">
        <v>23</v>
      </c>
      <c r="E242" t="s">
        <v>76</v>
      </c>
      <c r="F242">
        <v>21</v>
      </c>
      <c r="G242">
        <v>16</v>
      </c>
      <c r="H242" t="s">
        <v>129</v>
      </c>
      <c r="I242" t="s">
        <v>109</v>
      </c>
      <c r="J242" t="s">
        <v>154</v>
      </c>
      <c r="K242" t="s">
        <v>34</v>
      </c>
      <c r="L242" s="1"/>
    </row>
    <row r="243" spans="1:12" hidden="1" x14ac:dyDescent="0.3">
      <c r="A243" t="s">
        <v>145</v>
      </c>
      <c r="B243" t="s">
        <v>13</v>
      </c>
      <c r="C243" t="s">
        <v>36</v>
      </c>
      <c r="D243" t="s">
        <v>15</v>
      </c>
      <c r="E243" t="s">
        <v>58</v>
      </c>
      <c r="G243">
        <v>15.8</v>
      </c>
      <c r="H243" t="s">
        <v>146</v>
      </c>
      <c r="I243" t="s">
        <v>147</v>
      </c>
      <c r="J243" t="s">
        <v>40</v>
      </c>
      <c r="K243" t="s">
        <v>95</v>
      </c>
      <c r="L243" s="1">
        <v>45476</v>
      </c>
    </row>
    <row r="244" spans="1:12" hidden="1" x14ac:dyDescent="0.3">
      <c r="A244" t="s">
        <v>205</v>
      </c>
      <c r="B244" t="s">
        <v>13</v>
      </c>
      <c r="C244" t="s">
        <v>44</v>
      </c>
      <c r="D244" t="s">
        <v>15</v>
      </c>
      <c r="E244" t="s">
        <v>76</v>
      </c>
      <c r="F244">
        <v>19</v>
      </c>
      <c r="G244">
        <v>15.7</v>
      </c>
      <c r="H244" t="s">
        <v>149</v>
      </c>
      <c r="I244" t="s">
        <v>206</v>
      </c>
      <c r="J244" t="s">
        <v>154</v>
      </c>
      <c r="K244" t="s">
        <v>34</v>
      </c>
      <c r="L244" s="1">
        <v>45161</v>
      </c>
    </row>
    <row r="245" spans="1:12" hidden="1" x14ac:dyDescent="0.3">
      <c r="A245" t="s">
        <v>210</v>
      </c>
      <c r="B245" t="s">
        <v>13</v>
      </c>
      <c r="C245" t="s">
        <v>36</v>
      </c>
      <c r="D245" t="s">
        <v>15</v>
      </c>
      <c r="E245" t="s">
        <v>30</v>
      </c>
      <c r="F245">
        <v>19</v>
      </c>
      <c r="G245">
        <v>15.7</v>
      </c>
      <c r="H245" t="s">
        <v>203</v>
      </c>
      <c r="I245" t="s">
        <v>136</v>
      </c>
      <c r="J245" t="s">
        <v>26</v>
      </c>
      <c r="K245" t="s">
        <v>66</v>
      </c>
      <c r="L245" s="1"/>
    </row>
    <row r="246" spans="1:12" x14ac:dyDescent="0.3">
      <c r="A246" t="s">
        <v>348</v>
      </c>
      <c r="B246" t="s">
        <v>21</v>
      </c>
      <c r="C246" t="s">
        <v>28</v>
      </c>
      <c r="D246" t="s">
        <v>23</v>
      </c>
      <c r="E246" t="s">
        <v>76</v>
      </c>
      <c r="F246">
        <v>19</v>
      </c>
      <c r="G246">
        <v>15.7</v>
      </c>
      <c r="H246" t="s">
        <v>17</v>
      </c>
      <c r="I246" t="s">
        <v>159</v>
      </c>
      <c r="J246" t="s">
        <v>154</v>
      </c>
      <c r="K246" t="s">
        <v>19</v>
      </c>
      <c r="L246" s="1">
        <v>45175</v>
      </c>
    </row>
    <row r="247" spans="1:12" hidden="1" x14ac:dyDescent="0.3">
      <c r="A247" t="s">
        <v>218</v>
      </c>
      <c r="B247" t="s">
        <v>13</v>
      </c>
      <c r="C247" t="s">
        <v>48</v>
      </c>
      <c r="D247" t="s">
        <v>23</v>
      </c>
      <c r="E247" t="s">
        <v>30</v>
      </c>
      <c r="F247">
        <v>17</v>
      </c>
      <c r="G247">
        <v>15.3</v>
      </c>
      <c r="H247" t="s">
        <v>200</v>
      </c>
      <c r="I247" t="s">
        <v>219</v>
      </c>
      <c r="J247" t="s">
        <v>112</v>
      </c>
      <c r="K247" t="s">
        <v>95</v>
      </c>
      <c r="L247" s="1">
        <v>45438</v>
      </c>
    </row>
    <row r="248" spans="1:12" hidden="1" x14ac:dyDescent="0.3">
      <c r="A248" t="s">
        <v>231</v>
      </c>
      <c r="B248" t="s">
        <v>13</v>
      </c>
      <c r="C248" t="s">
        <v>22</v>
      </c>
      <c r="D248" t="s">
        <v>23</v>
      </c>
      <c r="E248" t="s">
        <v>30</v>
      </c>
      <c r="F248">
        <v>17</v>
      </c>
      <c r="G248">
        <v>15.3</v>
      </c>
      <c r="H248" t="s">
        <v>222</v>
      </c>
      <c r="I248" t="s">
        <v>204</v>
      </c>
      <c r="J248" t="s">
        <v>79</v>
      </c>
      <c r="K248" t="s">
        <v>41</v>
      </c>
      <c r="L248" s="1">
        <v>45196</v>
      </c>
    </row>
    <row r="249" spans="1:12" hidden="1" x14ac:dyDescent="0.3">
      <c r="A249" t="s">
        <v>110</v>
      </c>
      <c r="B249" t="s">
        <v>13</v>
      </c>
      <c r="C249" t="s">
        <v>14</v>
      </c>
      <c r="D249" t="s">
        <v>15</v>
      </c>
      <c r="E249" t="s">
        <v>16</v>
      </c>
      <c r="F249">
        <v>15</v>
      </c>
      <c r="G249">
        <v>15</v>
      </c>
      <c r="H249" t="s">
        <v>106</v>
      </c>
      <c r="I249" t="s">
        <v>111</v>
      </c>
      <c r="J249" t="s">
        <v>112</v>
      </c>
      <c r="K249" t="s">
        <v>95</v>
      </c>
      <c r="L249" s="1">
        <v>45090</v>
      </c>
    </row>
    <row r="250" spans="1:12" hidden="1" x14ac:dyDescent="0.3">
      <c r="A250" t="s">
        <v>439</v>
      </c>
      <c r="B250" t="s">
        <v>13</v>
      </c>
      <c r="C250" t="s">
        <v>22</v>
      </c>
      <c r="D250" t="s">
        <v>15</v>
      </c>
      <c r="E250" t="s">
        <v>58</v>
      </c>
      <c r="F250">
        <v>15</v>
      </c>
      <c r="G250">
        <v>15</v>
      </c>
      <c r="H250" t="s">
        <v>81</v>
      </c>
      <c r="I250" t="s">
        <v>332</v>
      </c>
      <c r="J250" t="s">
        <v>86</v>
      </c>
      <c r="K250" t="s">
        <v>95</v>
      </c>
      <c r="L250" s="1">
        <v>44987</v>
      </c>
    </row>
    <row r="251" spans="1:12" hidden="1" x14ac:dyDescent="0.3">
      <c r="A251" t="s">
        <v>375</v>
      </c>
      <c r="B251" t="s">
        <v>13</v>
      </c>
      <c r="C251" t="s">
        <v>14</v>
      </c>
      <c r="D251" t="s">
        <v>15</v>
      </c>
      <c r="E251" t="s">
        <v>30</v>
      </c>
      <c r="F251">
        <v>15</v>
      </c>
      <c r="G251">
        <v>15</v>
      </c>
      <c r="H251" t="s">
        <v>158</v>
      </c>
      <c r="I251" t="s">
        <v>156</v>
      </c>
      <c r="J251" t="s">
        <v>112</v>
      </c>
      <c r="K251" t="s">
        <v>19</v>
      </c>
      <c r="L251" s="1">
        <v>45027</v>
      </c>
    </row>
    <row r="252" spans="1:12" hidden="1" x14ac:dyDescent="0.3">
      <c r="A252" t="s">
        <v>411</v>
      </c>
      <c r="B252" t="s">
        <v>43</v>
      </c>
      <c r="C252" t="s">
        <v>14</v>
      </c>
      <c r="D252" t="s">
        <v>15</v>
      </c>
      <c r="E252" t="s">
        <v>58</v>
      </c>
      <c r="G252">
        <v>15</v>
      </c>
      <c r="H252" t="s">
        <v>106</v>
      </c>
      <c r="I252" t="s">
        <v>166</v>
      </c>
      <c r="J252" t="s">
        <v>112</v>
      </c>
      <c r="K252" t="s">
        <v>41</v>
      </c>
      <c r="L252" s="1">
        <v>45233</v>
      </c>
    </row>
    <row r="253" spans="1:12" hidden="1" x14ac:dyDescent="0.3">
      <c r="A253" t="s">
        <v>243</v>
      </c>
      <c r="B253" t="s">
        <v>13</v>
      </c>
      <c r="C253" t="s">
        <v>14</v>
      </c>
      <c r="D253" t="s">
        <v>15</v>
      </c>
      <c r="E253" t="s">
        <v>37</v>
      </c>
      <c r="F253">
        <v>14</v>
      </c>
      <c r="G253">
        <v>14.8</v>
      </c>
      <c r="H253" t="s">
        <v>50</v>
      </c>
      <c r="I253" t="s">
        <v>219</v>
      </c>
      <c r="J253" t="s">
        <v>40</v>
      </c>
      <c r="K253" t="s">
        <v>66</v>
      </c>
      <c r="L253" s="1">
        <v>45432</v>
      </c>
    </row>
    <row r="254" spans="1:12" hidden="1" x14ac:dyDescent="0.3">
      <c r="A254" t="s">
        <v>322</v>
      </c>
      <c r="B254" t="s">
        <v>13</v>
      </c>
      <c r="C254" t="s">
        <v>36</v>
      </c>
      <c r="D254" t="s">
        <v>15</v>
      </c>
      <c r="E254" t="s">
        <v>37</v>
      </c>
      <c r="F254">
        <v>14</v>
      </c>
      <c r="G254">
        <v>14.8</v>
      </c>
      <c r="H254" t="s">
        <v>314</v>
      </c>
      <c r="I254" t="s">
        <v>140</v>
      </c>
      <c r="J254" t="s">
        <v>26</v>
      </c>
      <c r="K254" t="s">
        <v>95</v>
      </c>
      <c r="L254" s="1">
        <v>45180</v>
      </c>
    </row>
    <row r="255" spans="1:12" hidden="1" x14ac:dyDescent="0.3">
      <c r="A255" t="s">
        <v>125</v>
      </c>
      <c r="B255" t="s">
        <v>13</v>
      </c>
      <c r="C255" t="s">
        <v>14</v>
      </c>
      <c r="D255" t="s">
        <v>15</v>
      </c>
      <c r="E255" t="s">
        <v>58</v>
      </c>
      <c r="F255">
        <v>13</v>
      </c>
      <c r="G255">
        <v>14.6</v>
      </c>
      <c r="H255" t="s">
        <v>126</v>
      </c>
      <c r="I255" t="s">
        <v>127</v>
      </c>
      <c r="J255" t="s">
        <v>112</v>
      </c>
      <c r="K255" t="s">
        <v>19</v>
      </c>
      <c r="L255" s="1">
        <v>45031</v>
      </c>
    </row>
    <row r="256" spans="1:12" hidden="1" x14ac:dyDescent="0.3">
      <c r="A256" t="s">
        <v>278</v>
      </c>
      <c r="B256" t="s">
        <v>13</v>
      </c>
      <c r="C256" t="s">
        <v>44</v>
      </c>
      <c r="D256" t="s">
        <v>29</v>
      </c>
      <c r="E256" t="s">
        <v>30</v>
      </c>
      <c r="F256">
        <v>13</v>
      </c>
      <c r="G256">
        <v>14.6</v>
      </c>
      <c r="H256" t="s">
        <v>61</v>
      </c>
      <c r="I256" t="s">
        <v>153</v>
      </c>
      <c r="J256" t="s">
        <v>26</v>
      </c>
      <c r="K256" t="s">
        <v>95</v>
      </c>
      <c r="L256" s="1">
        <v>45446</v>
      </c>
    </row>
    <row r="257" spans="1:12" hidden="1" x14ac:dyDescent="0.3">
      <c r="A257" t="s">
        <v>303</v>
      </c>
      <c r="B257" t="s">
        <v>13</v>
      </c>
      <c r="C257" t="s">
        <v>48</v>
      </c>
      <c r="D257" t="s">
        <v>23</v>
      </c>
      <c r="E257" t="s">
        <v>58</v>
      </c>
      <c r="F257">
        <v>13</v>
      </c>
      <c r="G257">
        <v>14.6</v>
      </c>
      <c r="H257" t="s">
        <v>200</v>
      </c>
      <c r="I257" t="s">
        <v>107</v>
      </c>
      <c r="J257" t="s">
        <v>33</v>
      </c>
      <c r="K257" t="s">
        <v>66</v>
      </c>
      <c r="L257" s="1">
        <v>45413</v>
      </c>
    </row>
    <row r="258" spans="1:12" hidden="1" x14ac:dyDescent="0.3">
      <c r="A258" t="s">
        <v>35</v>
      </c>
      <c r="B258" t="s">
        <v>13</v>
      </c>
      <c r="C258" t="s">
        <v>36</v>
      </c>
      <c r="D258" t="s">
        <v>23</v>
      </c>
      <c r="E258" t="s">
        <v>37</v>
      </c>
      <c r="F258">
        <v>12</v>
      </c>
      <c r="G258">
        <v>14.4</v>
      </c>
      <c r="H258" t="s">
        <v>38</v>
      </c>
      <c r="I258" t="s">
        <v>39</v>
      </c>
      <c r="J258" t="s">
        <v>40</v>
      </c>
      <c r="K258" t="s">
        <v>41</v>
      </c>
      <c r="L258" s="1">
        <v>45177</v>
      </c>
    </row>
    <row r="259" spans="1:12" hidden="1" x14ac:dyDescent="0.3">
      <c r="A259" t="s">
        <v>298</v>
      </c>
      <c r="B259" t="s">
        <v>13</v>
      </c>
      <c r="C259" t="s">
        <v>28</v>
      </c>
      <c r="D259" t="s">
        <v>15</v>
      </c>
      <c r="E259" t="s">
        <v>58</v>
      </c>
      <c r="F259">
        <v>12</v>
      </c>
      <c r="G259">
        <v>14.4</v>
      </c>
      <c r="H259" t="s">
        <v>81</v>
      </c>
      <c r="I259" t="s">
        <v>299</v>
      </c>
      <c r="J259" t="s">
        <v>74</v>
      </c>
      <c r="K259" t="s">
        <v>66</v>
      </c>
      <c r="L259" s="1">
        <v>45263</v>
      </c>
    </row>
    <row r="260" spans="1:12" hidden="1" x14ac:dyDescent="0.3">
      <c r="A260" t="s">
        <v>352</v>
      </c>
      <c r="B260" t="s">
        <v>13</v>
      </c>
      <c r="C260" t="s">
        <v>14</v>
      </c>
      <c r="D260" t="s">
        <v>29</v>
      </c>
      <c r="E260" t="s">
        <v>30</v>
      </c>
      <c r="G260">
        <v>14.4</v>
      </c>
      <c r="H260" t="s">
        <v>50</v>
      </c>
      <c r="I260" t="s">
        <v>56</v>
      </c>
      <c r="J260" t="s">
        <v>18</v>
      </c>
      <c r="K260" t="s">
        <v>95</v>
      </c>
      <c r="L260" s="1">
        <v>45026</v>
      </c>
    </row>
    <row r="261" spans="1:12" hidden="1" x14ac:dyDescent="0.3">
      <c r="A261" t="s">
        <v>418</v>
      </c>
      <c r="B261" t="s">
        <v>13</v>
      </c>
      <c r="C261" t="s">
        <v>48</v>
      </c>
      <c r="D261" t="s">
        <v>23</v>
      </c>
      <c r="E261" t="s">
        <v>58</v>
      </c>
      <c r="F261">
        <v>12</v>
      </c>
      <c r="G261">
        <v>14.4</v>
      </c>
      <c r="H261" t="s">
        <v>31</v>
      </c>
      <c r="I261" t="s">
        <v>159</v>
      </c>
      <c r="J261" t="s">
        <v>74</v>
      </c>
      <c r="K261" t="s">
        <v>95</v>
      </c>
      <c r="L261" s="1">
        <v>44967</v>
      </c>
    </row>
    <row r="262" spans="1:12" hidden="1" x14ac:dyDescent="0.3">
      <c r="A262" t="s">
        <v>362</v>
      </c>
      <c r="B262" t="s">
        <v>13</v>
      </c>
      <c r="C262" t="s">
        <v>36</v>
      </c>
      <c r="D262" t="s">
        <v>15</v>
      </c>
      <c r="E262" t="s">
        <v>37</v>
      </c>
      <c r="F262">
        <v>11</v>
      </c>
      <c r="G262">
        <v>14.3</v>
      </c>
      <c r="H262" t="s">
        <v>64</v>
      </c>
      <c r="I262" t="s">
        <v>39</v>
      </c>
      <c r="J262" t="s">
        <v>86</v>
      </c>
      <c r="K262" t="s">
        <v>41</v>
      </c>
      <c r="L262" s="1">
        <v>45038</v>
      </c>
    </row>
    <row r="263" spans="1:12" hidden="1" x14ac:dyDescent="0.3">
      <c r="A263" t="s">
        <v>261</v>
      </c>
      <c r="B263" t="s">
        <v>63</v>
      </c>
      <c r="C263" t="s">
        <v>48</v>
      </c>
      <c r="D263" t="s">
        <v>15</v>
      </c>
      <c r="E263" t="s">
        <v>76</v>
      </c>
      <c r="F263">
        <v>10</v>
      </c>
      <c r="G263">
        <v>14.1</v>
      </c>
      <c r="H263" t="s">
        <v>17</v>
      </c>
      <c r="I263" t="s">
        <v>208</v>
      </c>
      <c r="J263" t="s">
        <v>33</v>
      </c>
      <c r="K263" t="s">
        <v>34</v>
      </c>
      <c r="L263" s="1">
        <v>45476</v>
      </c>
    </row>
    <row r="264" spans="1:12" hidden="1" x14ac:dyDescent="0.3">
      <c r="A264" t="s">
        <v>407</v>
      </c>
      <c r="B264" t="s">
        <v>13</v>
      </c>
      <c r="C264" t="s">
        <v>22</v>
      </c>
      <c r="D264" t="s">
        <v>15</v>
      </c>
      <c r="E264" t="s">
        <v>76</v>
      </c>
      <c r="F264">
        <v>10</v>
      </c>
      <c r="G264">
        <v>14.1</v>
      </c>
      <c r="H264" t="s">
        <v>126</v>
      </c>
      <c r="I264" t="s">
        <v>78</v>
      </c>
      <c r="J264" t="s">
        <v>26</v>
      </c>
      <c r="K264" t="s">
        <v>41</v>
      </c>
      <c r="L264" s="1">
        <v>45236</v>
      </c>
    </row>
    <row r="265" spans="1:12" hidden="1" x14ac:dyDescent="0.3">
      <c r="A265" t="s">
        <v>265</v>
      </c>
      <c r="B265" t="s">
        <v>13</v>
      </c>
      <c r="C265" t="s">
        <v>28</v>
      </c>
      <c r="D265" t="s">
        <v>15</v>
      </c>
      <c r="E265" t="s">
        <v>30</v>
      </c>
      <c r="F265">
        <v>9</v>
      </c>
      <c r="G265">
        <v>13.9</v>
      </c>
      <c r="H265" t="s">
        <v>17</v>
      </c>
      <c r="I265" t="s">
        <v>104</v>
      </c>
      <c r="J265" t="s">
        <v>86</v>
      </c>
      <c r="K265" t="s">
        <v>19</v>
      </c>
      <c r="L265" s="1">
        <v>45227</v>
      </c>
    </row>
    <row r="266" spans="1:12" hidden="1" x14ac:dyDescent="0.3">
      <c r="A266" t="s">
        <v>307</v>
      </c>
      <c r="B266" t="s">
        <v>13</v>
      </c>
      <c r="C266" t="s">
        <v>22</v>
      </c>
      <c r="D266" t="s">
        <v>15</v>
      </c>
      <c r="E266" t="s">
        <v>16</v>
      </c>
      <c r="F266">
        <v>8</v>
      </c>
      <c r="G266">
        <v>13.7</v>
      </c>
      <c r="H266" t="s">
        <v>308</v>
      </c>
      <c r="I266" t="s">
        <v>309</v>
      </c>
      <c r="J266" t="s">
        <v>112</v>
      </c>
      <c r="K266" t="s">
        <v>66</v>
      </c>
      <c r="L266" s="1">
        <v>45467</v>
      </c>
    </row>
    <row r="267" spans="1:12" hidden="1" x14ac:dyDescent="0.3">
      <c r="A267" t="s">
        <v>382</v>
      </c>
      <c r="B267" t="s">
        <v>13</v>
      </c>
      <c r="C267" t="s">
        <v>14</v>
      </c>
      <c r="D267" t="s">
        <v>15</v>
      </c>
      <c r="E267" t="s">
        <v>37</v>
      </c>
      <c r="F267">
        <v>8</v>
      </c>
      <c r="G267">
        <v>13.7</v>
      </c>
      <c r="H267" t="s">
        <v>164</v>
      </c>
      <c r="I267" t="s">
        <v>111</v>
      </c>
      <c r="J267" t="s">
        <v>18</v>
      </c>
      <c r="K267" t="s">
        <v>34</v>
      </c>
      <c r="L267" s="1">
        <v>45337</v>
      </c>
    </row>
    <row r="268" spans="1:12" hidden="1" x14ac:dyDescent="0.3">
      <c r="A268" t="s">
        <v>230</v>
      </c>
      <c r="B268" t="s">
        <v>13</v>
      </c>
      <c r="C268" t="s">
        <v>28</v>
      </c>
      <c r="D268" t="s">
        <v>15</v>
      </c>
      <c r="E268" t="s">
        <v>49</v>
      </c>
      <c r="F268">
        <v>7</v>
      </c>
      <c r="G268">
        <v>13.6</v>
      </c>
      <c r="H268" t="s">
        <v>84</v>
      </c>
      <c r="I268" t="s">
        <v>91</v>
      </c>
      <c r="J268" t="s">
        <v>154</v>
      </c>
      <c r="K268" t="s">
        <v>66</v>
      </c>
      <c r="L268" s="1">
        <v>45478</v>
      </c>
    </row>
    <row r="269" spans="1:12" hidden="1" x14ac:dyDescent="0.3">
      <c r="A269" t="s">
        <v>363</v>
      </c>
      <c r="B269" t="s">
        <v>13</v>
      </c>
      <c r="C269" t="s">
        <v>48</v>
      </c>
      <c r="D269" t="s">
        <v>15</v>
      </c>
      <c r="E269" t="s">
        <v>30</v>
      </c>
      <c r="F269">
        <v>7</v>
      </c>
      <c r="G269">
        <v>13.6</v>
      </c>
      <c r="I269" t="s">
        <v>111</v>
      </c>
      <c r="J269" t="s">
        <v>79</v>
      </c>
      <c r="K269" t="s">
        <v>66</v>
      </c>
      <c r="L269" s="1">
        <v>45181</v>
      </c>
    </row>
    <row r="270" spans="1:12" hidden="1" x14ac:dyDescent="0.3">
      <c r="A270" t="s">
        <v>116</v>
      </c>
      <c r="B270" t="s">
        <v>13</v>
      </c>
      <c r="C270" t="s">
        <v>44</v>
      </c>
      <c r="D270" t="s">
        <v>15</v>
      </c>
      <c r="E270" t="s">
        <v>16</v>
      </c>
      <c r="F270">
        <v>5</v>
      </c>
      <c r="G270">
        <v>13.2</v>
      </c>
      <c r="H270" t="s">
        <v>55</v>
      </c>
      <c r="I270" t="s">
        <v>117</v>
      </c>
      <c r="J270" t="s">
        <v>86</v>
      </c>
      <c r="K270" t="s">
        <v>34</v>
      </c>
      <c r="L270" s="1"/>
    </row>
    <row r="271" spans="1:12" hidden="1" x14ac:dyDescent="0.3">
      <c r="A271" t="s">
        <v>160</v>
      </c>
      <c r="B271" t="s">
        <v>13</v>
      </c>
      <c r="C271" t="s">
        <v>14</v>
      </c>
      <c r="D271" t="s">
        <v>15</v>
      </c>
      <c r="E271" t="s">
        <v>16</v>
      </c>
      <c r="F271">
        <v>5</v>
      </c>
      <c r="G271">
        <v>13.2</v>
      </c>
      <c r="H271" t="s">
        <v>142</v>
      </c>
      <c r="I271" t="s">
        <v>69</v>
      </c>
      <c r="J271" t="s">
        <v>18</v>
      </c>
      <c r="K271" t="s">
        <v>66</v>
      </c>
      <c r="L271" s="1">
        <v>45297</v>
      </c>
    </row>
    <row r="272" spans="1:12" hidden="1" x14ac:dyDescent="0.3">
      <c r="A272" t="s">
        <v>90</v>
      </c>
      <c r="B272" t="s">
        <v>43</v>
      </c>
      <c r="C272" t="s">
        <v>36</v>
      </c>
      <c r="D272" t="s">
        <v>15</v>
      </c>
      <c r="E272" t="s">
        <v>30</v>
      </c>
      <c r="F272">
        <v>4</v>
      </c>
      <c r="G272">
        <v>13</v>
      </c>
      <c r="H272" t="s">
        <v>68</v>
      </c>
      <c r="I272" t="s">
        <v>91</v>
      </c>
      <c r="J272" t="s">
        <v>79</v>
      </c>
      <c r="K272" t="s">
        <v>34</v>
      </c>
      <c r="L272" s="1">
        <v>45501</v>
      </c>
    </row>
    <row r="273" spans="1:12" hidden="1" x14ac:dyDescent="0.3">
      <c r="A273" t="s">
        <v>253</v>
      </c>
      <c r="B273" t="s">
        <v>13</v>
      </c>
      <c r="C273" t="s">
        <v>36</v>
      </c>
      <c r="D273" t="s">
        <v>15</v>
      </c>
      <c r="E273" t="s">
        <v>76</v>
      </c>
      <c r="F273">
        <v>4</v>
      </c>
      <c r="G273">
        <v>13</v>
      </c>
      <c r="H273" t="s">
        <v>224</v>
      </c>
      <c r="I273" t="s">
        <v>89</v>
      </c>
      <c r="J273" t="s">
        <v>154</v>
      </c>
      <c r="K273" t="s">
        <v>41</v>
      </c>
      <c r="L273" s="1">
        <v>45321</v>
      </c>
    </row>
    <row r="274" spans="1:12" hidden="1" x14ac:dyDescent="0.3">
      <c r="A274" t="s">
        <v>405</v>
      </c>
      <c r="B274" t="s">
        <v>21</v>
      </c>
      <c r="C274" t="s">
        <v>22</v>
      </c>
      <c r="D274" t="s">
        <v>29</v>
      </c>
      <c r="E274" t="s">
        <v>49</v>
      </c>
      <c r="F274">
        <v>3</v>
      </c>
      <c r="G274">
        <v>12.9</v>
      </c>
      <c r="H274" t="s">
        <v>17</v>
      </c>
      <c r="I274" t="s">
        <v>78</v>
      </c>
      <c r="J274" t="s">
        <v>40</v>
      </c>
      <c r="K274" t="s">
        <v>95</v>
      </c>
      <c r="L274" s="1">
        <v>45441</v>
      </c>
    </row>
    <row r="275" spans="1:12" hidden="1" x14ac:dyDescent="0.3">
      <c r="A275" t="s">
        <v>413</v>
      </c>
      <c r="B275" t="s">
        <v>13</v>
      </c>
      <c r="C275" t="s">
        <v>14</v>
      </c>
      <c r="D275" t="s">
        <v>23</v>
      </c>
      <c r="E275" t="s">
        <v>49</v>
      </c>
      <c r="F275">
        <v>3</v>
      </c>
      <c r="G275">
        <v>12.9</v>
      </c>
      <c r="H275" t="s">
        <v>61</v>
      </c>
      <c r="I275" t="s">
        <v>104</v>
      </c>
      <c r="J275" t="s">
        <v>74</v>
      </c>
      <c r="K275" t="s">
        <v>41</v>
      </c>
      <c r="L275" s="1">
        <v>45340</v>
      </c>
    </row>
    <row r="276" spans="1:12" hidden="1" x14ac:dyDescent="0.3">
      <c r="A276" t="s">
        <v>383</v>
      </c>
      <c r="B276" t="s">
        <v>13</v>
      </c>
      <c r="C276" t="s">
        <v>28</v>
      </c>
      <c r="D276" t="s">
        <v>15</v>
      </c>
      <c r="E276" t="s">
        <v>58</v>
      </c>
      <c r="G276">
        <v>12.5</v>
      </c>
      <c r="H276" t="s">
        <v>120</v>
      </c>
      <c r="I276" t="s">
        <v>275</v>
      </c>
      <c r="J276" t="s">
        <v>40</v>
      </c>
      <c r="K276" t="s">
        <v>66</v>
      </c>
      <c r="L276" s="1">
        <v>44987</v>
      </c>
    </row>
    <row r="277" spans="1:12" hidden="1" x14ac:dyDescent="0.3">
      <c r="A277" t="s">
        <v>51</v>
      </c>
      <c r="B277" t="s">
        <v>43</v>
      </c>
      <c r="C277" t="s">
        <v>22</v>
      </c>
      <c r="D277" t="s">
        <v>15</v>
      </c>
      <c r="E277" t="s">
        <v>49</v>
      </c>
      <c r="F277">
        <v>34</v>
      </c>
      <c r="H277" t="s">
        <v>52</v>
      </c>
      <c r="I277" t="s">
        <v>53</v>
      </c>
      <c r="K277" t="s">
        <v>34</v>
      </c>
      <c r="L277" s="1">
        <v>45031</v>
      </c>
    </row>
    <row r="278" spans="1:12" hidden="1" x14ac:dyDescent="0.3">
      <c r="A278" t="s">
        <v>75</v>
      </c>
      <c r="B278" t="s">
        <v>13</v>
      </c>
      <c r="C278" t="s">
        <v>22</v>
      </c>
      <c r="D278" t="s">
        <v>15</v>
      </c>
      <c r="E278" t="s">
        <v>76</v>
      </c>
      <c r="F278">
        <v>48</v>
      </c>
      <c r="H278" t="s">
        <v>77</v>
      </c>
      <c r="I278" t="s">
        <v>78</v>
      </c>
      <c r="J278" t="s">
        <v>79</v>
      </c>
      <c r="K278" t="s">
        <v>19</v>
      </c>
      <c r="L278" s="1">
        <v>45150</v>
      </c>
    </row>
    <row r="279" spans="1:12" hidden="1" x14ac:dyDescent="0.3">
      <c r="A279" t="s">
        <v>133</v>
      </c>
      <c r="B279" t="s">
        <v>43</v>
      </c>
      <c r="C279" t="s">
        <v>14</v>
      </c>
      <c r="D279" t="s">
        <v>15</v>
      </c>
      <c r="E279" t="s">
        <v>49</v>
      </c>
      <c r="F279">
        <v>18</v>
      </c>
      <c r="H279" t="s">
        <v>134</v>
      </c>
      <c r="I279" t="s">
        <v>39</v>
      </c>
      <c r="J279" t="s">
        <v>112</v>
      </c>
      <c r="K279" t="s">
        <v>41</v>
      </c>
      <c r="L279" s="1">
        <v>45026</v>
      </c>
    </row>
    <row r="280" spans="1:12" hidden="1" x14ac:dyDescent="0.3">
      <c r="A280" t="s">
        <v>435</v>
      </c>
      <c r="B280" t="s">
        <v>43</v>
      </c>
      <c r="C280" t="s">
        <v>28</v>
      </c>
      <c r="D280" t="s">
        <v>15</v>
      </c>
      <c r="E280" t="s">
        <v>49</v>
      </c>
      <c r="F280">
        <v>4</v>
      </c>
      <c r="H280" t="s">
        <v>152</v>
      </c>
      <c r="I280" t="s">
        <v>60</v>
      </c>
      <c r="J280" t="s">
        <v>74</v>
      </c>
      <c r="K280" t="s">
        <v>66</v>
      </c>
      <c r="L280" s="1">
        <v>45144</v>
      </c>
    </row>
    <row r="281" spans="1:12" hidden="1" x14ac:dyDescent="0.3">
      <c r="A281" t="s">
        <v>220</v>
      </c>
      <c r="B281" t="s">
        <v>43</v>
      </c>
      <c r="C281" t="s">
        <v>28</v>
      </c>
      <c r="D281" t="s">
        <v>15</v>
      </c>
      <c r="E281" t="s">
        <v>30</v>
      </c>
      <c r="F281">
        <v>2</v>
      </c>
      <c r="H281" t="s">
        <v>52</v>
      </c>
      <c r="I281" t="s">
        <v>156</v>
      </c>
      <c r="J281" t="s">
        <v>33</v>
      </c>
      <c r="K281" t="s">
        <v>66</v>
      </c>
      <c r="L281" s="1">
        <v>45332</v>
      </c>
    </row>
    <row r="282" spans="1:12" hidden="1" x14ac:dyDescent="0.3">
      <c r="A282" t="s">
        <v>225</v>
      </c>
      <c r="B282" t="s">
        <v>43</v>
      </c>
      <c r="C282" t="s">
        <v>44</v>
      </c>
      <c r="D282" t="s">
        <v>15</v>
      </c>
      <c r="E282" t="s">
        <v>76</v>
      </c>
      <c r="F282">
        <v>400</v>
      </c>
      <c r="H282" t="s">
        <v>24</v>
      </c>
      <c r="I282" t="s">
        <v>121</v>
      </c>
      <c r="J282" t="s">
        <v>86</v>
      </c>
      <c r="K282" t="s">
        <v>19</v>
      </c>
      <c r="L282" s="1">
        <v>45198</v>
      </c>
    </row>
    <row r="283" spans="1:12" hidden="1" x14ac:dyDescent="0.3">
      <c r="A283" t="s">
        <v>239</v>
      </c>
      <c r="B283" t="s">
        <v>43</v>
      </c>
      <c r="C283" t="s">
        <v>28</v>
      </c>
      <c r="D283" t="s">
        <v>15</v>
      </c>
      <c r="E283" t="s">
        <v>76</v>
      </c>
      <c r="F283">
        <v>47</v>
      </c>
      <c r="H283" t="s">
        <v>240</v>
      </c>
      <c r="I283" t="s">
        <v>153</v>
      </c>
      <c r="J283" t="s">
        <v>112</v>
      </c>
      <c r="K283" t="s">
        <v>34</v>
      </c>
      <c r="L283" s="1">
        <v>45068</v>
      </c>
    </row>
    <row r="284" spans="1:12" hidden="1" x14ac:dyDescent="0.3">
      <c r="A284" t="s">
        <v>246</v>
      </c>
      <c r="B284" t="s">
        <v>43</v>
      </c>
      <c r="C284" t="s">
        <v>22</v>
      </c>
      <c r="D284" t="s">
        <v>29</v>
      </c>
      <c r="E284" t="s">
        <v>76</v>
      </c>
      <c r="F284">
        <v>65</v>
      </c>
      <c r="H284" t="s">
        <v>129</v>
      </c>
      <c r="I284" t="s">
        <v>127</v>
      </c>
      <c r="J284" t="s">
        <v>86</v>
      </c>
      <c r="K284" t="s">
        <v>19</v>
      </c>
      <c r="L284" s="1">
        <v>44975</v>
      </c>
    </row>
    <row r="285" spans="1:12" hidden="1" x14ac:dyDescent="0.3">
      <c r="A285" t="s">
        <v>270</v>
      </c>
      <c r="B285" t="s">
        <v>13</v>
      </c>
      <c r="C285" t="s">
        <v>14</v>
      </c>
      <c r="D285" t="s">
        <v>29</v>
      </c>
      <c r="E285" t="s">
        <v>76</v>
      </c>
      <c r="F285">
        <v>49</v>
      </c>
      <c r="H285" t="s">
        <v>101</v>
      </c>
      <c r="I285" t="s">
        <v>109</v>
      </c>
      <c r="J285" t="s">
        <v>33</v>
      </c>
      <c r="K285" t="s">
        <v>41</v>
      </c>
      <c r="L285" s="1">
        <v>45196</v>
      </c>
    </row>
    <row r="286" spans="1:12" hidden="1" x14ac:dyDescent="0.3">
      <c r="A286" t="s">
        <v>279</v>
      </c>
      <c r="B286" t="s">
        <v>13</v>
      </c>
      <c r="C286" t="s">
        <v>14</v>
      </c>
      <c r="D286" t="s">
        <v>15</v>
      </c>
      <c r="E286" t="s">
        <v>16</v>
      </c>
      <c r="F286">
        <v>15</v>
      </c>
      <c r="H286" t="s">
        <v>72</v>
      </c>
      <c r="I286" t="s">
        <v>140</v>
      </c>
      <c r="J286" t="s">
        <v>79</v>
      </c>
      <c r="K286" t="s">
        <v>19</v>
      </c>
      <c r="L286" s="1">
        <v>45130</v>
      </c>
    </row>
    <row r="287" spans="1:12" hidden="1" x14ac:dyDescent="0.3">
      <c r="A287" t="s">
        <v>282</v>
      </c>
      <c r="B287" t="s">
        <v>43</v>
      </c>
      <c r="C287" t="s">
        <v>22</v>
      </c>
      <c r="D287" t="s">
        <v>15</v>
      </c>
      <c r="E287" t="s">
        <v>16</v>
      </c>
      <c r="F287">
        <v>56</v>
      </c>
      <c r="H287" t="s">
        <v>31</v>
      </c>
      <c r="I287" t="s">
        <v>150</v>
      </c>
      <c r="J287" t="s">
        <v>33</v>
      </c>
      <c r="K287" t="s">
        <v>19</v>
      </c>
      <c r="L287" s="1">
        <v>45092</v>
      </c>
    </row>
    <row r="288" spans="1:12" hidden="1" x14ac:dyDescent="0.3">
      <c r="A288" t="s">
        <v>437</v>
      </c>
      <c r="B288" t="s">
        <v>63</v>
      </c>
      <c r="C288" t="s">
        <v>44</v>
      </c>
      <c r="D288" t="s">
        <v>15</v>
      </c>
      <c r="E288" t="s">
        <v>30</v>
      </c>
      <c r="F288">
        <v>59</v>
      </c>
      <c r="H288" t="s">
        <v>134</v>
      </c>
      <c r="I288" t="s">
        <v>65</v>
      </c>
      <c r="J288" t="s">
        <v>26</v>
      </c>
      <c r="K288" t="s">
        <v>34</v>
      </c>
      <c r="L288" s="1">
        <v>45427</v>
      </c>
    </row>
    <row r="289" spans="1:12" hidden="1" x14ac:dyDescent="0.3">
      <c r="A289" t="s">
        <v>302</v>
      </c>
      <c r="B289" t="s">
        <v>21</v>
      </c>
      <c r="C289" t="s">
        <v>36</v>
      </c>
      <c r="D289" t="s">
        <v>15</v>
      </c>
      <c r="E289" t="s">
        <v>37</v>
      </c>
      <c r="F289">
        <v>56</v>
      </c>
      <c r="H289" t="s">
        <v>120</v>
      </c>
      <c r="I289" t="s">
        <v>65</v>
      </c>
      <c r="J289" t="s">
        <v>70</v>
      </c>
      <c r="K289" t="s">
        <v>34</v>
      </c>
      <c r="L289" s="1">
        <v>45058</v>
      </c>
    </row>
    <row r="290" spans="1:12" hidden="1" x14ac:dyDescent="0.3">
      <c r="A290" t="s">
        <v>318</v>
      </c>
      <c r="B290" t="s">
        <v>13</v>
      </c>
      <c r="C290" t="s">
        <v>28</v>
      </c>
      <c r="D290" t="s">
        <v>15</v>
      </c>
      <c r="E290" t="s">
        <v>16</v>
      </c>
      <c r="F290">
        <v>7</v>
      </c>
      <c r="H290" t="s">
        <v>142</v>
      </c>
      <c r="I290" t="s">
        <v>192</v>
      </c>
      <c r="J290" t="s">
        <v>112</v>
      </c>
      <c r="K290" t="s">
        <v>34</v>
      </c>
      <c r="L290" s="1">
        <v>45375</v>
      </c>
    </row>
    <row r="291" spans="1:12" hidden="1" x14ac:dyDescent="0.3">
      <c r="A291" t="s">
        <v>319</v>
      </c>
      <c r="B291" t="s">
        <v>13</v>
      </c>
      <c r="C291" t="s">
        <v>14</v>
      </c>
      <c r="D291" t="s">
        <v>23</v>
      </c>
      <c r="E291" t="s">
        <v>16</v>
      </c>
      <c r="F291">
        <v>37</v>
      </c>
      <c r="H291" t="s">
        <v>84</v>
      </c>
      <c r="I291" t="s">
        <v>140</v>
      </c>
      <c r="J291" t="s">
        <v>70</v>
      </c>
      <c r="K291" t="s">
        <v>41</v>
      </c>
      <c r="L291" s="1">
        <v>45456</v>
      </c>
    </row>
    <row r="292" spans="1:12" hidden="1" x14ac:dyDescent="0.3">
      <c r="A292" t="s">
        <v>343</v>
      </c>
      <c r="B292" t="s">
        <v>43</v>
      </c>
      <c r="C292" t="s">
        <v>22</v>
      </c>
      <c r="D292" t="s">
        <v>15</v>
      </c>
      <c r="E292" t="s">
        <v>76</v>
      </c>
      <c r="F292">
        <v>35</v>
      </c>
      <c r="H292" t="s">
        <v>59</v>
      </c>
      <c r="I292" t="s">
        <v>181</v>
      </c>
      <c r="K292" t="s">
        <v>66</v>
      </c>
      <c r="L292" s="1">
        <v>45146</v>
      </c>
    </row>
    <row r="293" spans="1:12" hidden="1" x14ac:dyDescent="0.3">
      <c r="A293" t="s">
        <v>349</v>
      </c>
      <c r="B293" t="s">
        <v>43</v>
      </c>
      <c r="C293" t="s">
        <v>48</v>
      </c>
      <c r="D293" t="s">
        <v>212</v>
      </c>
      <c r="E293" t="s">
        <v>58</v>
      </c>
      <c r="F293">
        <v>9</v>
      </c>
      <c r="H293" t="s">
        <v>24</v>
      </c>
      <c r="I293" t="s">
        <v>140</v>
      </c>
      <c r="J293" t="s">
        <v>18</v>
      </c>
      <c r="K293" t="s">
        <v>34</v>
      </c>
      <c r="L293" s="1">
        <v>45343</v>
      </c>
    </row>
    <row r="294" spans="1:12" hidden="1" x14ac:dyDescent="0.3">
      <c r="A294" t="s">
        <v>353</v>
      </c>
      <c r="B294" t="s">
        <v>13</v>
      </c>
      <c r="C294" t="s">
        <v>14</v>
      </c>
      <c r="D294" t="s">
        <v>15</v>
      </c>
      <c r="E294" t="s">
        <v>49</v>
      </c>
      <c r="F294">
        <v>68</v>
      </c>
      <c r="H294" t="s">
        <v>308</v>
      </c>
      <c r="I294" t="s">
        <v>299</v>
      </c>
      <c r="J294" t="s">
        <v>79</v>
      </c>
      <c r="K294" t="s">
        <v>41</v>
      </c>
      <c r="L294" s="1">
        <v>45368</v>
      </c>
    </row>
    <row r="295" spans="1:12" hidden="1" x14ac:dyDescent="0.3">
      <c r="A295" t="s">
        <v>368</v>
      </c>
      <c r="B295" t="s">
        <v>13</v>
      </c>
      <c r="C295" t="s">
        <v>28</v>
      </c>
      <c r="D295" t="s">
        <v>15</v>
      </c>
      <c r="E295" t="s">
        <v>58</v>
      </c>
      <c r="F295">
        <v>57</v>
      </c>
      <c r="H295" t="s">
        <v>52</v>
      </c>
      <c r="I295" t="s">
        <v>248</v>
      </c>
      <c r="J295" t="s">
        <v>154</v>
      </c>
      <c r="K295" t="s">
        <v>66</v>
      </c>
      <c r="L295" s="1">
        <v>45359</v>
      </c>
    </row>
    <row r="296" spans="1:12" hidden="1" x14ac:dyDescent="0.3">
      <c r="A296" t="s">
        <v>378</v>
      </c>
      <c r="B296" t="s">
        <v>13</v>
      </c>
      <c r="C296" t="s">
        <v>14</v>
      </c>
      <c r="D296" t="s">
        <v>15</v>
      </c>
      <c r="E296" t="s">
        <v>16</v>
      </c>
      <c r="F296">
        <v>15</v>
      </c>
      <c r="H296" t="s">
        <v>222</v>
      </c>
      <c r="I296" t="s">
        <v>114</v>
      </c>
      <c r="J296" t="s">
        <v>70</v>
      </c>
      <c r="K296" t="s">
        <v>66</v>
      </c>
      <c r="L296" s="1">
        <v>44942</v>
      </c>
    </row>
    <row r="297" spans="1:12" hidden="1" x14ac:dyDescent="0.3">
      <c r="A297" t="s">
        <v>445</v>
      </c>
      <c r="B297" t="s">
        <v>21</v>
      </c>
      <c r="C297" t="s">
        <v>28</v>
      </c>
      <c r="D297" t="s">
        <v>15</v>
      </c>
      <c r="E297" t="s">
        <v>30</v>
      </c>
      <c r="F297">
        <v>37</v>
      </c>
      <c r="H297" t="s">
        <v>72</v>
      </c>
      <c r="I297" t="s">
        <v>219</v>
      </c>
      <c r="J297" t="s">
        <v>33</v>
      </c>
      <c r="K297" t="s">
        <v>95</v>
      </c>
      <c r="L297" s="1">
        <v>45022</v>
      </c>
    </row>
    <row r="298" spans="1:12" hidden="1" x14ac:dyDescent="0.3">
      <c r="A298" t="s">
        <v>379</v>
      </c>
      <c r="B298" t="s">
        <v>43</v>
      </c>
      <c r="C298" t="s">
        <v>48</v>
      </c>
      <c r="D298" t="s">
        <v>23</v>
      </c>
      <c r="E298" t="s">
        <v>76</v>
      </c>
      <c r="F298">
        <v>68</v>
      </c>
      <c r="H298" t="s">
        <v>61</v>
      </c>
      <c r="I298" t="s">
        <v>248</v>
      </c>
      <c r="J298" t="s">
        <v>40</v>
      </c>
      <c r="K298" t="s">
        <v>19</v>
      </c>
      <c r="L298" s="1"/>
    </row>
    <row r="299" spans="1:12" hidden="1" x14ac:dyDescent="0.3">
      <c r="A299" t="s">
        <v>395</v>
      </c>
      <c r="B299" t="s">
        <v>21</v>
      </c>
      <c r="C299" t="s">
        <v>22</v>
      </c>
      <c r="D299" t="s">
        <v>15</v>
      </c>
      <c r="E299" t="s">
        <v>76</v>
      </c>
      <c r="F299">
        <v>17</v>
      </c>
      <c r="H299" t="s">
        <v>50</v>
      </c>
      <c r="I299" t="s">
        <v>107</v>
      </c>
      <c r="K299" t="s">
        <v>41</v>
      </c>
      <c r="L299" s="1">
        <v>45230</v>
      </c>
    </row>
    <row r="300" spans="1:12" hidden="1" x14ac:dyDescent="0.3">
      <c r="A300" t="s">
        <v>408</v>
      </c>
      <c r="B300" t="s">
        <v>13</v>
      </c>
      <c r="C300" t="s">
        <v>44</v>
      </c>
      <c r="D300" t="s">
        <v>23</v>
      </c>
      <c r="E300" t="s">
        <v>76</v>
      </c>
      <c r="F300">
        <v>52</v>
      </c>
      <c r="H300" t="s">
        <v>129</v>
      </c>
      <c r="I300" t="s">
        <v>136</v>
      </c>
      <c r="J300" t="s">
        <v>18</v>
      </c>
      <c r="K300" t="s">
        <v>34</v>
      </c>
      <c r="L300" s="1">
        <v>45009</v>
      </c>
    </row>
    <row r="301" spans="1:12" hidden="1" x14ac:dyDescent="0.3">
      <c r="A301" t="s">
        <v>414</v>
      </c>
      <c r="B301" t="s">
        <v>13</v>
      </c>
      <c r="C301" t="s">
        <v>44</v>
      </c>
      <c r="D301" t="s">
        <v>15</v>
      </c>
      <c r="E301" t="s">
        <v>30</v>
      </c>
      <c r="F301">
        <v>0</v>
      </c>
      <c r="H301" t="s">
        <v>245</v>
      </c>
      <c r="I301" t="s">
        <v>97</v>
      </c>
      <c r="J301" t="s">
        <v>79</v>
      </c>
      <c r="K301" t="s">
        <v>66</v>
      </c>
      <c r="L301" s="1">
        <v>45049</v>
      </c>
    </row>
  </sheetData>
  <dataValidations count="2">
    <dataValidation type="list" allowBlank="1" showInputMessage="1" showErrorMessage="1" sqref="B1:B1048576" xr:uid="{28511390-985B-4B57-AD0D-7C6AEC8E5162}">
      <formula1>"Low, Medium, High, Critical"</formula1>
    </dataValidation>
    <dataValidation type="list" allowBlank="1" showInputMessage="1" showErrorMessage="1" sqref="D1:D1048576" xr:uid="{313E8A1A-2C9D-4611-97E2-953845373599}">
      <formula1>"Open, Closed, Resolved, In progress"</formula1>
    </dataValidation>
  </dataValidations>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6F31-244F-4B86-A84E-D065D3C6F025}">
  <dimension ref="A1:B7"/>
  <sheetViews>
    <sheetView workbookViewId="0">
      <selection activeCell="B4" sqref="B4"/>
    </sheetView>
  </sheetViews>
  <sheetFormatPr defaultRowHeight="14.4" x14ac:dyDescent="0.3"/>
  <cols>
    <col min="1" max="1" width="26.77734375" customWidth="1"/>
    <col min="2" max="2" width="20.33203125" customWidth="1"/>
  </cols>
  <sheetData>
    <row r="1" spans="1:2" x14ac:dyDescent="0.3">
      <c r="A1" s="17" t="s">
        <v>456</v>
      </c>
      <c r="B1" s="17"/>
    </row>
    <row r="3" spans="1:2" x14ac:dyDescent="0.3">
      <c r="A3" s="2" t="s">
        <v>457</v>
      </c>
      <c r="B3" s="2" t="s">
        <v>458</v>
      </c>
    </row>
    <row r="4" spans="1:2" x14ac:dyDescent="0.3">
      <c r="A4" s="3" t="s">
        <v>459</v>
      </c>
      <c r="B4" s="4">
        <f>COUNTA(Cybersecurity_Incident_Analytics_Raw[IncidentID])</f>
        <v>300</v>
      </c>
    </row>
    <row r="5" spans="1:2" x14ac:dyDescent="0.3">
      <c r="A5" s="3" t="s">
        <v>454</v>
      </c>
      <c r="B5" s="5">
        <f>COUNTIF(Cybersecurity_Incident_Analytics_Raw[Status],"Open")</f>
        <v>80</v>
      </c>
    </row>
    <row r="6" spans="1:2" x14ac:dyDescent="0.3">
      <c r="A6" s="3" t="s">
        <v>455</v>
      </c>
      <c r="B6" s="6">
        <f>AVERAGE(Cybersecurity_Incident_Analytics_Raw[RiskScore])</f>
        <v>33.164363636363653</v>
      </c>
    </row>
    <row r="7" spans="1:2" x14ac:dyDescent="0.3">
      <c r="A7" s="3" t="s">
        <v>460</v>
      </c>
      <c r="B7" s="6">
        <f>AVERAGE(Cybersecurity_Incident_Analytics_Raw[ResolutionHours])</f>
        <v>41.269230769230766</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E84012EE-95AB-46F3-B300-1E3C48130871}">
  <ds:schemaRefs/>
</ds:datastoreItem>
</file>

<file path=customXml/itemProps2.xml><?xml version="1.0" encoding="utf-8"?>
<ds:datastoreItem xmlns:ds="http://schemas.openxmlformats.org/officeDocument/2006/customXml" ds:itemID="{0E421D7D-1F29-4B5A-ABAE-B501CBA28078}">
  <ds:schemaRefs/>
</ds:datastoreItem>
</file>

<file path=customXml/itemProps3.xml><?xml version="1.0" encoding="utf-8"?>
<ds:datastoreItem xmlns:ds="http://schemas.openxmlformats.org/officeDocument/2006/customXml" ds:itemID="{934199A9-A906-49F3-BA13-97565209B899}">
  <ds:schemaRefs/>
</ds:datastoreItem>
</file>

<file path=customXml/itemProps4.xml><?xml version="1.0" encoding="utf-8"?>
<ds:datastoreItem xmlns:ds="http://schemas.openxmlformats.org/officeDocument/2006/customXml" ds:itemID="{75158BEF-216F-4561-8C1E-FBD73A987EFF}">
  <ds:schemaRefs/>
</ds:datastoreItem>
</file>

<file path=customXml/itemProps5.xml><?xml version="1.0" encoding="utf-8"?>
<ds:datastoreItem xmlns:ds="http://schemas.openxmlformats.org/officeDocument/2006/customXml" ds:itemID="{2D58DBB8-BE59-48D5-A9FA-5AD36BDF1327}">
  <ds:schemaRefs/>
</ds:datastoreItem>
</file>

<file path=customXml/itemProps6.xml><?xml version="1.0" encoding="utf-8"?>
<ds:datastoreItem xmlns:ds="http://schemas.openxmlformats.org/officeDocument/2006/customXml" ds:itemID="{3E7BDDFD-8899-49DB-833D-D19F39E4BC40}">
  <ds:schemaRefs/>
</ds:datastoreItem>
</file>

<file path=customXml/itemProps7.xml><?xml version="1.0" encoding="utf-8"?>
<ds:datastoreItem xmlns:ds="http://schemas.openxmlformats.org/officeDocument/2006/customXml" ds:itemID="{01951C8F-9BCF-4965-A3E4-7D8975A7261F}">
  <ds:schemaRefs/>
</ds:datastoreItem>
</file>

<file path=customXml/itemProps8.xml><?xml version="1.0" encoding="utf-8"?>
<ds:datastoreItem xmlns:ds="http://schemas.openxmlformats.org/officeDocument/2006/customXml" ds:itemID="{C9326D36-2516-4EA7-8BC5-15FC29511BD1}">
  <ds:schemaRefs/>
</ds:datastoreItem>
</file>

<file path=customXml/itemProps9.xml><?xml version="1.0" encoding="utf-8"?>
<ds:datastoreItem xmlns:ds="http://schemas.openxmlformats.org/officeDocument/2006/customXml" ds:itemID="{1A253107-831A-448E-A699-A13DA4099FD4}">
  <ds:schemaRefs/>
</ds:datastoreItem>
</file>

<file path=customXml/itemProps10.xml><?xml version="1.0" encoding="utf-8"?>
<ds:datastoreItem xmlns:ds="http://schemas.openxmlformats.org/officeDocument/2006/customXml" ds:itemID="{549DFA08-884A-48A1-8317-EFC8449793E7}">
  <ds:schemaRefs/>
</ds:datastoreItem>
</file>

<file path=customXml/itemProps11.xml><?xml version="1.0" encoding="utf-8"?>
<ds:datastoreItem xmlns:ds="http://schemas.openxmlformats.org/officeDocument/2006/customXml" ds:itemID="{21EDCC91-F280-4D12-9981-D5170D805E6E}">
  <ds:schemaRefs/>
</ds:datastoreItem>
</file>

<file path=customXml/itemProps12.xml><?xml version="1.0" encoding="utf-8"?>
<ds:datastoreItem xmlns:ds="http://schemas.openxmlformats.org/officeDocument/2006/customXml" ds:itemID="{E999A4D9-8DBE-4CE9-B02D-27373946C49D}">
  <ds:schemaRefs/>
</ds:datastoreItem>
</file>

<file path=customXml/itemProps13.xml><?xml version="1.0" encoding="utf-8"?>
<ds:datastoreItem xmlns:ds="http://schemas.openxmlformats.org/officeDocument/2006/customXml" ds:itemID="{7A780145-6435-480C-9425-FB2AAAB5DDD4}">
  <ds:schemaRefs/>
</ds:datastoreItem>
</file>

<file path=customXml/itemProps14.xml><?xml version="1.0" encoding="utf-8"?>
<ds:datastoreItem xmlns:ds="http://schemas.openxmlformats.org/officeDocument/2006/customXml" ds:itemID="{F5F3523E-36AB-42A7-BBCD-C21138B4F4A2}">
  <ds:schemaRefs/>
</ds:datastoreItem>
</file>

<file path=customXml/itemProps15.xml><?xml version="1.0" encoding="utf-8"?>
<ds:datastoreItem xmlns:ds="http://schemas.openxmlformats.org/officeDocument/2006/customXml" ds:itemID="{FF008E20-03F3-4A39-B80B-EF8C0153E278}">
  <ds:schemaRefs/>
</ds:datastoreItem>
</file>

<file path=customXml/itemProps16.xml><?xml version="1.0" encoding="utf-8"?>
<ds:datastoreItem xmlns:ds="http://schemas.openxmlformats.org/officeDocument/2006/customXml" ds:itemID="{33A56AC3-CE4A-4EB6-888B-1662B18DF927}">
  <ds:schemaRefs>
    <ds:schemaRef ds:uri="http://schemas.microsoft.com/DataMashup"/>
  </ds:schemaRefs>
</ds:datastoreItem>
</file>

<file path=customXml/itemProps17.xml><?xml version="1.0" encoding="utf-8"?>
<ds:datastoreItem xmlns:ds="http://schemas.openxmlformats.org/officeDocument/2006/customXml" ds:itemID="{868EBAFE-E99D-423D-A951-94C0EA9C9080}">
  <ds:schemaRefs/>
</ds:datastoreItem>
</file>

<file path=customXml/itemProps18.xml><?xml version="1.0" encoding="utf-8"?>
<ds:datastoreItem xmlns:ds="http://schemas.openxmlformats.org/officeDocument/2006/customXml" ds:itemID="{8D93A55C-9A73-4ADC-BD05-6B58C5AE7EC9}">
  <ds:schemaRefs/>
</ds:datastoreItem>
</file>

<file path=customXml/itemProps19.xml><?xml version="1.0" encoding="utf-8"?>
<ds:datastoreItem xmlns:ds="http://schemas.openxmlformats.org/officeDocument/2006/customXml" ds:itemID="{507544FF-9DB4-448E-877E-9CD3A18DE91C}">
  <ds:schemaRefs/>
</ds:datastoreItem>
</file>

<file path=customXml/itemProps20.xml><?xml version="1.0" encoding="utf-8"?>
<ds:datastoreItem xmlns:ds="http://schemas.openxmlformats.org/officeDocument/2006/customXml" ds:itemID="{4BE1B620-D671-4E83-830B-69EAF577C381}">
  <ds:schemaRefs/>
</ds:datastoreItem>
</file>

<file path=customXml/itemProps21.xml><?xml version="1.0" encoding="utf-8"?>
<ds:datastoreItem xmlns:ds="http://schemas.openxmlformats.org/officeDocument/2006/customXml" ds:itemID="{041B3972-953F-44E9-9518-FECDA4C95266}">
  <ds:schemaRefs/>
</ds:datastoreItem>
</file>

<file path=customXml/itemProps22.xml><?xml version="1.0" encoding="utf-8"?>
<ds:datastoreItem xmlns:ds="http://schemas.openxmlformats.org/officeDocument/2006/customXml" ds:itemID="{C06964CF-7E17-49F9-B652-871F340997DC}">
  <ds:schemaRefs/>
</ds:datastoreItem>
</file>

<file path=customXml/itemProps23.xml><?xml version="1.0" encoding="utf-8"?>
<ds:datastoreItem xmlns:ds="http://schemas.openxmlformats.org/officeDocument/2006/customXml" ds:itemID="{BE84FB85-576C-4347-94FE-3F85B6DE0D88}">
  <ds:schemaRefs/>
</ds:datastoreItem>
</file>

<file path=customXml/itemProps24.xml><?xml version="1.0" encoding="utf-8"?>
<ds:datastoreItem xmlns:ds="http://schemas.openxmlformats.org/officeDocument/2006/customXml" ds:itemID="{AE1ECE89-283C-4F51-B56D-30F632C32B43}">
  <ds:schemaRefs/>
</ds:datastoreItem>
</file>

<file path=customXml/itemProps25.xml><?xml version="1.0" encoding="utf-8"?>
<ds:datastoreItem xmlns:ds="http://schemas.openxmlformats.org/officeDocument/2006/customXml" ds:itemID="{32FCD3D3-C17B-471C-8D98-DE159632F3FE}">
  <ds:schemaRefs/>
</ds:datastoreItem>
</file>

<file path=customXml/itemProps26.xml><?xml version="1.0" encoding="utf-8"?>
<ds:datastoreItem xmlns:ds="http://schemas.openxmlformats.org/officeDocument/2006/customXml" ds:itemID="{5559F2CB-A66E-4C08-8B14-F67F3CE2FA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tblLocations</vt:lpstr>
      <vt:lpstr>tblCalendar</vt:lpstr>
      <vt:lpstr>tblUsers</vt:lpstr>
      <vt:lpstr> Vulnerability_Report</vt:lpstr>
      <vt:lpstr>Devices_SQL</vt:lpstr>
      <vt:lpstr>Pivot analysis</vt:lpstr>
      <vt:lpstr>Dashboard</vt:lpstr>
      <vt:lpstr>Cube_Analysis</vt:lpstr>
      <vt:lpstr>TrendAnalysis</vt:lpstr>
      <vt:lpstr>Management_Report</vt:lpstr>
      <vt:lpstr>Cybersecurity_Incident_Analytic</vt:lpstr>
      <vt:lpstr>Task2_Summary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Ntsieni Ndou</dc:creator>
  <cp:lastModifiedBy>Ntsieni Ndou</cp:lastModifiedBy>
  <dcterms:created xsi:type="dcterms:W3CDTF">2026-10-12T11:33:36Z</dcterms:created>
  <dcterms:modified xsi:type="dcterms:W3CDTF">2026-10-19T12:12:49Z</dcterms:modified>
</cp:coreProperties>
</file>