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78f3c5006a296239/Documents/DATA PROJECTS/Amazon Sales/"/>
    </mc:Choice>
  </mc:AlternateContent>
  <xr:revisionPtr revIDLastSave="362" documentId="8_{21FCF869-E91E-4779-B895-F8E374A8063D}" xr6:coauthVersionLast="47" xr6:coauthVersionMax="47" xr10:uidLastSave="{FD897D8C-1A8F-484C-86AF-CBECB4677A00}"/>
  <bookViews>
    <workbookView xWindow="-108" yWindow="-108" windowWidth="23256" windowHeight="12456" xr2:uid="{ECD492AC-3D52-47CB-A848-2214511E04EB}"/>
  </bookViews>
  <sheets>
    <sheet name="Amazon Inventory Analysis" sheetId="2" r:id="rId1"/>
    <sheet name="Discount Analysis" sheetId="3" r:id="rId2"/>
  </sheets>
  <definedNames>
    <definedName name="_xlchart.v1.0" hidden="1">'Amazon Inventory Analysis'!$H$1</definedName>
    <definedName name="_xlchart.v1.1" hidden="1">'Amazon Inventory Analysis'!$H$2:$H$820</definedName>
    <definedName name="_xlchart.v1.2" hidden="1">'Amazon Inventory Analysis'!$J$1</definedName>
    <definedName name="_xlchart.v1.3" hidden="1">'Amazon Inventory Analysis'!$J$2:$J$820</definedName>
    <definedName name="ExternalData_1" localSheetId="0" hidden="1">'Amazon Inventory Analysis'!$A$1:$K$819</definedName>
  </definedNames>
  <calcPr calcId="191029"/>
  <pivotCaches>
    <pivotCache cacheId="1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2" l="1"/>
  <c r="R4" i="2"/>
  <c r="R3" i="2"/>
  <c r="R2" i="2"/>
  <c r="Q4" i="2"/>
  <c r="Q3" i="2"/>
  <c r="Q2" i="2"/>
  <c r="P4" i="2"/>
  <c r="P3" i="2"/>
  <c r="P2" i="2"/>
  <c r="O4" i="2"/>
  <c r="O3" i="2"/>
  <c r="O2" i="2"/>
  <c r="N3" i="2"/>
  <c r="N2" i="2"/>
  <c r="N50" i="2"/>
  <c r="N49" i="2"/>
  <c r="N48" i="2"/>
  <c r="N41" i="2"/>
  <c r="N42" i="2"/>
  <c r="N43" i="2"/>
  <c r="N40" i="2"/>
  <c r="N39" i="2"/>
  <c r="R37" i="2"/>
  <c r="Q37" i="2"/>
  <c r="P37" i="2"/>
  <c r="O37" i="2"/>
  <c r="N37" i="2"/>
  <c r="N4" i="2"/>
  <c r="N10" i="2"/>
  <c r="N13" i="2"/>
  <c r="N12" i="2"/>
  <c r="N11" i="2"/>
  <c r="N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tc={D4CA008F-6B2E-4552-84AA-558E6658CEBE}</author>
  </authors>
  <commentList>
    <comment ref="R3" authorId="0" shapeId="0" xr:uid="{D4CA008F-6B2E-4552-84AA-558E6658CEBE}">
      <text>
        <t>[Threaded comment]
Your version of Excel allows you to read this threaded comment; however, any edits to it will get removed if the file is opened in a newer version of Excel. Learn more: https://go.microsoft.com/fwlink/?linkid=870924
Comment:
    Indicates there are some products with extremely high discounts.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3208FE-935F-4266-8012-231B0E5D3A22}"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<sst xmlns="http://schemas.openxmlformats.org/spreadsheetml/2006/main" count="4956" uniqueCount="2491">
  <si>
    <t>PRODUCT_ID</t>
  </si>
  <si>
    <t>PRODUCT_NAME</t>
  </si>
  <si>
    <t>CATEGORY.1</t>
  </si>
  <si>
    <t>CATEGORY.2</t>
  </si>
  <si>
    <t>CATEGORY.3</t>
  </si>
  <si>
    <t>DISCOUNTED_PRICE</t>
  </si>
  <si>
    <t>ACTUAL_PRICE</t>
  </si>
  <si>
    <t>DISCOUNT_PERCENTAGE</t>
  </si>
  <si>
    <t>RATING</t>
  </si>
  <si>
    <t>RATING_COUNT</t>
  </si>
  <si>
    <t>ABOUT_PRODUCT</t>
  </si>
  <si>
    <t>B008IFXQFU</t>
  </si>
  <si>
    <t>Tp-Link Usb Wifi Adapter For Pc(Tl-Wn725N), N150 Wireless Network Adapter For Desktop - Nano Size Wifi Dongle Compatible With Windows 11/10/7/8/8.1/Xp/ Mac Os 10.9-10.15 Linux Kernel 2.6.18-4.4.3</t>
  </si>
  <si>
    <t>Computers&amp;Accessories</t>
  </si>
  <si>
    <t>NetworkAdapters</t>
  </si>
  <si>
    <t>WirelessUSBadapter</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</si>
  <si>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</si>
  <si>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</si>
  <si>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</si>
  <si>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</si>
  <si>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</si>
  <si>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</si>
  <si>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</si>
  <si>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</si>
  <si>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</si>
  <si>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</si>
  <si>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</si>
  <si>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</si>
  <si>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</si>
  <si>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</si>
  <si>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</si>
  <si>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</si>
  <si>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</si>
  <si>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</si>
  <si>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</si>
  <si>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</si>
  <si>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</si>
  <si>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</si>
  <si>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</si>
  <si>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</si>
  <si>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</si>
  <si>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</si>
  <si>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</si>
  <si>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</si>
  <si>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</si>
  <si>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</si>
  <si>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</si>
  <si>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</si>
  <si>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</si>
  <si>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</si>
  <si>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</si>
  <si>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</si>
  <si>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</si>
  <si>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</si>
  <si>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</si>
  <si>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</si>
  <si>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B0BF57RN3K</t>
  </si>
  <si>
    <t>Fire-Boltt Ninja Call Pro Plus 1.83" Smart Watch With Bluetooth Calling, Ai Voice Assistance, 100 Sports Modes Ip67 Rating, 240*280 Pixel High Resolution</t>
  </si>
  <si>
    <t>Electronics</t>
  </si>
  <si>
    <t>WearableTech</t>
  </si>
  <si>
    <t>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</si>
  <si>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</si>
  <si>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</si>
  <si>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</si>
  <si>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</si>
  <si>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</si>
  <si>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</si>
  <si>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</si>
  <si>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</si>
  <si>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</si>
  <si>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</si>
  <si>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B09V2Q4QVQ</t>
  </si>
  <si>
    <t>Nokia 105 Single Sim, Keypad Mobile Phone With Wireless Fm Radio | Charcoal</t>
  </si>
  <si>
    <t>Mobiles</t>
  </si>
  <si>
    <t>Smartphone</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</si>
  <si>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</si>
  <si>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</si>
  <si>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</si>
  <si>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</si>
  <si>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</si>
  <si>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</si>
  <si>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</si>
  <si>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</si>
  <si>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</si>
  <si>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</si>
  <si>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</si>
  <si>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</si>
  <si>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</si>
  <si>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</si>
  <si>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</si>
  <si>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B0BF563HB4</t>
  </si>
  <si>
    <t>B0BF4YBLPX</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</si>
  <si>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</si>
  <si>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</si>
  <si>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</si>
  <si>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</si>
  <si>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</si>
  <si>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</si>
  <si>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B0BF54LXW6</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</si>
  <si>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</si>
  <si>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</si>
  <si>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</si>
  <si>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</si>
  <si>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</si>
  <si>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B0B5DDJNH4</t>
  </si>
  <si>
    <t>Boat Wave Call Smart Watch, Smart Talk With Advanced Dedicated Bluetooth Calling Chip, 1.69” Hd Display With 550 Nits &amp; 70% Color Gamut, 150+ Watch Faces, Multi-Sport Modes, Hr, Spo2, Ip68(Mauve)</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</si>
  <si>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</si>
  <si>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</si>
  <si>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</si>
  <si>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</si>
  <si>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</si>
  <si>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</si>
  <si>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B085HY1DGR</t>
  </si>
  <si>
    <t>Sounce Spiral Charger Cable Protector Data Cable Saver Charging Cord Protective Cable Cover Headphone Macbook Laptop Earphone Cell Phone Set Of 3 (Cable Protector (12 Units))</t>
  </si>
  <si>
    <t>Accessories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</si>
  <si>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</si>
  <si>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B09V2PZDX8</t>
  </si>
  <si>
    <t>Nokia 105 Single Sim, Keypad Mobile Phone With Wireless Fm Radio | Blue</t>
  </si>
  <si>
    <t>B096VF5YYF</t>
  </si>
  <si>
    <t>Boat Xtend Smartwatch With Alexa Built-In, 1.69” Hd Display, Multiple Watch Faces, Stress Monitor, Heart &amp; Spo2 Monitoring, 14 Sports Modes, Sleep Monitor, 5 Atm &amp; 7 Days Battery(Pitch Black)</t>
  </si>
  <si>
    <t>B0B5D39BCD</t>
  </si>
  <si>
    <t>Boat Wave Call Smart Watch, Smart Talk With Advanced Dedicated Bluetooth Calling Chip, 1.69” Hd Display With 550 Nits &amp; 70% Color Gamut, 150+ Watch Faces, Multi-Sport Modes, Hr, Spo2, Ip68(Deep Blue)</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</si>
  <si>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</si>
  <si>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</si>
  <si>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</si>
  <si>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</si>
  <si>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</si>
  <si>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</si>
  <si>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B09YDFKJF8</t>
  </si>
  <si>
    <t>Nokia 105 Plus Single Sim, Keypad Mobile Phone With Wireless Fm Radio, Memory Card Slot And Mp3 Player | Charcoal</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</si>
  <si>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</si>
  <si>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</si>
  <si>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</si>
  <si>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</si>
  <si>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</si>
  <si>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</si>
  <si>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 Hd Display With 550 Nits &amp; 70% Color Gamut, 150+ Watch Faces, Multi-Sport Modes,Hr,Spo2(Caribbean Green)</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</si>
  <si>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</si>
  <si>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</si>
  <si>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</si>
  <si>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</si>
  <si>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</si>
  <si>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</si>
  <si>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</si>
  <si>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</si>
  <si>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</si>
  <si>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</si>
  <si>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</si>
  <si>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</si>
  <si>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</si>
  <si>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</si>
  <si>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</si>
  <si>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</si>
  <si>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</si>
  <si>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</si>
  <si>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</si>
  <si>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</si>
  <si>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</si>
  <si>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</si>
  <si>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</si>
  <si>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B09V175NP7</t>
  </si>
  <si>
    <t>Boat Wave Lite Smartwatch With 1.69 Inches(4.29Cm) Hd Display, Heart Rate &amp; Spo2 Level Monitor, Multiple Watch Faces, Activity Tracker, Multiple Sports Modes &amp; Ip68 (Scarlet Red)</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</si>
  <si>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</si>
  <si>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</si>
  <si>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</si>
  <si>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</si>
  <si>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</si>
  <si>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</si>
  <si>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B0B3RS9DNF</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</si>
  <si>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</si>
  <si>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</si>
  <si>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</si>
  <si>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</si>
  <si>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</si>
  <si>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</si>
  <si>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</si>
  <si>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</si>
  <si>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</si>
  <si>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</si>
  <si>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</si>
  <si>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</si>
  <si>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</si>
  <si>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</si>
  <si>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</si>
  <si>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</si>
  <si>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</si>
  <si>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</si>
  <si>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</si>
  <si>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</si>
  <si>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</si>
  <si>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</si>
  <si>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</si>
  <si>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</si>
  <si>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</si>
  <si>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</si>
  <si>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</si>
  <si>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B01FSYQ2A4</t>
  </si>
  <si>
    <t>Boat Rockerz 400 Bluetooth On Ear Headphones With Mic With Upto 8 Hours Playback &amp; Soft Padded Ear Cushions(Grey/Green)</t>
  </si>
  <si>
    <t>Headphones</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</si>
  <si>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</si>
  <si>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B08BQ947H3</t>
  </si>
  <si>
    <t>Liramark Webcam Cover Slide, Ultra Thin Laptop Camera Cover Slide Blocker For Computer Macbook Pro Imac Pc Tablet (Pack Of 3)</t>
  </si>
  <si>
    <t>LaptopAccessories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</si>
  <si>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</si>
  <si>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</si>
  <si>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</si>
  <si>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</si>
  <si>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</si>
  <si>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</si>
  <si>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</si>
  <si>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</si>
  <si>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</si>
  <si>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</si>
  <si>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</si>
  <si>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</si>
  <si>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</si>
  <si>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</si>
  <si>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</si>
  <si>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</si>
  <si>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B08BCKN299</t>
  </si>
  <si>
    <t>Sounce Gold Plated 3.5 Mm Headphone Splitter For Computer 2 Male To 1 Female 3.5Mm Headphone Mic Audio Y Splitter Cable Smartphone Headset To Pc Adapter – (Black,20Cm)</t>
  </si>
  <si>
    <t>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</si>
  <si>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</si>
  <si>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</si>
  <si>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</si>
  <si>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</si>
  <si>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</si>
  <si>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</si>
  <si>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</si>
  <si>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</si>
  <si>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</si>
  <si>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</si>
  <si>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</si>
  <si>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</si>
  <si>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</si>
  <si>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</si>
  <si>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</si>
  <si>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</si>
  <si>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</si>
  <si>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</si>
  <si>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</si>
  <si>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</si>
  <si>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</si>
  <si>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B005FYNT3G</t>
  </si>
  <si>
    <t>Sandisk Cruzer Blade 32Gb Usb Flash Drive</t>
  </si>
  <si>
    <t>ExtrernalDevice</t>
  </si>
  <si>
    <t>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</si>
  <si>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</si>
  <si>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B01J0XWYKQ</t>
  </si>
  <si>
    <t>Logitech B170 Wireless Mouse, 2.4 Ghz With Usb Nano Receiver, Optical Tracking, 12-Months Battery Life, Ambidextrous, Pc/Mac/Laptop - Black</t>
  </si>
  <si>
    <t>Keyboards&amp;Mice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</si>
  <si>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</si>
  <si>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</si>
  <si>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</si>
  <si>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</si>
  <si>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B0B72BSW7K</t>
  </si>
  <si>
    <t>Ske Bed Study Table Portable Wood Multifunction Laptop-Table Lapdesk For Children Bed Foldabe Table Work With Tablet Slot &amp; Cup Holder Brown Black</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</si>
  <si>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</si>
  <si>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</si>
  <si>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</si>
  <si>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</si>
  <si>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</si>
  <si>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</si>
  <si>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</si>
  <si>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B08W56G1K9</t>
  </si>
  <si>
    <t>Lapster Spiral Charger Spiral Charger Cable Protectors For Wires Data Cable Saver Charging Cord Protective Cable Cover Set Of 3 (12 Pieces)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</si>
  <si>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</si>
  <si>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</si>
  <si>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</si>
  <si>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</si>
  <si>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</si>
  <si>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</si>
  <si>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</si>
  <si>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</si>
  <si>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</si>
  <si>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</si>
  <si>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B00ZYLMQH0</t>
  </si>
  <si>
    <t>Dell Kb216 Wired Multimedia Usb Keyboard With Super Quite Plunger Keys With Spill-Resistant – Black</t>
  </si>
  <si>
    <t>Device Type: Keyboard|Connectivity Technology: Wired|Interface: Usb|Hot Keys Function: Volume, Mute, Play/Pause, Backward, Forward|Keys Style: Chiclet</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</si>
  <si>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</si>
  <si>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</si>
  <si>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</si>
  <si>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B014SZO90Y</t>
  </si>
  <si>
    <t>Duracell Ultra Alkaline Aa Battery, 8 Pcs</t>
  </si>
  <si>
    <t>Batteries</t>
  </si>
  <si>
    <t>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</si>
  <si>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</si>
  <si>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B07KCMR8D6</t>
  </si>
  <si>
    <t>Classmate Octane Neon- Blue Gel Pens(Pack Of 5)|Smooth Writing Pen|Attractive Body Colour For Boys &amp; Girls|Waterproof Ink For Smudge Free Writing|Preferred By Students For Exam|Study At Home Essential</t>
  </si>
  <si>
    <t>Office</t>
  </si>
  <si>
    <t>OfficeProduct</t>
  </si>
  <si>
    <t>Paper</t>
  </si>
  <si>
    <t>5 Vibrant Neon Body Color|Smooth And Fast Writing|Japanese Waterproof Ink|Country Of Origin: India</t>
  </si>
  <si>
    <t>B00N1U9AJS</t>
  </si>
  <si>
    <t>3M Scotch Double Sided Heavy Duty Tape(1M Holds 4.5Kgs) For Indoor Hanging Applications (Photo Frames, Mirrors, Key Holders, Car Interiors, Extension Boards, Wall Decoration, Etc)(L: 3M, W: 24Mm)</t>
  </si>
  <si>
    <t>Home&amp;Kitchen</t>
  </si>
  <si>
    <t>CraftMaterials</t>
  </si>
  <si>
    <t>Scrapbooking</t>
  </si>
  <si>
    <t>Sticks To Most Surfaces Includingwalls, Ceramic Tiles And Wood-Surfacesthat Are Clean, Dry And Smooth#.|A No-Mess Alternative To Glue Forlight-Duty Attaching Andmounting Tasks.|Ideal For Permanent Mounting Tasks.</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</si>
  <si>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</si>
  <si>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</si>
  <si>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</si>
  <si>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B08ZJDWTJ1</t>
  </si>
  <si>
    <t>Seagate Expansion 1Tb External Hdd - Usb 3.0 For Windows And Mac With 3 Yr Data Recovery Services, Portable Hard Drive (Stkm1000400)</t>
  </si>
  <si>
    <t>HardDisk</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</si>
  <si>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</si>
  <si>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B08FTFXNNB</t>
  </si>
  <si>
    <t>Hp W100 480P 30 Fps Digital Webcam With Built-In Mic, Plug And Play Setup, Wide-Angle View For Video Calling On Skype, Zoom, Microsoft Teams And Other Apps (Black)</t>
  </si>
  <si>
    <t>Cameras&amp;Photography</t>
  </si>
  <si>
    <t>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</si>
  <si>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</si>
  <si>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</si>
  <si>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</si>
  <si>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</si>
  <si>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</si>
  <si>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</si>
  <si>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</si>
  <si>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</si>
  <si>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</si>
  <si>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</si>
  <si>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</si>
  <si>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</si>
  <si>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</si>
  <si>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B0846D5CBP</t>
  </si>
  <si>
    <t>Casio Fx-991Es Plus-2Nd Edition Scientific Calculator, Black</t>
  </si>
  <si>
    <t>Calculators</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</si>
  <si>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</si>
  <si>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B00KXULGJQ</t>
  </si>
  <si>
    <t>Tp-Link Ac750 Wifi Range Extender | Up To 750Mbps | Dual Band Wifi Extender, Repeater, Wifi Signal Booster, Access Point| Easy Set-Up | Extends Wifi To Smart Home &amp; Alexa Devices (Re200)</t>
  </si>
  <si>
    <t>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</si>
  <si>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</si>
  <si>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B08LPJZSSW</t>
  </si>
  <si>
    <t>Digitek®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</si>
  <si>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</si>
  <si>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B08CYPB15D</t>
  </si>
  <si>
    <t>Hp 805 Black Original Ink Cartridge</t>
  </si>
  <si>
    <t>Printers,Inks&amp;Accessories</t>
  </si>
  <si>
    <t>Inks,Toners&amp;Cartridges</t>
  </si>
  <si>
    <t>Cartridge Color: Black|Yield: 120 Pages|Ink Type: Pigment-Based Ink Cartridge|Compatible With Printers: Hp Deskjet Plus All-In-One (4121, 4122, 4123), Hp Deskjet All-In-One (2720, 2721, 2722, 2723, 2729, 2332, 2330, 2331, 2333), Hp Deskjet (1212, 1210, 1211, 1213)</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</si>
  <si>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</si>
  <si>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</si>
  <si>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</si>
  <si>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</si>
  <si>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</si>
  <si>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</si>
  <si>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</si>
  <si>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</si>
  <si>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</si>
  <si>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</si>
  <si>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</si>
  <si>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</si>
  <si>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B0819HZPXL</t>
  </si>
  <si>
    <t>Zebronics Zeb-Transformer-M Optical Usb Gaming Mouse With Led Effect(Black)</t>
  </si>
  <si>
    <t>Gaming</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</si>
  <si>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</si>
  <si>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B00LXTFMRS</t>
  </si>
  <si>
    <t>Pidilite Fevicryl Acrylic Colours Sunflower Kit (10 Colors X 15 Ml) Diy Paint, Rich Pigment, Non-Craking Paint For Canvas, Wood, Leather, Earthenware, Metal, Diwali Gifts For Diwali</t>
  </si>
  <si>
    <t>Paintingmaterials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</si>
  <si>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</si>
  <si>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</si>
  <si>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</si>
  <si>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</si>
  <si>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</si>
  <si>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</si>
  <si>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</si>
  <si>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</si>
  <si>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</si>
  <si>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</si>
  <si>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B08MCD9JFY</t>
  </si>
  <si>
    <t>Tygot 10 Inches Big Led Ring Light For Camera, Phone Tiktok Youtube Video Shooting And Makeup, 10" Inch Ring Light With 7 Feet Long Foldable And Lightweight Tripod Stand</t>
  </si>
  <si>
    <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</si>
  <si>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</si>
  <si>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</si>
  <si>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</si>
  <si>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</si>
  <si>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</si>
  <si>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</si>
  <si>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</si>
  <si>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</si>
  <si>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</si>
  <si>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</si>
  <si>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B07PLHTTB4</t>
  </si>
  <si>
    <t>Zodo 8. 5 Inch Lcd E-Writer Electronic Writing Pad/Tablet Drawing Board (Paperless Memo Digital Tablet)</t>
  </si>
  <si>
    <t>Size: 8. 5 Inch|Good Grade</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</si>
  <si>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</si>
  <si>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</si>
  <si>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</si>
  <si>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</si>
  <si>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</si>
  <si>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</si>
  <si>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</si>
  <si>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</si>
  <si>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</si>
  <si>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B00LVMTA2A</t>
  </si>
  <si>
    <t>Panasonic Cr-2032/5Be Lithium Coin Battery - Pack Of 5</t>
  </si>
  <si>
    <t>Used In Cmos Battery|Used In Car Remotes|Used In Calculators|Used In Scientific Instruments|Used In Watch</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</si>
  <si>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</si>
  <si>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</si>
  <si>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</si>
  <si>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</si>
  <si>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</si>
  <si>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</si>
  <si>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</si>
  <si>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</si>
  <si>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</si>
  <si>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</si>
  <si>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</si>
  <si>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</si>
  <si>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</si>
  <si>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</si>
  <si>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</si>
  <si>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</si>
  <si>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</si>
  <si>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</si>
  <si>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</si>
  <si>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</si>
  <si>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</si>
  <si>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</si>
  <si>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</si>
  <si>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</si>
  <si>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</si>
  <si>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</si>
  <si>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</si>
  <si>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</si>
  <si>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</si>
  <si>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</si>
  <si>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B015ZXUDD0</t>
  </si>
  <si>
    <t>Duracell Rechargeable Aa 1300Mah Batteries, 4Pcs</t>
  </si>
  <si>
    <t>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</si>
  <si>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</si>
  <si>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B098K3H92Z</t>
  </si>
  <si>
    <t>Tp-Link Usb Bluetooth Adapter For Pc, 5.0 Bluetooth Dongle Receiver (Ub500) Supports Windows 11/10/8.1/7 For Desktop, Laptop, Mouse, Keyboard, Printers, Headsets, Speakers, Ps4/ Xbox Controllers</t>
  </si>
  <si>
    <t>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</si>
  <si>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</si>
  <si>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</si>
  <si>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</si>
  <si>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</si>
  <si>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B097C564GC</t>
  </si>
  <si>
    <t>Rts [2 Pack] Mini Usb C Type C Adapter Plug, Type C Female To Usb A Male Charger Charging Cable Adapter Converter Compatible For Iphone, Samsung S20 Ultra/S21/S10/S8/S9/Macbook Pro Ipad Silver</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</si>
  <si>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</si>
  <si>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B08CYNJ5KY</t>
  </si>
  <si>
    <t>Hp 682 Black Original Ink Cartridge</t>
  </si>
  <si>
    <t>Page Yield-480|Compatible With Hp Deskjet Plus Ink Advantage 6075, 6078, 6475, 6478|Original Hp Ink Cartridge</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</si>
  <si>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</si>
  <si>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</si>
  <si>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</si>
  <si>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</si>
  <si>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</si>
  <si>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</si>
  <si>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</si>
  <si>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</si>
  <si>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</si>
  <si>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</si>
  <si>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</si>
  <si>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</si>
  <si>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</si>
  <si>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</si>
  <si>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</si>
  <si>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</si>
  <si>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</si>
  <si>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</si>
  <si>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</si>
  <si>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</si>
  <si>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</si>
  <si>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B08TDJNM3G</t>
  </si>
  <si>
    <t>E-Cosmos 5V 1.2W Portable Flexible Usb Led Light (Colors May Vary, Small) - Set Of 2 Pieces</t>
  </si>
  <si>
    <t>Usbgadgets</t>
  </si>
  <si>
    <t>Portable, Easy To Use|Led Lights For Maximum Illumination|Plugs Into Any Usb Port|Multipurpose Energy Use|4Pcs Of Usb Light.</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</si>
  <si>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</si>
  <si>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</si>
  <si>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</si>
  <si>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</si>
  <si>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</si>
  <si>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</si>
  <si>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</si>
  <si>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</si>
  <si>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</si>
  <si>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B07XLML2YS</t>
  </si>
  <si>
    <t>Tp-Link Tapo 360° 2Mp 1080P Full Hd Pan/Tilt Home Security Wi-Fi Smart Camera| Alexa Enabled| 2-Way Audio| Night Vision| Motion Detection| Sound And Light Alarm| Indoor Cctv (Tapo C200) White</t>
  </si>
  <si>
    <t>Securitycameras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</si>
  <si>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</si>
  <si>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</si>
  <si>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</si>
  <si>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</si>
  <si>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</si>
  <si>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</si>
  <si>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</si>
  <si>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</si>
  <si>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</si>
  <si>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</si>
  <si>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</si>
  <si>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</si>
  <si>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</si>
  <si>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</si>
  <si>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</si>
  <si>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</si>
  <si>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B07Z3K96FR</t>
  </si>
  <si>
    <t>Robustrion Tempered Glass Screen Protector For Ipad 10.2 Inch 9Th Gen Generation 2021 8Th Gen 2020 7Th Gen 2019</t>
  </si>
  <si>
    <t>Tabletaccessories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</si>
  <si>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</si>
  <si>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</si>
  <si>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</si>
  <si>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</si>
  <si>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</si>
  <si>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</si>
  <si>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</si>
  <si>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</si>
  <si>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</si>
  <si>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</si>
  <si>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</si>
  <si>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</si>
  <si>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</si>
  <si>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</si>
  <si>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</si>
  <si>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</si>
  <si>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</si>
  <si>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</si>
  <si>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</si>
  <si>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</si>
  <si>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</si>
  <si>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</si>
  <si>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</si>
  <si>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</si>
  <si>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</si>
  <si>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B097JQ1J5G</t>
  </si>
  <si>
    <t>Zebronics Zeb-90Hb Usb Hub, 4 Ports, Pocket Sized, Plug &amp; Play, For Laptop &amp; Computers</t>
  </si>
  <si>
    <t>Usbhubs</t>
  </si>
  <si>
    <t>4-Port Usb 2.0 Hub. Cable Length 50 Cm|Useful For Laptops, Pc &amp; Computers, Mac Book|Pocket Sized, Easy To Carry|Plug &amp; Play</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</si>
  <si>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</si>
  <si>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</si>
  <si>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</si>
  <si>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</si>
  <si>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</si>
  <si>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</si>
  <si>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B08SCCG9D4</t>
  </si>
  <si>
    <t>Jbl Commercial Cslm20B Auxiliary Omnidirectional Lavalier Microphone With Battery For Content Creation, Voiceover/Dubbing, Recording (Black,Small)</t>
  </si>
  <si>
    <t>Audio&amp;Videoaccessories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</si>
  <si>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</si>
  <si>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</si>
  <si>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</si>
  <si>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</si>
  <si>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B00ZRBWPA0</t>
  </si>
  <si>
    <t>Eveready Red 1012 Aaa Batteries - Pack Of 10</t>
  </si>
  <si>
    <t>Think Battery - Think Eveready - Eveready Red 1012 Aaa Batteries Are The No. 1 Choice To Power Your Devices|Trusted By Millions - Dependable Performance From India'S No. 1 Battery Brand</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</si>
  <si>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</si>
  <si>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</si>
  <si>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</si>
  <si>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</si>
  <si>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</si>
  <si>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</si>
  <si>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B07YL54NVJ</t>
  </si>
  <si>
    <t>Brand Conquer 6 In 1 With Otg, Sd Card Reader, Usb Type C, Usb 3.0 And Micro Usb, For Memory Card | Portable Card Reader | Compatible With Tf, Sd, Micro Sd, Sdhc, Sdxc, Mmc, Rs-Mmc, Micro Sdxc</t>
  </si>
  <si>
    <t>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</si>
  <si>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</si>
  <si>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B00LM4X0KU</t>
  </si>
  <si>
    <t>Parker Quink Ink Bottle, Blue</t>
  </si>
  <si>
    <t>Blue Colour Is Washable In Nature.|30Ml Bottle|High Quality Ink</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</si>
  <si>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</si>
  <si>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</si>
  <si>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</si>
  <si>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</si>
  <si>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</si>
  <si>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</si>
  <si>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B00LHZWD0C</t>
  </si>
  <si>
    <t>Luxor 5 Subject Single Ruled Notebook - A4, 70 Gsm, 300 Pages</t>
  </si>
  <si>
    <t>Twin Wiro Binding|Paper Color: White|Paper Density: 70 Gsm|No Of Pages 300</t>
  </si>
  <si>
    <t>B08QDPB1SL</t>
  </si>
  <si>
    <t>Duracell Chhota Power Aa Battery Set Of 10 Pcs</t>
  </si>
  <si>
    <t>Duracell Aa Chota Power Batteries|Alkaline Lr03/Mn2400|Pack Of 10</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</si>
  <si>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</si>
  <si>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</si>
  <si>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</si>
  <si>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</si>
  <si>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</si>
  <si>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</si>
  <si>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</si>
  <si>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</si>
  <si>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</si>
  <si>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</si>
  <si>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</si>
  <si>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</si>
  <si>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</si>
  <si>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</si>
  <si>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</si>
  <si>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</si>
  <si>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</si>
  <si>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</si>
  <si>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</si>
  <si>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</si>
  <si>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</si>
  <si>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B08C4Z69LN</t>
  </si>
  <si>
    <t>Crucial Ram 8Gb Ddr4 3200Mhz Cl22 (Or 2933Mhz Or 2666Mhz) Laptop Memory Ct8G4Sfra32A</t>
  </si>
  <si>
    <t>Components</t>
  </si>
  <si>
    <t>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</si>
  <si>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</si>
  <si>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B016XVRKZM</t>
  </si>
  <si>
    <t>Apc Back-Ups Bx600C-In 600Va / 360W, 230V, Ups System, An Ideal Power Backup &amp; Protection For Home Office, Desktop Pc &amp; Home Electronics</t>
  </si>
  <si>
    <t>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</si>
  <si>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</si>
  <si>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B00LHZW3XY</t>
  </si>
  <si>
    <t>Luxor 5 Subject Single Ruled Notebook - A5 Size, 70 Gsm, 300 Pages</t>
  </si>
  <si>
    <t>Twin Wiro Binding|Paper Color: White|Paper Density: 70 Gsm</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</si>
  <si>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</si>
  <si>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</si>
  <si>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</si>
  <si>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</si>
  <si>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</si>
  <si>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</si>
  <si>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</si>
  <si>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</si>
  <si>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</si>
  <si>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</si>
  <si>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</si>
  <si>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</si>
  <si>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</si>
  <si>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</si>
  <si>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</si>
  <si>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B07DKZCZ89</t>
  </si>
  <si>
    <t>Gizga Essentials Earphone Carrying Case, Multi-Purpose Pocket Storage Travel Organizer For Earphones, Headset, Pen Drives, Sd Cards, Shock-Proof Ballistic Nylon, Soft Fabric, Mesh Pocket, Green</t>
  </si>
  <si>
    <t>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</si>
  <si>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</si>
  <si>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</si>
  <si>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</si>
  <si>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</si>
  <si>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</si>
  <si>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</si>
  <si>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</si>
  <si>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</si>
  <si>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</si>
  <si>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</si>
  <si>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</si>
  <si>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</si>
  <si>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</si>
  <si>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</si>
  <si>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</si>
  <si>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</si>
  <si>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</si>
  <si>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</si>
  <si>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</si>
  <si>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</si>
  <si>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</si>
  <si>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</si>
  <si>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</si>
  <si>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</si>
  <si>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</si>
  <si>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</si>
  <si>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</si>
  <si>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</si>
  <si>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</si>
  <si>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</si>
  <si>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</si>
  <si>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B086394NY5</t>
  </si>
  <si>
    <t>Table Magic Multipurpose Laptop Table Mat Finish Top Work At Home Study Table (Tm Regular- Black) (Alloy Steel)</t>
  </si>
  <si>
    <t>The 18-In-1 Multipurpose Table 6-Height Quick Adjustment Min- 54Cm (21.25Â?) Max-73Cm (28.75Â?) Surely Accommodate All Age Group. Quick And Effortless 3 Angles Adjustment Of Top, No Tool Required To Assemble Or Adjust Height And Angles</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</si>
  <si>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</si>
  <si>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</si>
  <si>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</si>
  <si>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B07WKBD37W</t>
  </si>
  <si>
    <t>Esnipe Mart Worldwide Travel Adapter With Build In Dual Usb Charger Ports With 125V 6A, 250V Protected Electrical Plug For Laptops, Cameras (White)</t>
  </si>
  <si>
    <t>Homeimprovement</t>
  </si>
  <si>
    <t>Electrical</t>
  </si>
  <si>
    <t>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</si>
  <si>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</si>
  <si>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</si>
  <si>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</si>
  <si>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</si>
  <si>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</si>
  <si>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</si>
  <si>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</si>
  <si>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B07G3YNLJB</t>
  </si>
  <si>
    <t>Crucial Bx500 240Gb 3D Nand Sata 6.35 Cm (2.5-Inch) Ssd (Ct240Bx500Ssd1)</t>
  </si>
  <si>
    <t>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</si>
  <si>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</si>
  <si>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</si>
  <si>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</si>
  <si>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</si>
  <si>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</si>
  <si>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</si>
  <si>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</si>
  <si>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</si>
  <si>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</si>
  <si>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</si>
  <si>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</si>
  <si>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</si>
  <si>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</si>
  <si>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</si>
  <si>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</si>
  <si>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</si>
  <si>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</si>
  <si>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</si>
  <si>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</si>
  <si>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</si>
  <si>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</si>
  <si>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</si>
  <si>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</si>
  <si>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</si>
  <si>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</si>
  <si>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</si>
  <si>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</si>
  <si>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</si>
  <si>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</si>
  <si>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</si>
  <si>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</si>
  <si>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</si>
  <si>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</si>
  <si>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</si>
  <si>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</si>
  <si>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</si>
  <si>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</si>
  <si>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B08KHM9VBJ</t>
  </si>
  <si>
    <t>Airtel Amf-311Ww Data Card (Black), 4G Hotspot Support With 2300 Mah Battery</t>
  </si>
  <si>
    <t>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</si>
  <si>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</si>
  <si>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</si>
  <si>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</si>
  <si>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</si>
  <si>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</si>
  <si>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</si>
  <si>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</si>
  <si>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</si>
  <si>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</si>
  <si>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</si>
  <si>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</si>
  <si>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</si>
  <si>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</si>
  <si>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</si>
  <si>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</si>
  <si>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</si>
  <si>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</si>
  <si>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</si>
  <si>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</si>
  <si>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</si>
  <si>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</si>
  <si>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</si>
  <si>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</si>
  <si>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</si>
  <si>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</si>
  <si>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</si>
  <si>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</si>
  <si>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</si>
  <si>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</si>
  <si>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</si>
  <si>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</si>
  <si>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</si>
  <si>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</si>
  <si>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</si>
  <si>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</si>
  <si>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</si>
  <si>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</si>
  <si>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</si>
  <si>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</si>
  <si>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</si>
  <si>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</si>
  <si>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</si>
  <si>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</si>
  <si>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</si>
  <si>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</si>
  <si>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</si>
  <si>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B07SBGFDX9</t>
  </si>
  <si>
    <t>Pentonic Multicolor Ball Point Pen, Pack Of 10</t>
  </si>
  <si>
    <t>0.7 Mm Tip Size|Black Body, Multicolor Ink(Black, Red, Green, Pink, Turquoise Blue, Orange, Blue, Brown, Purple, Lime Green), Pack Of 10|Easy Flow Ink Technology|Sleek Matte Finish|Featherlite Feel</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</si>
  <si>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</si>
  <si>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</si>
  <si>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</si>
  <si>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B00VA7YYUO</t>
  </si>
  <si>
    <t>Apsara Platinum Pencils Value Pack - Pack Of 20</t>
  </si>
  <si>
    <t>Drawingmaterials</t>
  </si>
  <si>
    <t>Extra Dark Writing Pencils|No. 1 Recommended Stationary By Teachers For Children|Designed To Aid Legibility</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</si>
  <si>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</si>
  <si>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</si>
  <si>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</si>
  <si>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</si>
  <si>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</si>
  <si>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</si>
  <si>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</si>
  <si>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</si>
  <si>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</si>
  <si>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</si>
  <si>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</si>
  <si>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</si>
  <si>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</si>
  <si>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</si>
  <si>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</si>
  <si>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B0BDS8MY8J</t>
  </si>
  <si>
    <t>Lapster Caddy For Ssd And Hdd, Optical Bay 2Nd Hard Drive Caddy, Caddy 9.5Mm For Laptop</t>
  </si>
  <si>
    <t>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</si>
  <si>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</si>
  <si>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</si>
  <si>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</si>
  <si>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</si>
  <si>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</si>
  <si>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</si>
  <si>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</si>
  <si>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</si>
  <si>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</si>
  <si>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</si>
  <si>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</si>
  <si>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</si>
  <si>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</si>
  <si>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</si>
  <si>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</si>
  <si>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</si>
  <si>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</si>
  <si>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</si>
  <si>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</si>
  <si>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B08D9NDZ1Y</t>
  </si>
  <si>
    <t>Hp Deskjet 2331 Colour Printer, Scanner And Copier For Home/Small Office, Compact Size, Reliable, Easy Set-Up Through Smart App On Your Pc Connected Through Usb, Ideal For Home.</t>
  </si>
  <si>
    <t>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</si>
  <si>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</si>
  <si>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</si>
  <si>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</si>
  <si>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</si>
  <si>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</si>
  <si>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</si>
  <si>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</si>
  <si>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</si>
  <si>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</si>
  <si>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</si>
  <si>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B00LM4X3XE</t>
  </si>
  <si>
    <t>Parker Quink Ink Bottle (Black)</t>
  </si>
  <si>
    <t>Black Colour Is Washable In Nature.|30Ml Bottle|High Quality Ink</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</si>
  <si>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</si>
  <si>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</si>
  <si>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</si>
  <si>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</si>
  <si>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</si>
  <si>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</si>
  <si>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</si>
  <si>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</si>
  <si>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</si>
  <si>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</si>
  <si>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</si>
  <si>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</si>
  <si>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</si>
  <si>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</si>
  <si>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</si>
  <si>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B00KIE28X0</t>
  </si>
  <si>
    <t>Camel Artist Acrylic Color Box - 9Ml Tubes, 12 Shades</t>
  </si>
  <si>
    <t>Set Of 12 Assorted Shades In 9 Ml Tubes</t>
  </si>
  <si>
    <t>B0BHYJ8CVF</t>
  </si>
  <si>
    <t>Portronics Key2 Combo Multimedia Usb Wireless Keyboard And Mouse Set With 2.4 Ghz Wireless Technology, Soft &amp; Silent Button, Compact Size (Grey)</t>
  </si>
  <si>
    <t>2.4 Ghz Wireless Technology</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</si>
  <si>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</si>
  <si>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</si>
  <si>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</si>
  <si>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</si>
  <si>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</si>
  <si>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</si>
  <si>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</si>
  <si>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</si>
  <si>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</si>
  <si>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</si>
  <si>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</si>
  <si>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</si>
  <si>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</si>
  <si>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</si>
  <si>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</si>
  <si>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</si>
  <si>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</si>
  <si>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</si>
  <si>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</si>
  <si>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</si>
  <si>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</si>
  <si>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B00LY1FN1K</t>
  </si>
  <si>
    <t>Camel Fabrica Acrylic Ultra Color - 15Ml Each, 10 Shades</t>
  </si>
  <si>
    <t>10 Assorted Ultra Shades In 15Ml Bottle|Confirms To Safety Standard En 71 - 3|Camel Fabric Acrylic Colours Are Permanent On Absorbent Surfaces</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</si>
  <si>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</si>
  <si>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</si>
  <si>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</si>
  <si>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</si>
  <si>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</si>
  <si>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</si>
  <si>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</si>
  <si>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</si>
  <si>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</si>
  <si>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</si>
  <si>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</si>
  <si>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</si>
  <si>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</si>
  <si>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</si>
  <si>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</si>
  <si>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</si>
  <si>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</si>
  <si>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</si>
  <si>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</si>
  <si>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</si>
  <si>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</si>
  <si>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</si>
  <si>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</si>
  <si>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</si>
  <si>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</si>
  <si>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</si>
  <si>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</si>
  <si>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</si>
  <si>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</si>
  <si>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</si>
  <si>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</si>
  <si>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</si>
  <si>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</si>
  <si>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B08X77LM8C</t>
  </si>
  <si>
    <t>Silicone Rubber Earbuds Tips, Eartips, Earpads, Earplugs, For Replacement In Earphones And Bluetooth Medium Size (10 Pcs Black)</t>
  </si>
  <si>
    <t>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</si>
  <si>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</si>
  <si>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</si>
  <si>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</si>
  <si>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</si>
  <si>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</si>
  <si>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</si>
  <si>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</si>
  <si>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B00DJ5N9VK</t>
  </si>
  <si>
    <t>Faber-Castell Connector Pen Set - Pack Of 25 (Assorted)</t>
  </si>
  <si>
    <t>Toys&amp;Games</t>
  </si>
  <si>
    <t>Arts&amp;Crafts</t>
  </si>
  <si>
    <t>Drawing&amp;Paintingsupplies</t>
  </si>
  <si>
    <t>Simply Draw And Color Or Clip These Pens Together To Construct Interesting Models|Contains 40% More Ink And Lasts Longer|Child Safe-Food-Grade Ink</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</si>
  <si>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</si>
  <si>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</si>
  <si>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</si>
  <si>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</si>
  <si>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</si>
  <si>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</si>
  <si>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</si>
  <si>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</si>
  <si>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</si>
  <si>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</si>
  <si>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</si>
  <si>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</si>
  <si>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</si>
  <si>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</si>
  <si>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</si>
  <si>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</si>
  <si>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</si>
  <si>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</si>
  <si>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B08GTYFC37</t>
  </si>
  <si>
    <t>Sandisk 1Tb Extreme Portable Ssd 1050Mb/S R, 1000Mb/S W,Upto 2 Meter Drop Protection With Ip55 Water/Dust Resistance, Hw Encryption, Pc,Mac &amp; Typec Smartphone Compatible, 5Y Warranty, External Ssd</t>
  </si>
  <si>
    <t>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</si>
  <si>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</si>
  <si>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</si>
  <si>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</si>
  <si>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</si>
  <si>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B08FYB5HHK</t>
  </si>
  <si>
    <t>Tp-Link Ue300C Usb Type-C To Rj45 Gigabit Ethernet Network Adapter/Rj45 Lan Wired Adapter For Ultrabook, Chromebook, Laptop, Desktop, Plug &amp; Play, Usb 3.0, Foldable And Portable Design</t>
  </si>
  <si>
    <t>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</si>
  <si>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</si>
  <si>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</si>
  <si>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</si>
  <si>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</si>
  <si>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</si>
  <si>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</si>
  <si>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</si>
  <si>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</si>
  <si>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</si>
  <si>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</si>
  <si>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</si>
  <si>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</si>
  <si>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</si>
  <si>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</si>
  <si>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</si>
  <si>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</si>
  <si>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</si>
  <si>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</si>
  <si>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</si>
  <si>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</si>
  <si>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</si>
  <si>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</si>
  <si>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B088GXTJM3</t>
  </si>
  <si>
    <t>Digitek®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</si>
  <si>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</si>
  <si>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</si>
  <si>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</si>
  <si>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</si>
  <si>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</si>
  <si>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</si>
  <si>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</si>
  <si>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</si>
  <si>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</si>
  <si>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</si>
  <si>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</si>
  <si>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</si>
  <si>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</si>
  <si>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</si>
  <si>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</si>
  <si>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</si>
  <si>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</si>
  <si>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</si>
  <si>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</si>
  <si>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</si>
  <si>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</si>
  <si>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</si>
  <si>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</si>
  <si>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</si>
  <si>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</si>
  <si>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</si>
  <si>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</si>
  <si>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</si>
  <si>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</si>
  <si>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</si>
  <si>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</si>
  <si>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</si>
  <si>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</si>
  <si>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</si>
  <si>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</si>
  <si>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</si>
  <si>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</si>
  <si>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</si>
  <si>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</si>
  <si>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</si>
  <si>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B0083T231O</t>
  </si>
  <si>
    <t>Belkin Essential Series 4-Socket Surge Protector Universal Socket With 5Ft Heavy Duty Cable (Grey)</t>
  </si>
  <si>
    <t>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</si>
  <si>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</si>
  <si>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</si>
  <si>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</si>
  <si>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</si>
  <si>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</si>
  <si>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</si>
  <si>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</si>
  <si>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</si>
  <si>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</si>
  <si>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</si>
  <si>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</si>
  <si>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</si>
  <si>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</si>
  <si>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</si>
  <si>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</si>
  <si>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</si>
  <si>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</si>
  <si>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</si>
  <si>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</si>
  <si>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B07R99NBVB</t>
  </si>
  <si>
    <t>Gizga Essentials Cable Organiser, Cord Management System For Pc, Tv, Home Theater, Speaker &amp; Cables, Reusable Cable Organizer For Desk, Wfh Accessories, Organizer Tape Roll, Reusable Cable Ties Strap</t>
  </si>
  <si>
    <t>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</si>
  <si>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</si>
  <si>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</si>
  <si>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</si>
  <si>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</si>
  <si>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</si>
  <si>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</si>
  <si>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</si>
  <si>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</si>
  <si>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</si>
  <si>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</si>
  <si>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</si>
  <si>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</si>
  <si>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</si>
  <si>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</si>
  <si>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</si>
  <si>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</si>
  <si>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</si>
  <si>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</si>
  <si>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</si>
  <si>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</si>
  <si>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</si>
  <si>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</si>
  <si>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</si>
  <si>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</si>
  <si>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</si>
  <si>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</si>
  <si>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</si>
  <si>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</si>
  <si>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</si>
  <si>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</si>
  <si>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</si>
  <si>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B00URH5E34</t>
  </si>
  <si>
    <t>Inventis 5V 1.2W Portable Flexible Usb Led Light Lamp (Colors May Vary)</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</si>
  <si>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</si>
  <si>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</si>
  <si>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</si>
  <si>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</si>
  <si>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</si>
  <si>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</si>
  <si>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</si>
  <si>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</si>
  <si>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</si>
  <si>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</si>
  <si>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</si>
  <si>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</si>
  <si>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B07LFQLKFZ</t>
  </si>
  <si>
    <t>Parker Moments Vector Timecheck Gold Trim Roller Ball Pen (Black)</t>
  </si>
  <si>
    <t>Mode: Roller Ball Pen|Pen Opening Mechanism: Cap Off/Cap On|Ink Color: Blue, Warranty: 2 Years|Country Of Origin: India</t>
  </si>
  <si>
    <t>B00LY17RHI</t>
  </si>
  <si>
    <t>Camlin Elegante Fountain Pen - Black/Blue/Red</t>
  </si>
  <si>
    <t>Handcrafted With Gold Plated Nib|Brass Cap Chrome Body|Elegant Design</t>
  </si>
  <si>
    <t>B07W14CHV8</t>
  </si>
  <si>
    <t>Carecase®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</si>
  <si>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</si>
  <si>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</si>
  <si>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</si>
  <si>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</si>
  <si>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</si>
  <si>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</si>
  <si>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</si>
  <si>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</si>
  <si>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</si>
  <si>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</si>
  <si>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</si>
  <si>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</si>
  <si>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</si>
  <si>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</si>
  <si>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</si>
  <si>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</si>
  <si>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B0B2RBP83P</t>
  </si>
  <si>
    <t>Lenovo Ideapad 3 11Th Gen Intel Core I3 15.6" Fhd Thin &amp; Light Laptop(8Gb/512Gb Ssd/Windows 11/Office 2021/2Yr Warranty/3Months Xbox Game Pass/Platinum Grey/1.7Kg), 81X800Lgin</t>
  </si>
  <si>
    <t>Laptops</t>
  </si>
  <si>
    <t>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</si>
  <si>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</si>
  <si>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</si>
  <si>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</si>
  <si>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</si>
  <si>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</si>
  <si>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</si>
  <si>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</si>
  <si>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B07WMS7TWB</t>
  </si>
  <si>
    <t>Pigeon By Stovekraft Amaze Plus Electric Kettle (14289) With Stainless Steel Body, 1.5 Litre, Used For Boiling Water, Making Tea And Coffee, Instant Noodles, Soup Etc. 1500 Watt (Silver)</t>
  </si>
  <si>
    <t>Kitchen</t>
  </si>
  <si>
    <t>Smallkitchenappliances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</si>
  <si>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</si>
  <si>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B00H47GVGY</t>
  </si>
  <si>
    <t>Usha Quartz Room Heater With Overheating Protection (3002, Ivory, 800 Watts)</t>
  </si>
  <si>
    <t>Heating,Cooling&amp;Airquality</t>
  </si>
  <si>
    <t>Roomheaters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</si>
  <si>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</si>
  <si>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</si>
  <si>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</si>
  <si>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</si>
  <si>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B07NCKMXVZ</t>
  </si>
  <si>
    <t>Stylehouse Lint Remover For Woolen Clothes, Electric Lint Remover, Best Lint Shaver For Clothes</t>
  </si>
  <si>
    <t>Vacuum,Cleaning&amp;Ironing</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</si>
  <si>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</si>
  <si>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B0B61DSF17</t>
  </si>
  <si>
    <t>Beatxp Kitchen Scale Multipurpose Portable Electronic Digital Weighing Scale | Weight Machine With Back Light Lcd Display | White |10 Kg | 2 Year Warranty |</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</si>
  <si>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</si>
  <si>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</si>
  <si>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</si>
  <si>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</si>
  <si>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B01LWYDEQ7</t>
  </si>
  <si>
    <t>Pigeon Polypropylene Mini Handy And Compact Chopper With 3 Blades For Effortlessly Chopping Vegetables And Fruits For Your Kitchen (12420, Green, 400 Ml)</t>
  </si>
  <si>
    <t>Kitchentools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</si>
  <si>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</si>
  <si>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</si>
  <si>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</si>
  <si>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</si>
  <si>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</si>
  <si>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</si>
  <si>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</si>
  <si>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</si>
  <si>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</si>
  <si>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</si>
  <si>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</si>
  <si>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</si>
  <si>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</si>
  <si>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</si>
  <si>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</si>
  <si>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</si>
  <si>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</si>
  <si>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</si>
  <si>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</si>
  <si>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</si>
  <si>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</si>
  <si>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</si>
  <si>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B07GXPDLYQ</t>
  </si>
  <si>
    <t>Pro365 Indo Mocktails/Coffee Foamer/Cappuccino/Lemonade/Milk Frother (6 Months Warranty)</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</si>
  <si>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</si>
  <si>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B01C8P29N0</t>
  </si>
  <si>
    <t>Bajaj Dx-6 1000W Dry Iron With Advance Soleplate And Anti-Bacterial German Coating Technology, White</t>
  </si>
  <si>
    <t>R.D. &amp; Company Majesty Dx 6 1000-Watt Dry Iron (White)</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</si>
  <si>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</si>
  <si>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</si>
  <si>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</si>
  <si>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B078JDNZJ8</t>
  </si>
  <si>
    <t>Havells Instanio 3-Litre Instant Geyser (White/Blue)</t>
  </si>
  <si>
    <t>Waterheaters&amp;Geysers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</si>
  <si>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</si>
  <si>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</si>
  <si>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</si>
  <si>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</si>
  <si>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</si>
  <si>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</si>
  <si>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</si>
  <si>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</si>
  <si>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</si>
  <si>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</si>
  <si>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B07YR26BJ3</t>
  </si>
  <si>
    <t>Kent 16052 Elegant Electric Glass Kettle 1.8L 2000 W | Blue Led Illumination | Borosilicate Glass Body | Boil Drying Protection | Used As Boiler | Milk | Tea | Water &amp; Soup | 1 Year Warranty</t>
  </si>
  <si>
    <t>Power - 2000 W|Capacity - 1.8 L|Durable And Long-Lasting</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</si>
  <si>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</si>
  <si>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</si>
  <si>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</si>
  <si>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</si>
  <si>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</si>
  <si>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</si>
  <si>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</si>
  <si>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</si>
  <si>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</si>
  <si>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</si>
  <si>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</si>
  <si>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</si>
  <si>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</si>
  <si>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</si>
  <si>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</si>
  <si>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</si>
  <si>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</si>
  <si>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</si>
  <si>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</si>
  <si>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</si>
  <si>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</si>
  <si>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</si>
  <si>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</si>
  <si>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</si>
  <si>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</si>
  <si>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</si>
  <si>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</si>
  <si>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</si>
  <si>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</si>
  <si>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</si>
  <si>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</si>
  <si>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</si>
  <si>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</si>
  <si>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B0814P4L98</t>
  </si>
  <si>
    <t>Prettykrafts Laundry Basket For Clothes With Lid &amp; Handles, Toys Organiser, 75 Ltr Black &amp; Grey</t>
  </si>
  <si>
    <t>HomeStorage</t>
  </si>
  <si>
    <t>Laundryorganization</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</si>
  <si>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</si>
  <si>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</si>
  <si>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</si>
  <si>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</si>
  <si>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</si>
  <si>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</si>
  <si>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</si>
  <si>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</si>
  <si>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</si>
  <si>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</si>
  <si>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</si>
  <si>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</si>
  <si>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</si>
  <si>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</si>
  <si>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</si>
  <si>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</si>
  <si>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</si>
  <si>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</si>
  <si>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</si>
  <si>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</si>
  <si>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</si>
  <si>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</si>
  <si>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</si>
  <si>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</si>
  <si>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</si>
  <si>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</si>
  <si>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</si>
  <si>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</si>
  <si>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</si>
  <si>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</si>
  <si>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</si>
  <si>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</si>
  <si>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</si>
  <si>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</si>
  <si>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</si>
  <si>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</si>
  <si>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</si>
  <si>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</si>
  <si>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</si>
  <si>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</si>
  <si>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</si>
  <si>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</si>
  <si>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</si>
  <si>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</si>
  <si>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</si>
  <si>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</si>
  <si>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</si>
  <si>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</si>
  <si>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</si>
  <si>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B07S851WX5</t>
  </si>
  <si>
    <t>Prestige Sandwich Maker Pgmfd 01, Black</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</si>
  <si>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</si>
  <si>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</si>
  <si>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</si>
  <si>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</si>
  <si>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</si>
  <si>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</si>
  <si>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</si>
  <si>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</si>
  <si>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</si>
  <si>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</si>
  <si>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</si>
  <si>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</si>
  <si>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</si>
  <si>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</si>
  <si>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</si>
  <si>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</si>
  <si>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</si>
  <si>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</si>
  <si>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</si>
  <si>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</si>
  <si>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</si>
  <si>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</si>
  <si>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</si>
  <si>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</si>
  <si>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</si>
  <si>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</si>
  <si>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</si>
  <si>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</si>
  <si>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</si>
  <si>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</si>
  <si>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</si>
  <si>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</si>
  <si>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</si>
  <si>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</si>
  <si>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</si>
  <si>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</si>
  <si>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</si>
  <si>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B01M5B0TPW</t>
  </si>
  <si>
    <t>Borosil Chef Delite Bch20Dbb21 300-Watt Chopper (Black)</t>
  </si>
  <si>
    <t>Material: Plastic Body- Plastic Bowl- Ss Blades|Contents: 1N Motor Unit- 1N Chopping Container- 1 Blade Set- 1N Rubber Lid &amp; 1 User Manual</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</si>
  <si>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</si>
  <si>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</si>
  <si>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</si>
  <si>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</si>
  <si>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</si>
  <si>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</si>
  <si>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</si>
  <si>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</si>
  <si>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</si>
  <si>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</si>
  <si>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</si>
  <si>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</si>
  <si>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B083P71WKK</t>
  </si>
  <si>
    <t>Healthsense Weight Machine For Kitchen, Kitchen Food Weighing Scale For Health, Fitness, Home Baking &amp; Cooking With Hanging Design, Touch Button, Tare Function &amp; 1 Year Warranty – Chef-Mate Ks 40</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</si>
  <si>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</si>
  <si>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</si>
  <si>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</si>
  <si>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</si>
  <si>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</si>
  <si>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</si>
  <si>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</si>
  <si>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</si>
  <si>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</si>
  <si>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</si>
  <si>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</si>
  <si>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</si>
  <si>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</si>
  <si>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B01M0505SJ</t>
  </si>
  <si>
    <t>Orient Electric Apex-Fx 1200Mm Ultra High Speed 400 Rpm Ceiling Fan (Brown)</t>
  </si>
  <si>
    <t>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</si>
  <si>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</si>
  <si>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</si>
  <si>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</si>
  <si>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</si>
  <si>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</si>
  <si>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</si>
  <si>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</si>
  <si>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</si>
  <si>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</si>
  <si>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</si>
  <si>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</si>
  <si>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</si>
  <si>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</si>
  <si>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</si>
  <si>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</si>
  <si>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</si>
  <si>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</si>
  <si>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</si>
  <si>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</si>
  <si>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</si>
  <si>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</si>
  <si>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</si>
  <si>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</si>
  <si>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</si>
  <si>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</si>
  <si>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</si>
  <si>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</si>
  <si>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</si>
  <si>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</si>
  <si>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</si>
  <si>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</si>
  <si>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</si>
  <si>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</si>
  <si>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</si>
  <si>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</si>
  <si>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</si>
  <si>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</si>
  <si>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</si>
  <si>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</si>
  <si>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</si>
  <si>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</si>
  <si>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</si>
  <si>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</si>
  <si>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</si>
  <si>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</si>
  <si>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</si>
  <si>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B071VNHMX2</t>
  </si>
  <si>
    <t>Philips Daily Collection Hd2582/00 830-Watt 2-Slice Pop-Up Toaster (White)</t>
  </si>
  <si>
    <t>Frequency: 50-60 Hz, Wattage: 830 W, Integrated Cord Storage,Operating Voltage: 220 - 240 Volts. Power : 760-900 W</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</si>
  <si>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</si>
  <si>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</si>
  <si>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</si>
  <si>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</si>
  <si>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</si>
  <si>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</si>
  <si>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</si>
  <si>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</si>
  <si>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</si>
  <si>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</si>
  <si>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</si>
  <si>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</si>
  <si>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</si>
  <si>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</si>
  <si>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</si>
  <si>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B0B4KPCBSH</t>
  </si>
  <si>
    <t>Ikea Frother For Milk</t>
  </si>
  <si>
    <t>Coffee,Tea&amp;Espresso</t>
  </si>
  <si>
    <t>Batteries Are Sold Separately|2Aa Batteries Are Recommended|New Batteries Are Recommended To Work Properly|Frothes Milk Up In 15-20 Seconds.|Can Be Used For Both Cold And Hot Milk.</t>
  </si>
  <si>
    <t>B09CGLY5CX</t>
  </si>
  <si>
    <t>Crompton Insta Comfort Heater 2000 Watts Heat Convector With Adjustable Thermostats, Hybrid Cyan, Standard (‎Acgrh- Instacomfort)</t>
  </si>
  <si>
    <t>Two Heat Setting|Adjustable Thermostat|Over Heat Protection|Thermal Cut Off|Vertical &amp; Horizontal Mounting</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</si>
  <si>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</si>
  <si>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</si>
  <si>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</si>
  <si>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</si>
  <si>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</si>
  <si>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</si>
  <si>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</si>
  <si>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</si>
  <si>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</si>
  <si>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</si>
  <si>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</si>
  <si>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</si>
  <si>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</si>
  <si>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</si>
  <si>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</si>
  <si>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</si>
  <si>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</si>
  <si>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</si>
  <si>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</si>
  <si>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</si>
  <si>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</si>
  <si>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</si>
  <si>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</si>
  <si>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</si>
  <si>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B00SH18114</t>
  </si>
  <si>
    <t>Ikea 903.391.72 Polypropylene Plastic Solid Bevara Sealing Clip (Multicolour) - 30 Pack, Adjustable</t>
  </si>
  <si>
    <t>30 Units|Perfect To Seal Food/Snack|Keep Food Fresh|Freezer Safe|Dishwasher Safe</t>
  </si>
  <si>
    <t>B00E9G8KOY</t>
  </si>
  <si>
    <t>Hul Pureit Germkill Kit For Classic 23 L Water Purifier - 1500 L Capacity</t>
  </si>
  <si>
    <t>Waterpurifiers&amp;Accessories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</si>
  <si>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</si>
  <si>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B00H3H03Q4</t>
  </si>
  <si>
    <t>Hul Pureit Germkill Kit For Classic 23 L Water Purifier - 3000 L Capacity</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</si>
  <si>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</si>
  <si>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</si>
  <si>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</si>
  <si>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</si>
  <si>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</si>
  <si>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</si>
  <si>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</si>
  <si>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</si>
  <si>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</si>
  <si>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</si>
  <si>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</si>
  <si>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</si>
  <si>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</si>
  <si>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</si>
  <si>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</si>
  <si>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</si>
  <si>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</si>
  <si>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</si>
  <si>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</si>
  <si>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</si>
  <si>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</si>
  <si>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</si>
  <si>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</si>
  <si>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</si>
  <si>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</si>
  <si>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</si>
  <si>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</si>
  <si>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</si>
  <si>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</si>
  <si>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</si>
  <si>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</si>
  <si>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</si>
  <si>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</si>
  <si>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</si>
  <si>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</si>
  <si>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</si>
  <si>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</si>
  <si>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</si>
  <si>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</si>
  <si>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</si>
  <si>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</si>
  <si>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</si>
  <si>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</si>
  <si>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</si>
  <si>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</si>
  <si>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</si>
  <si>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</si>
  <si>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</si>
  <si>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</si>
  <si>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</si>
  <si>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</si>
  <si>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</si>
  <si>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</si>
  <si>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</si>
  <si>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</si>
  <si>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</si>
  <si>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</si>
  <si>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</si>
  <si>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B06XMZV7RH</t>
  </si>
  <si>
    <t>Atom Selves-Mh 200 Gm Digital Pocket Scale</t>
  </si>
  <si>
    <t>Auto Calibration|Tare Full Capacity|Auto Off: 30 Seconds Off|2Aaa Battery Included</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</si>
  <si>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</si>
  <si>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</si>
  <si>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</si>
  <si>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</si>
  <si>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</si>
  <si>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</si>
  <si>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B07MP21WJD</t>
  </si>
  <si>
    <t>Lint Roller With 40 Paper Sheets, 22 X 5 Cm (Grey)</t>
  </si>
  <si>
    <t>This Product Will Be An Excellent Pick For You|This Product Comes In A Proper Packaging|It Ensures You Get The Best Usage For A Longer Period|It Is Made Up Of Premium Quality Material</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</si>
  <si>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</si>
  <si>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</si>
  <si>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</si>
  <si>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</si>
  <si>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</si>
  <si>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</si>
  <si>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</si>
  <si>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</si>
  <si>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</si>
  <si>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</si>
  <si>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</si>
  <si>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</si>
  <si>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B0912WJ87V</t>
  </si>
  <si>
    <t>Reffair Ax30 [Max] Portable Air Purifier For Car, Home &amp; Office | Smart Ionizer Function | H13 Grade True Hepa Filter [Internationally Tested] Aromabuds Fragrance Option - Black</t>
  </si>
  <si>
    <t>Car&amp;Motorbike</t>
  </si>
  <si>
    <t>Interioraccessories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</si>
  <si>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</si>
  <si>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</si>
  <si>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</si>
  <si>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</si>
  <si>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</si>
  <si>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</si>
  <si>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</si>
  <si>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</si>
  <si>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</si>
  <si>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</si>
  <si>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</si>
  <si>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</si>
  <si>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</si>
  <si>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B00SMJPA9C</t>
  </si>
  <si>
    <t>Bajaj Dx-2 600W Dry Iron With Advance Soleplate And Anti-Bacterial German Coating Technology, Grey</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</si>
  <si>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</si>
  <si>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</si>
  <si>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</si>
  <si>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</si>
  <si>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</si>
  <si>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</si>
  <si>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</si>
  <si>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</si>
  <si>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</si>
  <si>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</si>
  <si>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</si>
  <si>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</si>
  <si>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</si>
  <si>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</si>
  <si>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</si>
  <si>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</si>
  <si>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</si>
  <si>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</si>
  <si>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</si>
  <si>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</si>
  <si>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</si>
  <si>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</si>
  <si>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</si>
  <si>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</si>
  <si>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</si>
  <si>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</si>
  <si>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</si>
  <si>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</si>
  <si>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</si>
  <si>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</si>
  <si>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B0811VCGL5</t>
  </si>
  <si>
    <t>Mi Air Purifier 3 With True Hepa Filter, Removes Air Pollutants, Smoke, Odor, Bacteria &amp; Viruses With 99.97% Efficiency, Coverage Area Up To 484 Sq. Ft., Wi-Fi &amp; Voice Control - Alexa/Ga (White)</t>
  </si>
  <si>
    <t>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</si>
  <si>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</si>
  <si>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</si>
  <si>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</si>
  <si>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</si>
  <si>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</si>
  <si>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</si>
  <si>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</si>
  <si>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</si>
  <si>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</si>
  <si>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</si>
  <si>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</si>
  <si>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</si>
  <si>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</si>
  <si>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</si>
  <si>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</si>
  <si>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</si>
  <si>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</si>
  <si>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</si>
  <si>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</si>
  <si>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</si>
  <si>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</si>
  <si>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</si>
  <si>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</si>
  <si>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</si>
  <si>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</si>
  <si>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B08GJ57MKL</t>
  </si>
  <si>
    <t>Coway Professional Air Purifier For Home, Longest Filter Life 8500 Hrs, Green True Hepa Filter, Traps 99.99% Virus &amp; Pm 0.1 Particles, Warranty 7 Years (Airmega 150 (Ap-1019C))</t>
  </si>
  <si>
    <t>Coway</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</si>
  <si>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</si>
  <si>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</si>
  <si>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</si>
  <si>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</si>
  <si>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</si>
  <si>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</si>
  <si>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</si>
  <si>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</si>
  <si>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</si>
  <si>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</si>
  <si>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</si>
  <si>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</si>
  <si>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</si>
  <si>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</si>
  <si>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</si>
  <si>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B07T4D9FNY</t>
  </si>
  <si>
    <t>Ibell Sek15L Premium 1.5 Litre Stainless Steel Electric Kettle,1500W Auto Cut-Off Feature,Silver With Black</t>
  </si>
  <si>
    <t>1.5 Ltr | 1500W|1 Year Standard Warranty + 1 Year Additional Warranty On Free Registration</t>
  </si>
  <si>
    <t>B07RX42D3D</t>
  </si>
  <si>
    <t>Tosaa T2Stsr Sandwich Gas Toaster Regular (Black)</t>
  </si>
  <si>
    <t>Consumes Lower Gas|Even Distribution Of Heat|Color: Black, Material: Nonstick|Sandwich Made Crispier And Perfect|Warranty: 6 Months Warranty|Includes: 1- Sandwich Toaster</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</si>
  <si>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</si>
  <si>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</si>
  <si>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</si>
  <si>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B09R83SFYV</t>
  </si>
  <si>
    <t>Akiara® - Makes Life Easy Mini Sewing Machine With Table Set | Tailoring Machine | Hand Sewing Machine With Extension Table, Foot Pedal, Adapter</t>
  </si>
  <si>
    <t>Sewingmachines&amp;Accessories</t>
  </si>
  <si>
    <t>After Sales Service Tailoring Machine Is User-Friendly. Please Contact Us By Email If There Is Any Issue During Operation. We Are Always Here And Happy To Assist Every Customer.</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</si>
  <si>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</si>
  <si>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</si>
  <si>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</si>
  <si>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</si>
  <si>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</si>
  <si>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</si>
  <si>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</si>
  <si>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</si>
  <si>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</si>
  <si>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</si>
  <si>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</si>
  <si>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</si>
  <si>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</si>
  <si>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</si>
  <si>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</si>
  <si>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</si>
  <si>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</si>
  <si>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</si>
  <si>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</si>
  <si>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</si>
  <si>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</si>
  <si>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</si>
  <si>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</si>
  <si>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</si>
  <si>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</si>
  <si>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</si>
  <si>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</si>
  <si>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</si>
  <si>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</si>
  <si>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</si>
  <si>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B09MT94QLL</t>
  </si>
  <si>
    <t>Havells Glaze 74W Pearl Ivory Gold Ceiling Fan, Sweep: 1200 Mm</t>
  </si>
  <si>
    <t>Hplv Motor For Superior Air Delivery Even At A Low Voltage Of 180V|Colour: Pearl Ivory Gold|Voltage: 220-240 V|Speed: 390 Rpm</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</si>
  <si>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</si>
  <si>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</si>
  <si>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</si>
  <si>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</si>
  <si>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</si>
  <si>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</si>
  <si>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</si>
  <si>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</si>
  <si>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</si>
  <si>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</si>
  <si>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</si>
  <si>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</si>
  <si>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</si>
  <si>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</si>
  <si>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</si>
  <si>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</si>
  <si>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</si>
  <si>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</si>
  <si>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</si>
  <si>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</si>
  <si>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</si>
  <si>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</si>
  <si>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</si>
  <si>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</si>
  <si>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</si>
  <si>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</si>
  <si>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</si>
  <si>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</si>
  <si>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</si>
  <si>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</si>
  <si>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</si>
  <si>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</si>
  <si>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</si>
  <si>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</si>
  <si>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</si>
  <si>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</si>
  <si>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</si>
  <si>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</si>
  <si>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</si>
  <si>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</si>
  <si>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</si>
  <si>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</si>
  <si>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</si>
  <si>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</si>
  <si>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</si>
  <si>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</si>
  <si>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</si>
  <si>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</si>
  <si>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</si>
  <si>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</si>
  <si>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</si>
  <si>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</si>
  <si>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</si>
  <si>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</si>
  <si>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</si>
  <si>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</si>
  <si>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</si>
  <si>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</si>
  <si>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</si>
  <si>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</si>
  <si>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</si>
  <si>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</si>
  <si>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</si>
  <si>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</si>
  <si>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</si>
  <si>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</si>
  <si>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</si>
  <si>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</si>
  <si>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</si>
  <si>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</si>
  <si>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</si>
  <si>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</si>
  <si>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</si>
  <si>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</si>
  <si>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</si>
  <si>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</si>
  <si>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</si>
  <si>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</si>
  <si>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</si>
  <si>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</si>
  <si>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</si>
  <si>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</si>
  <si>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</si>
  <si>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</si>
  <si>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</si>
  <si>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</si>
  <si>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</si>
  <si>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</si>
  <si>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</si>
  <si>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</si>
  <si>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</si>
  <si>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</si>
  <si>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</si>
  <si>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</si>
  <si>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</si>
  <si>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</si>
  <si>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B095XCRDQW</t>
  </si>
  <si>
    <t>Esquire Laundry Basket Brown, 50 Ltr Capacity(Plastic)</t>
  </si>
  <si>
    <t>Crafted With Care|It Is Designed Keeping Your Choice And Requirement In Mind|Hassle-Free Usage</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</si>
  <si>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</si>
  <si>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</si>
  <si>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</si>
  <si>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</si>
  <si>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</si>
  <si>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</si>
  <si>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</si>
  <si>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</si>
  <si>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</si>
  <si>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</si>
  <si>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</si>
  <si>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</si>
  <si>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</si>
  <si>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</si>
  <si>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</si>
  <si>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</si>
  <si>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</si>
  <si>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</si>
  <si>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</si>
  <si>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</si>
  <si>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</si>
  <si>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</si>
  <si>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</si>
  <si>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</si>
  <si>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</si>
  <si>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</si>
  <si>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</si>
  <si>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</si>
  <si>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</si>
  <si>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</si>
  <si>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</si>
  <si>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</si>
  <si>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</si>
  <si>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B07BKSSDR2</t>
  </si>
  <si>
    <t>Dr Trust Electronic Kitchen Digital Scale Weighing Machine (Blue)</t>
  </si>
  <si>
    <t>Health&amp;Personalcare</t>
  </si>
  <si>
    <t>Medical</t>
  </si>
  <si>
    <t>Healthmonitors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</si>
  <si>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</si>
  <si>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</si>
  <si>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</si>
  <si>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</si>
  <si>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</si>
  <si>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</si>
  <si>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</si>
  <si>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</si>
  <si>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</si>
  <si>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</si>
  <si>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</si>
  <si>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</si>
  <si>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</si>
  <si>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</si>
  <si>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</si>
  <si>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</si>
  <si>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</si>
  <si>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</si>
  <si>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</si>
  <si>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</si>
  <si>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</si>
  <si>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</si>
  <si>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</si>
  <si>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</si>
  <si>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</si>
  <si>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</si>
  <si>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</si>
  <si>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</si>
  <si>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</si>
  <si>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</si>
  <si>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</si>
  <si>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</si>
  <si>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</si>
  <si>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</si>
  <si>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</si>
  <si>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</si>
  <si>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</si>
  <si>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</si>
  <si>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</si>
  <si>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</si>
  <si>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</si>
  <si>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</si>
  <si>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</si>
  <si>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B08C7TYHPB</t>
  </si>
  <si>
    <t>Ibell Castor Ctek15L Premium 1.5 Litre Stainless Steel Electric Kettle,1500W Auto Cut-Off Feature,Silver</t>
  </si>
  <si>
    <t>1.5 Litre Capacity|1.5 Litre Capacity|Stainless Steel Body|Auto Cut-Off Feature|1500 Watts</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</si>
  <si>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</si>
  <si>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</si>
  <si>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</si>
  <si>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</si>
  <si>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</si>
  <si>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</si>
  <si>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</si>
  <si>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</si>
  <si>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</si>
  <si>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</si>
  <si>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</si>
  <si>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</si>
  <si>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</si>
  <si>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</si>
  <si>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</si>
  <si>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</si>
  <si>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</si>
  <si>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</si>
  <si>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</si>
  <si>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</si>
  <si>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</si>
  <si>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</si>
  <si>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</si>
  <si>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</si>
  <si>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</si>
  <si>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</si>
  <si>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</si>
  <si>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</si>
  <si>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</si>
  <si>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</si>
  <si>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</si>
  <si>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</si>
  <si>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</si>
  <si>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B01M69WCZ6</t>
  </si>
  <si>
    <t>Allin Exporters J66 Ultrasonic Humidifier Cool Mist Air Purifier For Dryness, Cold &amp; Cough Large Capacity For Room, Baby, Plants, Bedroom (2.4 L) (1 Year Warranty)</t>
  </si>
  <si>
    <t>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</si>
  <si>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</si>
  <si>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B0BM9H2NY9</t>
  </si>
  <si>
    <t>Multifunctional 2 In 1 Electric Egg Boiling Steamer Egg Frying Pan Egg Boiler Electric Automatic Off With Egg Boiler Machine Non-Stick Electric Egg Frying Pan-Tiger Woods (Multy)</t>
  </si>
  <si>
    <t>Egg Frying Pan</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</si>
  <si>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</si>
  <si>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</si>
  <si>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</si>
  <si>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</si>
  <si>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</si>
  <si>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</si>
  <si>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</si>
  <si>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</si>
  <si>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</si>
  <si>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</si>
  <si>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</si>
  <si>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</si>
  <si>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</si>
  <si>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</si>
  <si>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</si>
  <si>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</si>
  <si>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</si>
  <si>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</si>
  <si>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</si>
  <si>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</si>
  <si>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</si>
  <si>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</si>
  <si>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</si>
  <si>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</si>
  <si>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</si>
  <si>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</si>
  <si>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</si>
  <si>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</si>
  <si>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</si>
  <si>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</si>
  <si>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</si>
  <si>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</si>
  <si>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</si>
  <si>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</si>
  <si>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</si>
  <si>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</si>
  <si>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</si>
  <si>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</si>
  <si>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</si>
  <si>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</si>
  <si>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</si>
  <si>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</si>
  <si>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</si>
  <si>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</si>
  <si>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</si>
  <si>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</si>
  <si>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</si>
  <si>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</si>
  <si>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</si>
  <si>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</si>
  <si>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</si>
  <si>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</si>
  <si>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</si>
  <si>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</si>
  <si>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</si>
  <si>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</si>
  <si>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</si>
  <si>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</si>
  <si>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</si>
  <si>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</si>
  <si>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</si>
  <si>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</si>
  <si>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</si>
  <si>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</si>
  <si>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</si>
  <si>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</si>
  <si>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</si>
  <si>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</si>
  <si>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</si>
  <si>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</si>
  <si>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</si>
  <si>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</si>
  <si>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</si>
  <si>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</si>
  <si>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</si>
  <si>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</si>
  <si>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</si>
  <si>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</si>
  <si>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</si>
  <si>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</si>
  <si>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</si>
  <si>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</si>
  <si>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</si>
  <si>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</si>
  <si>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</si>
  <si>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</si>
  <si>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</si>
  <si>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</si>
  <si>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</si>
  <si>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</si>
  <si>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</si>
  <si>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</si>
  <si>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B00SMFPJG0</t>
  </si>
  <si>
    <t>Kent Gold, Optima, Gold+ Spare Kit</t>
  </si>
  <si>
    <t>Color: White|For Gold, Gold+, Kool, Star And Optima Models|1 Uf Membrane + 1 Activated Carbon Pack + 1 Sediment Filters|Membrane Life: 4000L</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</si>
  <si>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</si>
  <si>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</si>
  <si>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</si>
  <si>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</si>
  <si>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</si>
  <si>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</si>
  <si>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</si>
  <si>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</si>
  <si>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</si>
  <si>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B081B1JL35</t>
  </si>
  <si>
    <t>Csi International® Instant Water Geyser, Water Heater, Portable Water Heater, Geyser Made Of First Class Abs Plastic 3Kw (Red)</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</si>
  <si>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</si>
  <si>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</si>
  <si>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</si>
  <si>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</si>
  <si>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</si>
  <si>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</si>
  <si>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</si>
  <si>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</si>
  <si>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</si>
  <si>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</si>
  <si>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</si>
  <si>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</si>
  <si>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</si>
  <si>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</si>
  <si>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</si>
  <si>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</si>
  <si>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</si>
  <si>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</si>
  <si>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</si>
  <si>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</si>
  <si>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</si>
  <si>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</si>
  <si>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</si>
  <si>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</si>
  <si>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</si>
  <si>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</si>
  <si>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</si>
  <si>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</si>
  <si>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</si>
  <si>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</si>
  <si>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</si>
  <si>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</si>
  <si>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</si>
  <si>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</si>
  <si>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</si>
  <si>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</si>
  <si>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</si>
  <si>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</si>
  <si>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</si>
  <si>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</si>
  <si>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</si>
  <si>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</si>
  <si>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</si>
  <si>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</si>
  <si>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</si>
  <si>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</si>
  <si>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</si>
  <si>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</si>
  <si>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</si>
  <si>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</si>
  <si>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</si>
  <si>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</si>
  <si>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</si>
  <si>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</si>
  <si>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</si>
  <si>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</si>
  <si>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</si>
  <si>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</si>
  <si>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</si>
  <si>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</si>
  <si>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</si>
  <si>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</si>
  <si>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</si>
  <si>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</si>
  <si>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</si>
  <si>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</si>
  <si>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</si>
  <si>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</si>
  <si>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</si>
  <si>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</si>
  <si>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</si>
  <si>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</si>
  <si>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</si>
  <si>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</si>
  <si>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</si>
  <si>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</si>
  <si>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</si>
  <si>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</si>
  <si>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</si>
  <si>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</si>
  <si>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</si>
  <si>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B07K2HVKLL</t>
  </si>
  <si>
    <t>Crompton Ihl 251 1500-Watt Immersion Water Heater With Copper Heating Element And Ip 68 Protection</t>
  </si>
  <si>
    <t>Package Contents: 1 Unit Of Crompton Immersion Water Heater, Instructions Manual And Warranty Card</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</si>
  <si>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</si>
  <si>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</si>
  <si>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</si>
  <si>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B014HDJ7ZE</t>
  </si>
  <si>
    <t>Bajaj Majesty Duetto Gas 6 Ltr Vertical Water Heater ( Lpg), White</t>
  </si>
  <si>
    <t>Dimensions: 35.56 Cms X 19 Cms X 55 Cms</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</si>
  <si>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</si>
  <si>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</si>
  <si>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</si>
  <si>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</si>
  <si>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</si>
  <si>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</si>
  <si>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B0BNLFQDG2</t>
  </si>
  <si>
    <t>Longway Blaze 2 Rod Quartz Room Heater (White, Gray, 800 Watts)</t>
  </si>
  <si>
    <t>Power Consumed: 800 W</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</si>
  <si>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</si>
  <si>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</si>
  <si>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</si>
  <si>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</si>
  <si>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</si>
  <si>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</si>
  <si>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</si>
  <si>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</si>
  <si>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</si>
  <si>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</si>
  <si>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</si>
  <si>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</si>
  <si>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</si>
  <si>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</si>
  <si>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</si>
  <si>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</si>
  <si>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</si>
  <si>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</si>
  <si>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</si>
  <si>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</si>
  <si>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</si>
  <si>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</si>
  <si>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</si>
  <si>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</si>
  <si>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</si>
  <si>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</si>
  <si>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</si>
  <si>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B09NS5TKPN</t>
  </si>
  <si>
    <t>Lg 1.5 Ton 5 Star Ai Dual Inverter Split Ac (Copper, Super Convertible 6-In-1 Cooling, Hd Filter With Anti-Virus Protection, 2022 Model, Ps-Q19Ynze, White)</t>
  </si>
  <si>
    <t>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</si>
  <si>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</si>
  <si>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</si>
  <si>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</si>
  <si>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</si>
  <si>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</si>
  <si>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</si>
  <si>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</si>
  <si>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</si>
  <si>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</si>
  <si>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</si>
  <si>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B01MUAUOCX</t>
  </si>
  <si>
    <t>Sujata Chutney Steel Jar, 400 Ml, (White), Stainless Steel</t>
  </si>
  <si>
    <t>Warranty: No Warranty|Includes: 1 Jar Only|Perfectly Fit To Sujata'S Motor|Totally Shock-Proof And Safe|Low Maintenance, Trouble Free Running</t>
  </si>
  <si>
    <t>B09MB3DKG1</t>
  </si>
  <si>
    <t>Khaitan Avaante Ka-2013 1200 Watt 3-Rod Halogen Heater (1200 Watts, Grey)</t>
  </si>
  <si>
    <t>3 Rod Halogen Tube Element|Instant Heating|Cool Touch Body|Frost Grill For Safety|Safety Tip Over Protection|Halogen Heater|Best Heater</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</si>
  <si>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</si>
  <si>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</si>
  <si>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</si>
  <si>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</si>
  <si>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</si>
  <si>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</si>
  <si>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</si>
  <si>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</si>
  <si>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</si>
  <si>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</si>
  <si>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</si>
  <si>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</si>
  <si>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</si>
  <si>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</si>
  <si>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</si>
  <si>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</si>
  <si>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</si>
  <si>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</si>
  <si>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</si>
  <si>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</si>
  <si>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</si>
  <si>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</si>
  <si>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</si>
  <si>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</si>
  <si>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</si>
  <si>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</si>
  <si>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</si>
  <si>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</si>
  <si>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</si>
  <si>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</si>
  <si>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</si>
  <si>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</si>
  <si>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</si>
  <si>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</si>
  <si>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</si>
  <si>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</si>
  <si>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</si>
  <si>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</si>
  <si>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</si>
  <si>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</si>
  <si>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</si>
  <si>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</si>
  <si>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</si>
  <si>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</si>
  <si>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</si>
  <si>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B08JKPVDKL</t>
  </si>
  <si>
    <t>Inkulture Stainless_Steel Measuring Cups &amp; Spoon Combo For Dry Or Liquid/Kitchen Gadgets For Cooking &amp; Baking Cakes/Measuring Cup Set Combo With Handles (Set Of 4 Cups &amp; 4 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</si>
  <si>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</si>
  <si>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</si>
  <si>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</si>
  <si>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</si>
  <si>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</si>
  <si>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</si>
  <si>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</si>
  <si>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</si>
  <si>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</si>
  <si>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</si>
  <si>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</si>
  <si>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</si>
  <si>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</si>
  <si>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</si>
  <si>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</si>
  <si>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</si>
  <si>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</si>
  <si>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</si>
  <si>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</si>
  <si>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B07TTSS5MP</t>
  </si>
  <si>
    <t>Lifelong Llmg74 750 Watt Mixer Grinder With 3 Jars (White And Grey)</t>
  </si>
  <si>
    <t>Warranty: 1 Year</t>
  </si>
  <si>
    <t>B09ZDVL7L8</t>
  </si>
  <si>
    <t>Ttk Prestige Limited Orion Mixer Grinder 500 Watts, 3 Jars (1200Ml, 1000Ml, 500Ml) (Red)</t>
  </si>
  <si>
    <t>Ergonomic Design|Strong 500 W Motor|Superior Quality Body|3 Super-Effcient Blades|Sturdy Handles, 3 Stainless Steel Jars</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</si>
  <si>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</si>
  <si>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</si>
  <si>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</si>
  <si>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</si>
  <si>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</si>
  <si>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</si>
  <si>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</si>
  <si>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</si>
  <si>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</si>
  <si>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</si>
  <si>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</si>
  <si>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</si>
  <si>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</si>
  <si>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</si>
  <si>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</si>
  <si>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</si>
  <si>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</si>
  <si>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</si>
  <si>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</si>
  <si>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</si>
  <si>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</si>
  <si>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</si>
  <si>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</si>
  <si>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</si>
  <si>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</si>
  <si>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</si>
  <si>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</si>
  <si>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</si>
  <si>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</si>
  <si>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</si>
  <si>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</si>
  <si>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</si>
  <si>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</si>
  <si>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</si>
  <si>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</si>
  <si>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</si>
  <si>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</si>
  <si>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</si>
  <si>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</si>
  <si>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</si>
  <si>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</si>
  <si>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</si>
  <si>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</si>
  <si>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</si>
  <si>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</si>
  <si>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</si>
  <si>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</si>
  <si>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</si>
  <si>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</si>
  <si>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</si>
  <si>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</si>
  <si>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</si>
  <si>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</si>
  <si>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</si>
  <si>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B00935MGHS</t>
  </si>
  <si>
    <t>Prestige Psmfb 800 Watt Sandwich Toaster With Fixed Plates, Black</t>
  </si>
  <si>
    <t>Content: Prestige Sandwich Toaster With Fixed Sandwich Plate|Voltage: 230V; Wattage: 800W; Capacity 4 Slices|Weight: 1.06Kg.</t>
  </si>
  <si>
    <t>B07B5XJ572</t>
  </si>
  <si>
    <t>Ibell Mpk120L Premium Stainless Steel Multi Purpose Kettle/Cooker With Inner Pot 1.2 Litre (Silver)</t>
  </si>
  <si>
    <t>Ibell Premium 1.2 Litre Stainless Steel Multi Purpose Electric Kettle With Glass Lid</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</si>
  <si>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</si>
  <si>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</si>
  <si>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</si>
  <si>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</si>
  <si>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</si>
  <si>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</si>
  <si>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</si>
  <si>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</si>
  <si>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</si>
  <si>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</si>
  <si>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</si>
  <si>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</si>
  <si>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</si>
  <si>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</si>
  <si>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</si>
  <si>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</si>
  <si>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</si>
  <si>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</si>
  <si>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</si>
  <si>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</si>
  <si>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</si>
  <si>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</si>
  <si>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</si>
  <si>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</si>
  <si>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</si>
  <si>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</si>
  <si>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</si>
  <si>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</si>
  <si>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</si>
  <si>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</si>
  <si>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</si>
  <si>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</si>
  <si>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</si>
  <si>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</si>
  <si>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</si>
  <si>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</si>
  <si>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</si>
  <si>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</si>
  <si>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</si>
  <si>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</si>
  <si>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</si>
  <si>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</si>
  <si>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</si>
  <si>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</si>
  <si>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</si>
  <si>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</si>
  <si>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</si>
  <si>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</si>
  <si>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</si>
  <si>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</si>
  <si>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</si>
  <si>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</si>
  <si>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</si>
  <si>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</si>
  <si>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B01CS4A5V4</t>
  </si>
  <si>
    <t>Monitor Ac Stand/Heavy Duty Air Conditioner Outdoor Unit Mounting Bracket</t>
  </si>
  <si>
    <t>Parts&amp;Accessories</t>
  </si>
  <si>
    <t>For Ac Outdoor Unit Wall Mounting|For Upto 1.0 / 1.5 / 2.0 Ton Ac Outdoor Unit|Net Weight 3.2 Kgs|Easy To Install And Set Up|Heavy Duty Gi Steel , Weight Carrying Utpo 150 Kgs</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</si>
  <si>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</si>
  <si>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</si>
  <si>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</si>
  <si>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B09BL2KHQW</t>
  </si>
  <si>
    <t>Kent Powp-Sediment Filter 10'' Thread Wcap</t>
  </si>
  <si>
    <t>Sediment Filter 10 Inch Kent</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</si>
  <si>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</si>
  <si>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</si>
  <si>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</si>
  <si>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</si>
  <si>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</si>
  <si>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</si>
  <si>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</si>
  <si>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</si>
  <si>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</si>
  <si>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</si>
  <si>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</si>
  <si>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</si>
  <si>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</si>
  <si>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</si>
  <si>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</si>
  <si>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</si>
  <si>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</si>
  <si>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</si>
  <si>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</si>
  <si>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</si>
  <si>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</si>
  <si>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</si>
  <si>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</si>
  <si>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</si>
  <si>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</si>
  <si>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</si>
  <si>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</si>
  <si>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</si>
  <si>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</si>
  <si>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</si>
  <si>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</si>
  <si>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</si>
  <si>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</si>
  <si>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</si>
  <si>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</si>
  <si>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</si>
  <si>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</si>
  <si>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</si>
  <si>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</si>
  <si>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</si>
  <si>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</si>
  <si>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</si>
  <si>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</si>
  <si>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</si>
  <si>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B01MRARGBW</t>
  </si>
  <si>
    <t>Eco Crystal J 5 Inch Cartridge (Pack Of 2)</t>
  </si>
  <si>
    <t>Removes Dirt From Water</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</si>
  <si>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</si>
  <si>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</si>
  <si>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</si>
  <si>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</si>
  <si>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</si>
  <si>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</si>
  <si>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</si>
  <si>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</si>
  <si>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</si>
  <si>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</si>
  <si>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</si>
  <si>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</si>
  <si>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</si>
  <si>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</si>
  <si>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</si>
  <si>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</si>
  <si>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</si>
  <si>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</si>
  <si>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B076VQS87V</t>
  </si>
  <si>
    <t>Syska Sdi-07 1000 W Stellar With Golden American Heritage Soleplate Dry Iron (Blue)</t>
  </si>
  <si>
    <t>Golden American Heritage Soleplate,Overheat Safety, Multi Fabric Select, Swivel Cord, Dry Iron 1000W</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</si>
  <si>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</si>
  <si>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</si>
  <si>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</si>
  <si>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</si>
  <si>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</si>
  <si>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</si>
  <si>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</si>
  <si>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</si>
  <si>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</si>
  <si>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</si>
  <si>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</si>
  <si>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</si>
  <si>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</si>
  <si>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</si>
  <si>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</si>
  <si>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B07K19NYZ8</t>
  </si>
  <si>
    <t>Usha Hc 812 T Thermo Fan Room Heater</t>
  </si>
  <si>
    <t>Heat Convector|Warranty For One Year</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</si>
  <si>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</si>
  <si>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</si>
  <si>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</si>
  <si>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</si>
  <si>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</si>
  <si>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</si>
  <si>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</si>
  <si>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</si>
  <si>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</si>
  <si>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</si>
  <si>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</si>
  <si>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</si>
  <si>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</si>
  <si>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</si>
  <si>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</si>
  <si>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</si>
  <si>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</si>
  <si>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</si>
  <si>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</si>
  <si>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</si>
  <si>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</si>
  <si>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B01M6453MB</t>
  </si>
  <si>
    <t>Prestige Delight Prwo Electric Rice Cooker (1 L, White)</t>
  </si>
  <si>
    <t>230 Volts, 400 Watts, 1 Year</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</si>
  <si>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</si>
  <si>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</si>
  <si>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</si>
  <si>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</si>
  <si>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</si>
  <si>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</si>
  <si>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</si>
  <si>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</si>
  <si>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</si>
  <si>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Minimum</t>
  </si>
  <si>
    <t>Maximum</t>
  </si>
  <si>
    <t>Median</t>
  </si>
  <si>
    <t>Average</t>
  </si>
  <si>
    <t>Standard Dev</t>
  </si>
  <si>
    <t>Original Price</t>
  </si>
  <si>
    <t>Discounted Price</t>
  </si>
  <si>
    <t>Discount Percentage</t>
  </si>
  <si>
    <t>Total discounts</t>
  </si>
  <si>
    <t>Discounts between 20-75</t>
  </si>
  <si>
    <t>Discounts between 30-50</t>
  </si>
  <si>
    <t>Discounts below 20</t>
  </si>
  <si>
    <t>Discounts aboe 75</t>
  </si>
  <si>
    <t>Most products are discounted between 20% - 70%  with half of that falling between 30% - 50%.</t>
  </si>
  <si>
    <t>Discounts between 34% - 60% bring in the highest amount of rating interaction,
potentially driving more sales</t>
  </si>
  <si>
    <t>Lowest</t>
  </si>
  <si>
    <t>Highest</t>
  </si>
  <si>
    <t>Ratings 2</t>
  </si>
  <si>
    <t>Ratings 3</t>
  </si>
  <si>
    <t>Ratings 5</t>
  </si>
  <si>
    <t>Ratings Totals</t>
  </si>
  <si>
    <t>Ratings 4 - 4.5</t>
  </si>
  <si>
    <t>Ratings 4.5 - 5</t>
  </si>
  <si>
    <t>An overwhelming majority of Ratings are between 3-4.5</t>
  </si>
  <si>
    <t>Between 30-50% Discount</t>
  </si>
  <si>
    <t>Row Labels</t>
  </si>
  <si>
    <t>Grand Total</t>
  </si>
  <si>
    <t>Average of DISCOUNT_PERCENTAGE</t>
  </si>
  <si>
    <t>Count of DISCOUNTED_PRICE</t>
  </si>
  <si>
    <t>Computers, Electronics, and Home Goods are the most
discounted items. These items are generally used
on a daily basis</t>
  </si>
  <si>
    <t>(All)</t>
  </si>
  <si>
    <t>The data indicates that products with the best ratings, 4.0 and above, never have discounts above 60%. 
As such we should strive to maintain discounts in the 30% - 50%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</si>
</sst>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sz val="8"/>
      <name val="Aptos Narrow"/>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3" tint="0.749992370372631"/>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9" fontId="0" fillId="0" borderId="0" xfId="1" applyFont="1"/>
    <xf numFmtId="0" fontId="0" fillId="2" borderId="0" xfId="0" applyFill="1"/>
    <xf numFmtId="0" fontId="0" fillId="3" borderId="0" xfId="0" applyFill="1"/>
    <xf numFmtId="9" fontId="0" fillId="0" borderId="0" xfId="0" applyNumberFormat="1"/>
    <xf numFmtId="0" fontId="0" fillId="6" borderId="0" xfId="0" applyFill="1"/>
    <xf numFmtId="0" fontId="0" fillId="4" borderId="0" xfId="0" applyFill="1" applyAlignment="1">
      <alignment horizontal="center" vertical="center"/>
    </xf>
    <xf numFmtId="0" fontId="0" fillId="5" borderId="0" xfId="0" applyFill="1" applyAlignment="1">
      <alignment horizontal="center" vertical="center" wrapText="1"/>
    </xf>
    <xf numFmtId="0" fontId="0" fillId="5" borderId="0" xfId="0" applyFill="1" applyAlignment="1">
      <alignment horizontal="center" vertical="center"/>
    </xf>
    <xf numFmtId="2" fontId="0" fillId="0" borderId="0" xfId="1" applyNumberFormat="1"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2">
    <cellStyle name="Normal" xfId="0" builtinId="0"/>
    <cellStyle name="Percent" xfId="1" builtinId="5"/>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Inventory Analysis.xlsx]Discount Analysis!PivotTable6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70603674540684"/>
          <c:y val="0.22985673665791775"/>
          <c:w val="0.82659470691163595"/>
          <c:h val="0.59006087780694083"/>
        </c:manualLayout>
      </c:layout>
      <c:barChart>
        <c:barDir val="col"/>
        <c:grouping val="clustered"/>
        <c:varyColors val="0"/>
        <c:ser>
          <c:idx val="0"/>
          <c:order val="0"/>
          <c:tx>
            <c:strRef>
              <c:f>'Discount Analysis'!$B$20</c:f>
              <c:strCache>
                <c:ptCount val="1"/>
                <c:pt idx="0">
                  <c:v>Total</c:v>
                </c:pt>
              </c:strCache>
            </c:strRef>
          </c:tx>
          <c:spPr>
            <a:solidFill>
              <a:schemeClr val="accent1"/>
            </a:solidFill>
            <a:ln>
              <a:noFill/>
            </a:ln>
            <a:effectLst/>
          </c:spPr>
          <c:invertIfNegative val="0"/>
          <c:cat>
            <c:strRef>
              <c:f>'Discount Analysis'!$A$21:$A$46</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'Discount Analysis'!$B$21:$B$46</c:f>
              <c:numCache>
                <c:formatCode>0%</c:formatCode>
                <c:ptCount val="25"/>
                <c:pt idx="0">
                  <c:v>0.47935871743487002</c:v>
                </c:pt>
                <c:pt idx="1">
                  <c:v>0.55370246831220804</c:v>
                </c:pt>
                <c:pt idx="2">
                  <c:v>0.46333333333333299</c:v>
                </c:pt>
                <c:pt idx="3">
                  <c:v>0.81625419349056094</c:v>
                </c:pt>
                <c:pt idx="4">
                  <c:v>0.71530758226037205</c:v>
                </c:pt>
                <c:pt idx="5">
                  <c:v>0.65682000949220154</c:v>
                </c:pt>
                <c:pt idx="6">
                  <c:v>0.61886753377311121</c:v>
                </c:pt>
                <c:pt idx="7">
                  <c:v>0.58499999999999996</c:v>
                </c:pt>
                <c:pt idx="8">
                  <c:v>0.61444206386653089</c:v>
                </c:pt>
                <c:pt idx="9">
                  <c:v>0.49358495320126672</c:v>
                </c:pt>
                <c:pt idx="10">
                  <c:v>0.5149735704113414</c:v>
                </c:pt>
                <c:pt idx="11">
                  <c:v>0.44141098710811533</c:v>
                </c:pt>
                <c:pt idx="12">
                  <c:v>0.51440733399772298</c:v>
                </c:pt>
                <c:pt idx="13">
                  <c:v>0.44821212537702371</c:v>
                </c:pt>
                <c:pt idx="14">
                  <c:v>0.45841110399356993</c:v>
                </c:pt>
                <c:pt idx="15">
                  <c:v>0.44326773543989706</c:v>
                </c:pt>
                <c:pt idx="16">
                  <c:v>0.45364374493381354</c:v>
                </c:pt>
                <c:pt idx="17">
                  <c:v>0.45684532586269561</c:v>
                </c:pt>
                <c:pt idx="18">
                  <c:v>0.41695828863564033</c:v>
                </c:pt>
                <c:pt idx="19">
                  <c:v>0.34860344146260591</c:v>
                </c:pt>
                <c:pt idx="20">
                  <c:v>0.30845182850942177</c:v>
                </c:pt>
                <c:pt idx="21">
                  <c:v>0.44159624895064448</c:v>
                </c:pt>
                <c:pt idx="22">
                  <c:v>0.57831905075528722</c:v>
                </c:pt>
                <c:pt idx="23">
                  <c:v>0.49062740853385839</c:v>
                </c:pt>
                <c:pt idx="24">
                  <c:v>0.501</c:v>
                </c:pt>
              </c:numCache>
            </c:numRef>
          </c:val>
          <c:extLst>
            <c:ext xmlns:c16="http://schemas.microsoft.com/office/drawing/2014/chart" uri="{C3380CC4-5D6E-409C-BE32-E72D297353CC}">
              <c16:uniqueId val="{00000000-80AC-4571-8AE1-78A9753447FB}"/>
            </c:ext>
          </c:extLst>
        </c:ser>
        <c:dLbls>
          <c:showLegendKey val="0"/>
          <c:showVal val="0"/>
          <c:showCatName val="0"/>
          <c:showSerName val="0"/>
          <c:showPercent val="0"/>
          <c:showBubbleSize val="0"/>
        </c:dLbls>
        <c:gapWidth val="219"/>
        <c:overlap val="-27"/>
        <c:axId val="1953954688"/>
        <c:axId val="1953954208"/>
      </c:barChart>
      <c:catAx>
        <c:axId val="195395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54208"/>
        <c:crosses val="autoZero"/>
        <c:auto val="1"/>
        <c:lblAlgn val="ctr"/>
        <c:lblOffset val="100"/>
        <c:noMultiLvlLbl val="0"/>
      </c:catAx>
      <c:valAx>
        <c:axId val="195395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 Percent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Ratings per Discount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Ratings per Discount</a:t>
          </a:r>
        </a:p>
      </cx:txPr>
    </cx:title>
    <cx:plotArea>
      <cx:plotAreaRegion>
        <cx:series layoutId="clusteredColumn" uniqueId="{116DA3C8-7012-469C-ACCF-733334936933}" formatIdx="0">
          <cx:tx>
            <cx:txData>
              <cx:f>_xlchart.v1.0</cx:f>
              <cx:v>DISCOUNT_PERCENTAGE</cx:v>
            </cx:txData>
          </cx:tx>
          <cx:dataLabels>
            <cx:visibility seriesName="0" categoryName="0" value="1"/>
          </cx:dataLabels>
          <cx:dataId val="0"/>
          <cx:layoutPr>
            <cx:binning intervalClosed="r"/>
          </cx:layoutPr>
        </cx:series>
        <cx:series layoutId="clusteredColumn" hidden="1" uniqueId="{DEBCEE9E-85FD-4B07-8212-950A48AC7744}" formatIdx="1">
          <cx:tx>
            <cx:txData>
              <cx:f>_xlchart.v1.2</cx:f>
              <cx:v>RATING_COUNT</cx:v>
            </cx:txData>
          </cx:tx>
          <cx:dataLabels>
            <cx:visibility seriesName="0" categoryName="0" value="1"/>
          </cx:dataLabels>
          <cx:dataId val="1"/>
          <cx:layoutPr>
            <cx:binning intervalClosed="r"/>
          </cx:layoutPr>
        </cx:series>
      </cx:plotAreaRegion>
      <cx:axis id="0">
        <cx:catScaling gapWidth="0"/>
        <cx:title>
          <cx:tx>
            <cx:txData>
              <cx:v>Discount Range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Discount Range</a:t>
              </a:r>
            </a:p>
          </cx:txPr>
        </cx:title>
        <cx:tickLabels/>
      </cx:axis>
      <cx:axis id="1">
        <cx:valScaling/>
        <cx:title>
          <cx:tx>
            <cx:txData>
              <cx:v>Number of Ratings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Number of Ratings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13</xdr:row>
      <xdr:rowOff>185056</xdr:rowOff>
    </xdr:from>
    <xdr:to>
      <xdr:col>18</xdr:col>
      <xdr:colOff>0</xdr:colOff>
      <xdr:row>30</xdr:row>
      <xdr:rowOff>97971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13F62E0-40C0-D88C-7049-EE259C3AB5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653260" y="2562496"/>
              <a:ext cx="5501640" cy="3021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731520</xdr:colOff>
      <xdr:row>16</xdr:row>
      <xdr:rowOff>0</xdr:rowOff>
    </xdr:from>
    <xdr:to>
      <xdr:col>12</xdr:col>
      <xdr:colOff>30480</xdr:colOff>
      <xdr:row>38</xdr:row>
      <xdr:rowOff>152400</xdr:rowOff>
    </xdr:to>
    <xdr:graphicFrame macro="">
      <xdr:nvGraphicFramePr>
        <xdr:cNvPr id="2" name="Chart 1">
          <a:extLst>
            <a:ext uri="{FF2B5EF4-FFF2-40B4-BE49-F238E27FC236}">
              <a16:creationId xmlns:a16="http://schemas.microsoft.com/office/drawing/2014/main" id="{9DB48714-3E5D-40B7-22CC-BFA6153B4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in Tomaj" id="{3895FE17-E2CB-4E03-818B-75F1BC5C3683}" userId="78f3c5006a296239"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Tomaj" refreshedDate="45792.02942013889" createdVersion="8" refreshedVersion="8" minRefreshableVersion="3" recordCount="818" xr:uid="{993984F5-8BDE-46C0-80F0-8EF128545BBC}">
  <cacheSource type="worksheet">
    <worksheetSource name="amazon"/>
  </cacheSource>
  <cacheFields count="11">
    <cacheField name="PRODUCT_ID" numFmtId="0">
      <sharedItems/>
    </cacheField>
    <cacheField name="PRODUCT_NAME" numFmtId="0">
      <sharedItems longText="1"/>
    </cacheField>
    <cacheField name="CATEGORY.1" numFmtId="0">
      <sharedItems count="8">
        <s v="Home&amp;Kitchen"/>
        <s v="Computers&amp;Accessories"/>
        <s v="Electronics"/>
        <s v="Toys&amp;Games"/>
        <s v="Office"/>
        <s v="Homeimprovement"/>
        <s v="Health&amp;Personalcare"/>
        <s v="Car&amp;Motorbike"/>
      </sharedItems>
    </cacheField>
    <cacheField name="CATEGORY.2" numFmtId="0">
      <sharedItems/>
    </cacheField>
    <cacheField name="CATEGORY.3" numFmtId="0">
      <sharedItems containsBlank="1"/>
    </cacheField>
    <cacheField name="DISCOUNTED_PRICE" numFmtId="0">
      <sharedItems containsSemiMixedTypes="0" containsString="0" containsNumber="1" minValue="39" maxValue="42990"/>
    </cacheField>
    <cacheField name="ACTUAL_PRICE" numFmtId="0">
      <sharedItems containsSemiMixedTypes="0" containsString="0" containsNumber="1" minValue="39" maxValue="75990"/>
    </cacheField>
    <cacheField name="DISCOUNT_PERCENTAGE" numFmtId="9">
      <sharedItems containsSemiMixedTypes="0" containsString="0" containsNumber="1" minValue="0" maxValue="0.94118823764753001" count="675">
        <n v="0.59797979797979794"/>
        <n v="0.55538461538461503"/>
        <n v="0.58642857142857097"/>
        <n v="0.44062733383121699"/>
        <n v="0.53609721229449603"/>
        <n v="0.50050050050050099"/>
        <n v="0.41216486594637902"/>
        <n v="0.22071806945261899"/>
        <n v="0.18761726078799201"/>
        <n v="0.47871485943775099"/>
        <n v="0.69423558897243098"/>
        <n v="0.53210702341137095"/>
        <n v="0.33370411568409297"/>
        <n v="0.24249772658381299"/>
        <n v="0.41451612903225799"/>
        <n v="0.70014002800560105"/>
        <n v="0.65903614457831305"/>
        <n v="0.558181818181818"/>
        <n v="0.238231292517007"/>
        <n v="0.71226533166458095"/>
        <n v="0.68013602720544097"/>
        <n v="0.68333333333333302"/>
        <n v="0.48166089965397901"/>
        <n v="0.33072625698323999"/>
        <n v="0.57183702644746204"/>
        <n v="0.64439999999999997"/>
        <n v="0.64012802560512105"/>
        <n v="0.29748743718593001"/>
        <n v="0.58551617873651796"/>
        <n v="0.46789852803006599"/>
        <n v="0.28014007003501801"/>
        <n v="0.60392857142857204"/>
        <n v="0.180236047209442"/>
        <n v="0.27503437929741198"/>
        <n v="0.65648299690852896"/>
        <n v="0.62465581977471796"/>
        <n v="0.114285714285714"/>
        <n v="0.41282565130260501"/>
        <n v="0.25004167361226898"/>
        <n v="0.628857142857143"/>
        <n v="0.48387609213661598"/>
        <n v="0.62515628907226795"/>
        <n v="0.75007500750074996"/>
        <n v="0.67534375000000002"/>
        <n v="0.37725856697819299"/>
        <n v="0.2525"/>
        <n v="0"/>
        <n v="0.39017941454202099"/>
        <n v="0.58343057176196"/>
        <n v="0.56931835667025699"/>
        <n v="7.5071633237822399E-2"/>
        <n v="0.48235294117647098"/>
        <n v="0.25138888888888899"/>
        <n v="0.32583258325832598"/>
        <n v="0.383011583011583"/>
        <n v="0.175438596491228"/>
        <n v="0.43995196156925498"/>
        <n v="0.52020808323329304"/>
        <n v="0.45636363636363603"/>
        <n v="0.54"/>
        <n v="0.26322716504343202"/>
        <n v="0.39839357429718902"/>
        <n v="0.20739404869251599"/>
        <n v="0.25600000000000001"/>
        <n v="0.41069958847736598"/>
        <n v="0.75009376172021502"/>
        <n v="0.25015626953369202"/>
        <n v="0.60015003750937701"/>
        <n v="0.50012503125781405"/>
        <n v="0.498997493734336"/>
        <n v="0.61555555555555597"/>
        <n v="0.78007800780077996"/>
        <n v="0.69483046136742599"/>
        <n v="0.31233140655106001"/>
        <n v="0.155555555555556"/>
        <n v="0.80018001800180005"/>
        <n v="0.80008000800080004"/>
        <n v="0.50025012506253097"/>
        <n v="0.200400801603206"/>
        <n v="0.79974937343358399"/>
        <n v="0.74263233190271805"/>
        <n v="0.1"/>
        <n v="0.13876600698486599"/>
        <n v="0.48799999999999999"/>
        <n v="0.4602"/>
        <n v="0.56237491661107397"/>
        <n v="0.51016949152542401"/>
        <n v="0.27855153203342597"/>
        <n v="0.70140280561122204"/>
        <n v="0.57514378594648696"/>
        <n v="0.396203623813632"/>
        <n v="0.22410184862225299"/>
        <n v="0.76717811874582997"/>
        <n v="0.45475216007275998"/>
        <n v="0.43347782594198098"/>
        <n v="0.400801603206413"/>
        <n v="0.236942675159236"/>
        <n v="0.45742904841402299"/>
        <n v="0.55357142857142905"/>
        <n v="0.40026684456304201"/>
        <n v="0.44017607042817097"/>
        <n v="0.56699999999999995"/>
        <n v="0.50100200400801598"/>
        <n v="0.85008500850085"/>
        <n v="0.81260157519690002"/>
        <n v="0.21244309559939301"/>
        <n v="0.42127435492364401"/>
        <n v="0.40020010005002499"/>
        <n v="0.78555078683834001"/>
        <n v="0.55874363327674004"/>
        <n v="7.7074332557881903E-2"/>
        <n v="0.59899497487437203"/>
        <n v="0.70007000700069999"/>
        <n v="0.360072014402881"/>
        <n v="0.14009339559706499"/>
        <n v="0.83016603320664095"/>
        <n v="0.23314065510597301"/>
        <n v="0.43661971830985902"/>
        <n v="0.224444444444444"/>
        <n v="0.40050000000000002"/>
        <n v="0.48756250000000001"/>
        <n v="0.16240266963292499"/>
        <n v="0.27322404371584702"/>
        <n v="9.9649824912456206E-2"/>
        <n v="0.77484355444305397"/>
        <n v="0.74981226533166401"/>
        <n v="0.14603174603174601"/>
        <n v="0.28022417934347499"/>
        <n v="0.413943355119826"/>
        <n v="0.30011115227862201"/>
        <n v="0.359084406294707"/>
        <n v="0.44653465346534699"/>
        <n v="0.44478764478764499"/>
        <n v="0.76475086769809997"/>
        <n v="0.77782099005500305"/>
        <n v="0.228267667292058"/>
        <n v="0.55570991942206205"/>
        <n v="0.39494949494949499"/>
        <n v="0.17370892018779299"/>
        <n v="0.48894444444444402"/>
        <n v="0.25031289111389199"/>
        <n v="0.19536585365853701"/>
        <n v="0.65065065065065097"/>
        <n v="0.22453531598512999"/>
        <n v="0.14498381877022701"/>
        <n v="0.24201680672268899"/>
        <n v="0.30030030030030003"/>
        <n v="0.29820788530466003"/>
        <n v="0.86956521739130399"/>
        <n v="0.37915831663326699"/>
        <n v="0.316096324461343"/>
        <n v="0.76152304609218402"/>
        <n v="0.52549999999999997"/>
        <n v="0.40931818181818203"/>
        <n v="0.21212121212121199"/>
        <n v="0.155492957746479"/>
        <n v="0.40394230769230799"/>
        <n v="0.20676512625059601"/>
        <n v="0.13337779259753299"/>
        <n v="0.33644548182727602"/>
        <n v="0.27291666666666697"/>
        <n v="0.112727272727273"/>
        <n v="0.34234234234234201"/>
        <n v="0.91004550227511405"/>
        <n v="6.2893081761006303E-2"/>
        <n v="0.667779632721202"/>
        <n v="0.29708448606086402"/>
        <n v="0.310773130544994"/>
        <n v="0.29262536873156297"/>
        <n v="0.19349794238683099"/>
        <n v="0.58365758754863795"/>
        <n v="0.26060606060606101"/>
        <n v="0.25714285714285701"/>
        <n v="0.74029611844737897"/>
        <n v="0.49633027522935802"/>
        <n v="0.329530201342282"/>
        <n v="0.60030015007503801"/>
        <n v="0.29060124127230402"/>
        <n v="0.21276595744680801"/>
        <n v="9.7290322580645197E-2"/>
        <n v="5.0909090909090897E-2"/>
        <n v="0.37523452157598502"/>
        <n v="0.32577981651376198"/>
        <n v="0.36683333333333301"/>
        <n v="0.41841680129240699"/>
        <n v="0.619354838709677"/>
        <n v="0.33407572383073503"/>
        <n v="0.65644699140401097"/>
        <n v="0.20033388981636099"/>
        <n v="0.33909348441926301"/>
        <n v="0.105789473684211"/>
        <n v="0.55055055055055102"/>
        <n v="0.49246153846153801"/>
        <n v="0.35415384615384599"/>
        <n v="0.34697959183673499"/>
        <n v="0.47775000000000001"/>
        <n v="0.31364205256570699"/>
        <n v="0.43815261044176701"/>
        <n v="0.63375583722481599"/>
        <n v="0.42605539882020999"/>
        <n v="0.65573770491803296"/>
        <n v="0.59198998748435605"/>
        <n v="0.31088082901554398"/>
        <n v="0.62032406481296198"/>
        <n v="0.60012002400480102"/>
        <n v="0.35076252723311502"/>
        <n v="0.25062656641603998"/>
        <n v="0.233488992661774"/>
        <n v="0.43640330939176297"/>
        <n v="0.50691875599397196"/>
        <n v="0.40869565217391302"/>
        <n v="0.60120240480961895"/>
        <n v="0.42863266180882997"/>
        <n v="0.64128256513026005"/>
        <n v="0.13043478260869601"/>
        <n v="0.66374999999999995"/>
        <n v="0.49958275382475698"/>
        <n v="0.42760416666666701"/>
        <n v="4.4024458032240102E-2"/>
        <n v="0.46733333333333299"/>
        <n v="0.31065830721003101"/>
        <n v="0.79959919839679405"/>
        <n v="0.14171779141104299"/>
        <n v="0.47406015037594001"/>
        <n v="0.75249999999999995"/>
        <n v="0.56197074672825198"/>
        <n v="7.0697674418604597E-2"/>
        <n v="0.38314176245210702"/>
        <n v="0.472909090909091"/>
        <n v="0.43665995975855099"/>
        <n v="0.05"/>
        <n v="0.150075037518759"/>
        <n v="0.58933333333333304"/>
        <n v="0.90090090090090102"/>
        <n v="1.8749999999999999E-2"/>
        <n v="0.235148514851485"/>
        <n v="0.33867735470941901"/>
        <n v="0.79456948910325098"/>
        <n v="0.48029739776951702"/>
        <n v="0.16616837136113299"/>
        <n v="0.43202668890742302"/>
        <n v="0.58029801324503305"/>
        <n v="0.62515784361340399"/>
        <n v="0.56175548589341695"/>
        <n v="0.30555555555555602"/>
        <n v="0.25978835978836001"/>
        <n v="0.5"/>
        <n v="0.39183336770468102"/>
        <n v="0.26947791164658602"/>
        <n v="0.50125313283207995"/>
        <n v="0.15296610169491501"/>
        <n v="3.1343283582089598E-2"/>
        <n v="0.45045045045045001"/>
        <n v="0.51443269505572997"/>
        <n v="0.117422434367542"/>
        <n v="0.15"/>
        <n v="0.40040040040039998"/>
        <n v="0.500100020004001"/>
        <n v="0.48571428571428599"/>
        <n v="8.4388185654008394E-2"/>
        <n v="0.43362241494329601"/>
        <n v="0.75093867334167697"/>
        <n v="0.499248120300752"/>
        <n v="0.221482059282371"/>
        <n v="0.21529443112176899"/>
        <n v="0.203125"/>
        <n v="2.66666666666667E-2"/>
        <n v="0.35035035035035"/>
        <n v="0.151111111111111"/>
        <n v="5.7818659658344297E-2"/>
        <n v="0.50008334722453696"/>
        <n v="0.27615480649188501"/>
        <n v="0.386260236578708"/>
        <n v="0.224119241192412"/>
        <n v="0.39943342776203999"/>
        <n v="0.64924623115577895"/>
        <n v="0.27813163481953301"/>
        <n v="0.14374999999999999"/>
        <n v="0.31832651205093199"/>
        <n v="0.48399999999999999"/>
        <n v="0.87987987987988003"/>
        <n v="0.72536268134066995"/>
        <n v="0.31351351351351398"/>
        <n v="0.58182509505703395"/>
        <n v="0.286190476190476"/>
        <n v="0.54748201438848898"/>
        <n v="0.46189376443418001"/>
        <n v="0.21134020618556701"/>
        <n v="0.38552875695732802"/>
        <n v="0.58430717863105197"/>
        <n v="0.33203342618384402"/>
        <n v="0.44773869346733702"/>
        <n v="0.40587867417135698"/>
        <n v="0.33335887807494802"/>
        <n v="0.39913939393939402"/>
        <n v="0.23541176470588199"/>
        <n v="0.53087248322147595"/>
        <n v="0.73382254836557703"/>
        <n v="0.2"/>
        <n v="0.88488488488488504"/>
        <n v="0.78031212484993995"/>
        <n v="0.69346666666666701"/>
        <n v="0.64864864864864902"/>
        <n v="0.2016"/>
        <n v="0.53422370617696202"/>
        <n v="0.62378378378378396"/>
        <n v="0.27758112094395299"/>
        <n v="0.50076923076923097"/>
        <n v="0.50025004167361198"/>
        <n v="0.60534223706177004"/>
        <n v="0.434782608695652"/>
        <n v="0.37608000000000003"/>
        <n v="0.26020408163265302"/>
        <n v="0.37254901960784298"/>
        <n v="0.40160642570281102"/>
        <n v="0.49035294117647099"/>
        <n v="0.59111111111111103"/>
        <n v="0.65461538461538504"/>
        <n v="0.60619999999999996"/>
        <n v="0.359615384615385"/>
        <n v="0.48417266187050401"/>
        <n v="0.59998666622220698"/>
        <n v="0.70035017508754405"/>
        <n v="0.36166666666666702"/>
        <n v="0.13974683544303801"/>
        <n v="0.58319435535599695"/>
        <n v="0.37593984962406002"/>
        <n v="0.55329041487839803"/>
        <n v="0.38276553106212402"/>
        <n v="0.29053254437869802"/>
        <n v="3.8327526132404199E-2"/>
        <n v="0.94118823764753001"/>
        <n v="0.78346391065177501"/>
        <n v="0.766794465744291"/>
        <n v="0.26684456304202803"/>
        <n v="0.54021608643457397"/>
        <n v="0.41481481481481502"/>
        <n v="0.45004500450044999"/>
        <n v="0.38774373259052902"/>
        <n v="0.41482965931863702"/>
        <n v="0.52725250278086799"/>
        <n v="0.302146280475099"/>
        <n v="0.15788722341184899"/>
        <n v="0.28655462184873998"/>
        <n v="0.26644435181325599"/>
        <n v="0.74716477651767799"/>
        <n v="0.25123152709359597"/>
        <n v="0.50207612456747397"/>
        <n v="0.50333333333333297"/>
        <n v="0.233017924455727"/>
        <n v="0.30581613508442801"/>
        <n v="0.36647887323943701"/>
        <n v="0.75086039203950306"/>
        <n v="0.36861506055818899"/>
        <n v="0.599499374217772"/>
        <n v="0.498944591029024"/>
        <n v="0.75959933222036702"/>
        <n v="0.17187230371009499"/>
        <n v="0.245627376425856"/>
        <n v="2.5706940874036001E-2"/>
        <n v="0.110552763819095"/>
        <n v="0.526842105263158"/>
        <n v="0.13257142857142901"/>
        <n v="0.27938213566151798"/>
        <n v="0.54454454454454504"/>
        <n v="0.37633763376337598"/>
        <n v="0.12094395280236001"/>
        <n v="0.53351117039012996"/>
        <n v="0.77307867212369297"/>
        <n v="0.58639053254437901"/>
        <n v="0.46880733944954101"/>
        <n v="0.17794486215538799"/>
        <n v="0.75037518759379696"/>
        <n v="0.35980392156862701"/>
        <n v="0.41363636363636402"/>
        <n v="0.46674445740956799"/>
        <n v="0.58749181401440698"/>
        <n v="0.43426766679826301"/>
        <n v="0.17565698478561501"/>
        <n v="0.42942942942942902"/>
        <n v="0.48523581276998601"/>
        <n v="0.34313725490196101"/>
        <n v="0.38244656662119197"/>
        <n v="0.22083333333333299"/>
        <n v="0.13296275708727101"/>
        <n v="1.43061516452074E-3"/>
        <n v="0.62062062062062096"/>
        <n v="0.50083472454090205"/>
        <n v="0.250126582278481"/>
        <n v="0.53511705685618705"/>
        <n v="0.46914893617021303"/>
        <n v="0.57274999999999998"/>
        <n v="0.55839822024471597"/>
        <n v="0.241138421733506"/>
        <n v="0.53218087006214698"/>
        <n v="0.25838728663920002"/>
        <n v="0.11339633129516399"/>
        <n v="0.80053368912608402"/>
        <n v="0.13636363636363599"/>
        <n v="0.385128205128205"/>
        <n v="0.27748749305169501"/>
        <n v="0.66470588235294104"/>
        <n v="0.46488294314381301"/>
        <n v="0.241917502787068"/>
        <n v="0.61585835257890698"/>
        <n v="0.36789297658862902"/>
        <n v="0.24575617283950599"/>
        <n v="0.36653992395437301"/>
        <n v="0.27783251231527101"/>
        <n v="0.49399999999999999"/>
        <n v="9.6836668818592597E-2"/>
        <n v="6.25E-2"/>
        <n v="0.57171428571428595"/>
        <n v="0.50226244343891402"/>
        <n v="0.57457457457457495"/>
        <n v="0.48420384187966298"/>
        <n v="0.36667888929630998"/>
        <n v="0.48"/>
        <n v="0.85085085085085099"/>
        <n v="0.45786885245901598"/>
        <n v="0.24222222222222201"/>
        <n v="0.23142857142857101"/>
        <n v="0.69797979797979803"/>
        <n v="0.15238095238095201"/>
        <n v="0.51901267511674398"/>
        <n v="0.33658104517271897"/>
        <n v="0.25559845559845601"/>
        <n v="0.15532425940752601"/>
        <n v="0.60085836909871204"/>
        <n v="0.6020964360587"/>
        <n v="0.14428571428571399"/>
        <n v="0.56285178236397804"/>
        <n v="0.11896813353566001"/>
        <n v="0.47460310846285297"/>
        <n v="0.49548095545513199"/>
        <n v="7.8982597054886194E-2"/>
        <n v="0.20013342228152101"/>
        <n v="0.55436241610738302"/>
        <n v="0.41107142857142898"/>
        <n v="0.35040650406504098"/>
        <n v="0.37546933667083898"/>
        <n v="0.394172494172494"/>
        <n v="0.28607172643869899"/>
        <n v="0.78196035642844197"/>
        <n v="0.90045022511255601"/>
        <n v="0.38456640774226403"/>
        <n v="0.62462462462462498"/>
        <n v="0.16905444126074501"/>
        <n v="0.27973986993496702"/>
        <n v="0.16170212765957401"/>
        <n v="8.5999999999999993E-2"/>
        <n v="0.50019999999999998"/>
        <n v="7.7435897435897405E-2"/>
        <n v="0.57468085106383004"/>
        <n v="0.42803504380475599"/>
        <n v="0.45468323734464999"/>
        <n v="0.65742857142857203"/>
        <n v="0.62162162162162204"/>
        <n v="0.54357366771159898"/>
        <n v="0.48196891191709801"/>
        <n v="0.51084674597620705"/>
        <n v="0.36894736842105302"/>
        <n v="0.533368891259417"/>
        <n v="0.33851784080512398"/>
        <n v="0.60024009603841499"/>
        <n v="0.52526263131565798"/>
        <n v="0.28538461538461501"/>
        <n v="0.55027513756878399"/>
        <n v="0.38465526179367598"/>
        <n v="0.14318706697459599"/>
        <n v="0.18060200668896301"/>
        <n v="0.33355570380253502"/>
        <n v="0.50751252086811405"/>
        <n v="0.28307227778826199"/>
        <n v="0.52100000000000002"/>
        <n v="0.26454849498327798"/>
        <n v="0.20010005002501199"/>
        <n v="0.70170170170170199"/>
        <n v="0.62656641604009999"/>
        <n v="0.76976976976976996"/>
        <n v="0.180555555555556"/>
        <n v="0.49481957842086499"/>
        <n v="0.68061874431301195"/>
        <n v="0.64331665475339495"/>
        <n v="0.23749999999999999"/>
        <n v="0.41229050279329599"/>
        <n v="0.33953953953954003"/>
        <n v="0.50249999999999995"/>
        <n v="0.58136125654450299"/>
        <n v="0.69115191986644398"/>
        <n v="0.42574468085106398"/>
        <n v="0.239570917759237"/>
        <n v="0.242926550442984"/>
        <n v="0.10666666666666701"/>
        <n v="0.47353361945636602"/>
        <n v="0.58499999999999996"/>
        <n v="0.50041666666666695"/>
        <n v="0.40004000400040002"/>
        <n v="0.53333333333333299"/>
        <n v="0.85303314571607303"/>
        <n v="0.50049999999999994"/>
        <n v="0.30104809619238498"/>
        <n v="0.41525000000000001"/>
        <n v="0.120481927710843"/>
        <n v="0.17764705882352899"/>
        <n v="0.75523202911737897"/>
        <n v="0.58759521218716004"/>
        <n v="0.85021255313828403"/>
        <n v="0.435430038510911"/>
        <n v="0.45100000000000001"/>
        <n v="0.40616246498599401"/>
        <n v="0.76038019009504798"/>
        <n v="0.26733333333333298"/>
        <n v="0.60511679644048999"/>
        <n v="0.68301075268817202"/>
        <n v="0.200080032012805"/>
        <n v="0.76400000000000001"/>
        <n v="0.52452452452452403"/>
        <n v="0.46729699666295899"/>
        <n v="0.40058753672104502"/>
        <n v="0.85657104736490997"/>
        <n v="0.16006402561024399"/>
        <n v="0.116666666666667"/>
        <n v="0.47637540453074401"/>
        <n v="0.521826086956522"/>
        <n v="0.50631001371742101"/>
        <n v="0.54769846564376201"/>
        <n v="0.45627615062761501"/>
        <n v="0.349098196392786"/>
        <n v="0.14032946918853001"/>
        <n v="0.39424242424242401"/>
        <n v="0.492970495082514"/>
        <n v="0.307810696421701"/>
        <n v="0.75006250520876705"/>
        <n v="0.28575510787255298"/>
        <n v="0.54579225603657699"/>
        <n v="0.289549881547776"/>
        <n v="0.58512820512820496"/>
        <n v="0.3775"/>
        <n v="0.623748211731044"/>
        <n v="0.45402124430955998"/>
        <n v="0.74306944841383205"/>
        <n v="0.43004385964912301"/>
        <n v="0.172222222222222"/>
        <n v="0.58023209283713495"/>
        <n v="0.27081081081081099"/>
        <n v="0.70558798999165995"/>
        <n v="0.50458333333333305"/>
        <n v="0.57057057057057103"/>
        <n v="0.61567164179104505"/>
        <n v="0.546546546546547"/>
        <n v="0.45022511255627801"/>
        <n v="0.53887605850654396"/>
        <n v="0.42944785276073599"/>
        <n v="0.78599499821364804"/>
        <n v="0.54521739130434799"/>
        <n v="0.39950576606260302"/>
        <n v="0.546718146718147"/>
        <n v="0.63510392609699795"/>
        <n v="0.58721183123096998"/>
        <n v="0.20005715918833999"/>
        <n v="0.73011505752876404"/>
        <n v="0.47812092214006102"/>
        <n v="0.62031015507753895"/>
        <n v="0.87087087087087101"/>
        <n v="0.111538461538462"/>
        <n v="0.42"/>
        <n v="0.51102204408817598"/>
        <n v="0.27954545454545499"/>
        <n v="0.73473473473473505"/>
        <n v="0.46470588235294102"/>
        <n v="0.38908296943231402"/>
        <n v="0.42606516290726798"/>
        <n v="0.47734204793028301"/>
        <n v="0.55018339446482201"/>
        <n v="0.44862068965517199"/>
        <n v="0.35925420645748102"/>
        <n v="0.52665890570430696"/>
        <n v="0.73723012111637698"/>
        <n v="0.56587596456130296"/>
        <n v="0.71071071071071101"/>
        <n v="0.42880952380952397"/>
        <n v="0.33344448149383099"/>
        <n v="0.33400000000000002"/>
        <n v="0.80080080080080096"/>
        <n v="0.174416017797553"/>
        <n v="0.68712474983322203"/>
        <n v="0.45011252813203301"/>
        <n v="0.20841683366733499"/>
        <n v="0.49143492769744201"/>
        <n v="0.37807647353481399"/>
        <n v="0.36953341740227003"/>
        <n v="0.497478991596639"/>
        <n v="0.37080635668040002"/>
        <n v="0.35017508754377202"/>
        <n v="0.48769230769230798"/>
        <n v="0.45560617846427398"/>
        <n v="0.60956618464961099"/>
        <n v="0.55049999999999999"/>
        <n v="0.40280561122244501"/>
        <n v="0.32939035486806201"/>
        <n v="0.80003200128005103"/>
        <n v="0.51188986232791001"/>
        <n v="0.329138431752178"/>
        <n v="0.165676773991872"/>
        <n v="0.80090045022511303"/>
        <n v="0.76923076923076905"/>
        <n v="0.61576923076923096"/>
        <n v="0.46205128205128199"/>
        <n v="0.10101010101010099"/>
        <n v="0.76479585833627495"/>
        <n v="0.18375"/>
        <n v="0.55455455455455505"/>
        <n v="0.58058058058058104"/>
        <n v="0.57357357357357397"/>
        <n v="0.57286432160804002"/>
        <n v="0.176117411607738"/>
        <n v="0.29483282674771999"/>
        <n v="0.54824120603015103"/>
        <n v="0.54108216432865697"/>
        <n v="0.16578581363004199"/>
        <n v="0.43266080358682502"/>
        <n v="0.45931863727454902"/>
        <n v="0.78178178178178204"/>
        <n v="0.71530758226037205"/>
        <n v="0.510255127563782"/>
        <n v="0.58843187660668395"/>
        <n v="0.68723404255319198"/>
        <n v="0.53502334889926595"/>
        <n v="0.42869057547956602"/>
        <n v="0.54729559748427703"/>
        <n v="0.59899665551839498"/>
        <n v="0.77596996245306604"/>
        <n v="0.57409879839786404"/>
        <n v="0.423402617397998"/>
        <n v="0.38257798705120699"/>
        <n v="0.52972336668628595"/>
        <n v="0.48459672528805298"/>
        <n v="0.34869565217391302"/>
        <n v="0.61516452074392003"/>
        <n v="0.4"/>
        <n v="0.85942971485742903"/>
        <n v="0.38397328881469101"/>
        <n v="0.79579271421241604"/>
        <n v="0.69957081545064403"/>
        <n v="0.35612903225806403"/>
        <n v="0.60006000600060005"/>
        <n v="0.59829059829059805"/>
        <n v="0.73357785928642905"/>
        <n v="0.71014202840568097"/>
        <n v="0.38333333333333303"/>
        <n v="0.63654551517172397"/>
        <n v="0.45193562418442801"/>
        <n v="0.74074074074074103"/>
        <n v="0.75075075075075104"/>
        <n v="0.51629072681704302"/>
        <n v="0.437554694336792"/>
        <n v="0.49016338779593199"/>
        <n v="0.44088176352705399"/>
        <n v="4.1650294695481302E-2"/>
        <n v="0.46333333333333299"/>
        <n v="0.394944707740916"/>
        <n v="0.501"/>
        <n v="0.64929859719438898"/>
        <n v="0.517172390796932"/>
        <n v="0.33361134278565502"/>
        <n v="0.43777360850531599"/>
        <n v="0.55370246831220804"/>
        <n v="0.50969355847404596"/>
        <n v="0.66722240746915595"/>
        <n v="0.22122122122122101"/>
        <n v="0.70669168230143797"/>
        <n v="0.57753524329240602"/>
        <n v="0.54208333333333303"/>
        <n v="0.47935871743487002"/>
      </sharedItems>
    </cacheField>
    <cacheField name="RATING" numFmtId="0">
      <sharedItems containsString="0" containsBlank="1" containsNumber="1" minValue="2" maxValue="5" count="26">
        <n v="4.0999999999999996"/>
        <n v="4.3"/>
        <n v="4.2"/>
        <n v="4"/>
        <n v="3.9"/>
        <n v="4.5"/>
        <n v="4.4000000000000004"/>
        <n v="3.8"/>
        <n v="4.8"/>
        <n v="3.6"/>
        <n v="4.5999999999999996"/>
        <n v="3.5"/>
        <n v="3.7"/>
        <n v="3.4"/>
        <n v="3.3"/>
        <n v="3.1"/>
        <n v="4.7"/>
        <m/>
        <n v="3"/>
        <n v="2.9"/>
        <n v="3.2"/>
        <n v="2.8"/>
        <n v="2.6"/>
        <n v="5"/>
        <n v="2.2999999999999998"/>
        <n v="2"/>
      </sharedItems>
    </cacheField>
    <cacheField name="RATING_COUNT" numFmtId="0">
      <sharedItems containsSemiMixedTypes="0" containsString="0" containsNumber="1" containsInteger="1" minValue="2" maxValue="270563" count="747">
        <n v="270563"/>
        <n v="253105"/>
        <n v="189104"/>
        <n v="179692"/>
        <n v="179691"/>
        <n v="156638"/>
        <n v="128311"/>
        <n v="123365"/>
        <n v="107151"/>
        <n v="97175"/>
        <n v="97174"/>
        <n v="95116"/>
        <n v="93112"/>
        <n v="92925"/>
        <n v="92588"/>
        <n v="91188"/>
        <n v="82356"/>
        <n v="73005"/>
        <n v="69622"/>
        <n v="69619"/>
        <n v="67951"/>
        <n v="67950"/>
        <n v="64273"/>
        <n v="63350"/>
        <n v="61314"/>
        <n v="60026"/>
        <n v="55747"/>
        <n v="55192"/>
        <n v="54405"/>
        <n v="54315"/>
        <n v="54032"/>
        <n v="53803"/>
        <n v="53464"/>
        <n v="50810"/>
        <n v="50273"/>
        <n v="49551"/>
        <n v="48449"/>
        <n v="48448"/>
        <n v="46647"/>
        <n v="44994"/>
        <n v="44696"/>
        <n v="44050"/>
        <n v="43070"/>
        <n v="42775"/>
        <n v="42139"/>
        <n v="41398"/>
        <n v="41349"/>
        <n v="40895"/>
        <n v="40106"/>
        <n v="39724"/>
        <n v="38879"/>
        <n v="37974"/>
        <n v="37126"/>
        <n v="36017"/>
        <n v="35693"/>
        <n v="34852"/>
        <n v="33735"/>
        <n v="33717"/>
        <n v="33584"/>
        <n v="33434"/>
        <n v="33176"/>
        <n v="32931"/>
        <n v="31783"/>
        <n v="31599"/>
        <n v="31534"/>
        <n v="31388"/>
        <n v="31305"/>
        <n v="30355"/>
        <n v="30254"/>
        <n v="30058"/>
        <n v="29478"/>
        <n v="29472"/>
        <n v="29471"/>
        <n v="28829"/>
        <n v="28629"/>
        <n v="28030"/>
        <n v="27709"/>
        <n v="27704"/>
        <n v="27696"/>
        <n v="27441"/>
        <n v="27223"/>
        <n v="27201"/>
        <n v="27139"/>
        <n v="26880"/>
        <n v="26556"/>
        <n v="26543"/>
        <n v="26423"/>
        <n v="26194"/>
        <n v="26164"/>
        <n v="25996"/>
        <n v="25903"/>
        <n v="25886"/>
        <n v="25771"/>
        <n v="25607"/>
        <n v="25488"/>
        <n v="25340"/>
        <n v="25006"/>
        <n v="24791"/>
        <n v="24780"/>
        <n v="24432"/>
        <n v="24247"/>
        <n v="23484"/>
        <n v="23316"/>
        <n v="23174"/>
        <n v="23169"/>
        <n v="23022"/>
        <n v="22860"/>
        <n v="22638"/>
        <n v="22636"/>
        <n v="22618"/>
        <n v="22420"/>
        <n v="21797"/>
        <n v="21796"/>
        <n v="21783"/>
        <n v="21762"/>
        <n v="21372"/>
        <n v="21010"/>
        <n v="20881"/>
        <n v="20879"/>
        <n v="20869"/>
        <n v="20668"/>
        <n v="20457"/>
        <n v="20398"/>
        <n v="19998"/>
        <n v="19621"/>
        <n v="18656"/>
        <n v="18543"/>
        <n v="18497"/>
        <n v="18462"/>
        <n v="18139"/>
        <n v="17994"/>
        <n v="17833"/>
        <n v="17831"/>
        <n v="17810"/>
        <n v="17424"/>
        <n v="17413"/>
        <n v="17394"/>
        <n v="17348"/>
        <n v="17325"/>
        <n v="17218"/>
        <n v="17162"/>
        <n v="17161"/>
        <n v="17159"/>
        <n v="16680"/>
        <n v="16182"/>
        <n v="16166"/>
        <n v="16146"/>
        <n v="16020"/>
        <n v="15867"/>
        <n v="15790"/>
        <n v="15783"/>
        <n v="15646"/>
        <n v="15592"/>
        <n v="15453"/>
        <n v="15382"/>
        <n v="15295"/>
        <n v="15276"/>
        <n v="15252"/>
        <n v="15233"/>
        <n v="15137"/>
        <n v="15034"/>
        <n v="15032"/>
        <n v="14969"/>
        <n v="14947"/>
        <n v="14778"/>
        <n v="14667"/>
        <n v="14391"/>
        <n v="14368"/>
        <n v="14290"/>
        <n v="14266"/>
        <n v="14237"/>
        <n v="14160"/>
        <n v="14120"/>
        <n v="14062"/>
        <n v="14030"/>
        <n v="13971"/>
        <n v="13944"/>
        <n v="13937"/>
        <n v="13797"/>
        <n v="13572"/>
        <n v="13568"/>
        <n v="13544"/>
        <n v="13406"/>
        <n v="13300"/>
        <n v="13251"/>
        <n v="13250"/>
        <n v="13199"/>
        <n v="13165"/>
        <n v="13127"/>
        <n v="13049"/>
        <n v="13029"/>
        <n v="12999"/>
        <n v="12958"/>
        <n v="12837"/>
        <n v="12375"/>
        <n v="12185"/>
        <n v="12179"/>
        <n v="12093"/>
        <n v="11957"/>
        <n v="11935"/>
        <n v="11924"/>
        <n v="11828"/>
        <n v="11827"/>
        <n v="11716"/>
        <n v="11687"/>
        <n v="11499"/>
        <n v="11456"/>
        <n v="11330"/>
        <n v="11217"/>
        <n v="11213"/>
        <n v="11206"/>
        <n v="11199"/>
        <n v="11148"/>
        <n v="11074"/>
        <n v="11006"/>
        <n v="11004"/>
        <n v="10976"/>
        <n v="10907"/>
        <n v="10833"/>
        <n v="10773"/>
        <n v="10760"/>
        <n v="10718"/>
        <n v="10689"/>
        <n v="10652"/>
        <n v="10541"/>
        <n v="10443"/>
        <n v="10429"/>
        <n v="10324"/>
        <n v="10308"/>
        <n v="10234"/>
        <n v="10229"/>
        <n v="10174"/>
        <n v="10170"/>
        <n v="10134"/>
        <n v="9998"/>
        <n v="9940"/>
        <n v="9791"/>
        <n v="9772"/>
        <n v="9734"/>
        <n v="9701"/>
        <n v="9695"/>
        <n v="9650"/>
        <n v="9638"/>
        <n v="9427"/>
        <n v="9385"/>
        <n v="9378"/>
        <n v="9349"/>
        <n v="9344"/>
        <n v="9331"/>
        <n v="9275"/>
        <n v="9090"/>
        <n v="9019"/>
        <n v="8958"/>
        <n v="8948"/>
        <n v="8938"/>
        <n v="8873"/>
        <n v="8866"/>
        <n v="8751"/>
        <n v="8618"/>
        <n v="8614"/>
        <n v="8610"/>
        <n v="8566"/>
        <n v="8537"/>
        <n v="8446"/>
        <n v="8427"/>
        <n v="8280"/>
        <n v="8258"/>
        <n v="8131"/>
        <n v="8095"/>
        <n v="8090"/>
        <n v="8053"/>
        <n v="8031"/>
        <n v="7988"/>
        <n v="7968"/>
        <n v="7949"/>
        <n v="7946"/>
        <n v="7945"/>
        <n v="7801"/>
        <n v="7786"/>
        <n v="7758"/>
        <n v="7689"/>
        <n v="7681"/>
        <n v="7619"/>
        <n v="7601"/>
        <n v="7571"/>
        <n v="7429"/>
        <n v="7354"/>
        <n v="7352"/>
        <n v="7333"/>
        <n v="7317"/>
        <n v="7274"/>
        <n v="7241"/>
        <n v="7229"/>
        <n v="7223"/>
        <n v="7222"/>
        <n v="7203"/>
        <n v="7199"/>
        <n v="7148"/>
        <n v="7140"/>
        <n v="7113"/>
        <n v="6987"/>
        <n v="6919"/>
        <n v="6676"/>
        <n v="6550"/>
        <n v="6537"/>
        <n v="6531"/>
        <n v="6530"/>
        <n v="6491"/>
        <n v="6422"/>
        <n v="6400"/>
        <n v="6398"/>
        <n v="6355"/>
        <n v="6301"/>
        <n v="6199"/>
        <n v="6183"/>
        <n v="6055"/>
        <n v="6027"/>
        <n v="5985"/>
        <n v="5967"/>
        <n v="5958"/>
        <n v="5911"/>
        <n v="5891"/>
        <n v="5882"/>
        <n v="5873"/>
        <n v="5865"/>
        <n v="5852"/>
        <n v="5792"/>
        <n v="5760"/>
        <n v="5736"/>
        <n v="5730"/>
        <n v="5719"/>
        <n v="5692"/>
        <n v="5556"/>
        <n v="5554"/>
        <n v="5380"/>
        <n v="5355"/>
        <n v="5298"/>
        <n v="5292"/>
        <n v="5206"/>
        <n v="5195"/>
        <n v="5179"/>
        <n v="5178"/>
        <n v="5176"/>
        <n v="5160"/>
        <n v="5137"/>
        <n v="5059"/>
        <n v="5057"/>
        <n v="5036"/>
        <n v="4978"/>
        <n v="4971"/>
        <n v="4959"/>
        <n v="4951"/>
        <n v="4927"/>
        <n v="4881"/>
        <n v="4875"/>
        <n v="4867"/>
        <n v="4859"/>
        <n v="4798"/>
        <n v="4744"/>
        <n v="4740"/>
        <n v="4736"/>
        <n v="4723"/>
        <n v="4716"/>
        <n v="4664"/>
        <n v="4642"/>
        <n v="4598"/>
        <n v="4584"/>
        <n v="4580"/>
        <n v="4570"/>
        <n v="4567"/>
        <n v="4428"/>
        <n v="4426"/>
        <n v="4415"/>
        <n v="4401"/>
        <n v="4383"/>
        <n v="4370"/>
        <n v="4353"/>
        <n v="4308"/>
        <n v="4244"/>
        <n v="4238"/>
        <n v="4219"/>
        <n v="4200"/>
        <n v="4199"/>
        <n v="4184"/>
        <n v="4157"/>
        <n v="4149"/>
        <n v="4118"/>
        <n v="4099"/>
        <n v="4074"/>
        <n v="4049"/>
        <n v="4022"/>
        <n v="4018"/>
        <n v="3973"/>
        <n v="3964"/>
        <n v="3858"/>
        <n v="3846"/>
        <n v="3842"/>
        <n v="3837"/>
        <n v="3815"/>
        <n v="3785"/>
        <n v="3740"/>
        <n v="3739"/>
        <n v="3688"/>
        <n v="3686"/>
        <n v="3663"/>
        <n v="3652"/>
        <n v="3606"/>
        <n v="3584"/>
        <n v="3578"/>
        <n v="3552"/>
        <n v="3543"/>
        <n v="3530"/>
        <n v="3527"/>
        <n v="3524"/>
        <n v="3482"/>
        <n v="3441"/>
        <n v="3369"/>
        <n v="3366"/>
        <n v="3344"/>
        <n v="3271"/>
        <n v="3246"/>
        <n v="3242"/>
        <n v="3233"/>
        <n v="3231"/>
        <n v="3219"/>
        <n v="3201"/>
        <n v="3195"/>
        <n v="3192"/>
        <n v="3182"/>
        <n v="3160"/>
        <n v="3096"/>
        <n v="3095"/>
        <n v="3066"/>
        <n v="3065"/>
        <n v="3061"/>
        <n v="3044"/>
        <n v="3036"/>
        <n v="3029"/>
        <n v="3025"/>
        <n v="2981"/>
        <n v="2961"/>
        <n v="2891"/>
        <n v="2877"/>
        <n v="2868"/>
        <n v="2866"/>
        <n v="2832"/>
        <n v="2810"/>
        <n v="2809"/>
        <n v="2804"/>
        <n v="2781"/>
        <n v="2751"/>
        <n v="2740"/>
        <n v="2737"/>
        <n v="2732"/>
        <n v="2686"/>
        <n v="2664"/>
        <n v="2628"/>
        <n v="2602"/>
        <n v="2593"/>
        <n v="2591"/>
        <n v="2585"/>
        <n v="2581"/>
        <n v="2569"/>
        <n v="2536"/>
        <n v="2535"/>
        <n v="2523"/>
        <n v="2518"/>
        <n v="2515"/>
        <n v="2493"/>
        <n v="2466"/>
        <n v="2453"/>
        <n v="2450"/>
        <n v="2449"/>
        <n v="2446"/>
        <n v="2377"/>
        <n v="2375"/>
        <n v="2352"/>
        <n v="2326"/>
        <n v="2311"/>
        <n v="2301"/>
        <n v="2300"/>
        <n v="2299"/>
        <n v="2288"/>
        <n v="2283"/>
        <n v="2280"/>
        <n v="2206"/>
        <n v="2198"/>
        <n v="2162"/>
        <n v="2138"/>
        <n v="2125"/>
        <n v="2116"/>
        <n v="2112"/>
        <n v="2111"/>
        <n v="2102"/>
        <n v="2043"/>
        <n v="2031"/>
        <n v="2026"/>
        <n v="1996"/>
        <n v="1988"/>
        <n v="1977"/>
        <n v="1964"/>
        <n v="1954"/>
        <n v="1926"/>
        <n v="1899"/>
        <n v="1889"/>
        <n v="1888"/>
        <n v="1880"/>
        <n v="1868"/>
        <n v="1846"/>
        <n v="1811"/>
        <n v="1802"/>
        <n v="1779"/>
        <n v="1776"/>
        <n v="1772"/>
        <n v="1771"/>
        <n v="1765"/>
        <n v="1729"/>
        <n v="1728"/>
        <n v="1716"/>
        <n v="1690"/>
        <n v="1679"/>
        <n v="1674"/>
        <n v="1672"/>
        <n v="1667"/>
        <n v="1662"/>
        <n v="1660"/>
        <n v="1646"/>
        <n v="1644"/>
        <n v="1641"/>
        <n v="1597"/>
        <n v="1559"/>
        <n v="1558"/>
        <n v="1552"/>
        <n v="1540"/>
        <n v="1528"/>
        <n v="1527"/>
        <n v="1498"/>
        <n v="1470"/>
        <n v="1462"/>
        <n v="1456"/>
        <n v="1436"/>
        <n v="1408"/>
        <n v="1404"/>
        <n v="1396"/>
        <n v="1393"/>
        <n v="1379"/>
        <n v="1367"/>
        <n v="1353"/>
        <n v="1313"/>
        <n v="1306"/>
        <n v="1296"/>
        <n v="1282"/>
        <n v="1271"/>
        <n v="1269"/>
        <n v="1240"/>
        <n v="1208"/>
        <n v="1202"/>
        <n v="1191"/>
        <n v="1181"/>
        <n v="1173"/>
        <n v="1163"/>
        <n v="1127"/>
        <n v="1118"/>
        <n v="1108"/>
        <n v="1106"/>
        <n v="1092"/>
        <n v="1090"/>
        <n v="1087"/>
        <n v="1085"/>
        <n v="1074"/>
        <n v="1067"/>
        <n v="1066"/>
        <n v="1065"/>
        <n v="1051"/>
        <n v="1045"/>
        <n v="1034"/>
        <n v="1030"/>
        <n v="1026"/>
        <n v="1021"/>
        <n v="1017"/>
        <n v="1015"/>
        <n v="1004"/>
        <n v="992"/>
        <n v="989"/>
        <n v="976"/>
        <n v="959"/>
        <n v="942"/>
        <n v="925"/>
        <n v="903"/>
        <n v="900"/>
        <n v="898"/>
        <n v="832"/>
        <n v="828"/>
        <n v="827"/>
        <n v="787"/>
        <n v="780"/>
        <n v="777"/>
        <n v="771"/>
        <n v="768"/>
        <n v="758"/>
        <n v="743"/>
        <n v="727"/>
        <n v="710"/>
        <n v="693"/>
        <n v="691"/>
        <n v="690"/>
        <n v="687"/>
        <n v="681"/>
        <n v="670"/>
        <n v="646"/>
        <n v="644"/>
        <n v="638"/>
        <n v="629"/>
        <n v="618"/>
        <n v="617"/>
        <n v="612"/>
        <n v="611"/>
        <n v="610"/>
        <n v="604"/>
        <n v="594"/>
        <n v="590"/>
        <n v="588"/>
        <n v="578"/>
        <n v="562"/>
        <n v="561"/>
        <n v="557"/>
        <n v="550"/>
        <n v="546"/>
        <n v="535"/>
        <n v="534"/>
        <n v="532"/>
        <n v="491"/>
        <n v="490"/>
        <n v="485"/>
        <n v="478"/>
        <n v="468"/>
        <n v="465"/>
        <n v="463"/>
        <n v="461"/>
        <n v="451"/>
        <n v="444"/>
        <n v="441"/>
        <n v="434"/>
        <n v="427"/>
        <n v="422"/>
        <n v="419"/>
        <n v="412"/>
        <n v="408"/>
        <n v="401"/>
        <n v="397"/>
        <n v="388"/>
        <n v="386"/>
        <n v="362"/>
        <n v="357"/>
        <n v="356"/>
        <n v="352"/>
        <n v="340"/>
        <n v="330"/>
        <n v="328"/>
        <n v="326"/>
        <n v="323"/>
        <n v="322"/>
        <n v="314"/>
        <n v="313"/>
        <n v="311"/>
        <n v="305"/>
        <n v="303"/>
        <n v="297"/>
        <n v="296"/>
        <n v="291"/>
        <n v="290"/>
        <n v="287"/>
        <n v="282"/>
        <n v="260"/>
        <n v="257"/>
        <n v="255"/>
        <n v="252"/>
        <n v="250"/>
        <n v="241"/>
        <n v="240"/>
        <n v="237"/>
        <n v="229"/>
        <n v="227"/>
        <n v="222"/>
        <n v="212"/>
        <n v="203"/>
        <n v="195"/>
        <n v="185"/>
        <n v="178"/>
        <n v="170"/>
        <n v="168"/>
        <n v="166"/>
        <n v="163"/>
        <n v="159"/>
        <n v="157"/>
        <n v="156"/>
        <n v="154"/>
        <n v="144"/>
        <n v="136"/>
        <n v="133"/>
        <n v="132"/>
        <n v="124"/>
        <n v="119"/>
        <n v="113"/>
        <n v="111"/>
        <n v="109"/>
        <n v="101"/>
        <n v="97"/>
        <n v="95"/>
        <n v="93"/>
        <n v="91"/>
        <n v="87"/>
        <n v="82"/>
        <n v="79"/>
        <n v="75"/>
        <n v="74"/>
        <n v="73"/>
        <n v="70"/>
        <n v="65"/>
        <n v="63"/>
        <n v="57"/>
        <n v="55"/>
        <n v="54"/>
        <n v="53"/>
        <n v="49"/>
        <n v="43"/>
        <n v="39"/>
        <n v="38"/>
        <n v="37"/>
        <n v="29"/>
        <n v="28"/>
        <n v="25"/>
        <n v="24"/>
        <n v="23"/>
        <n v="21"/>
        <n v="19"/>
        <n v="17"/>
        <n v="15"/>
        <n v="13"/>
        <n v="12"/>
        <n v="11"/>
        <n v="9"/>
        <n v="8"/>
        <n v="7"/>
        <n v="6"/>
        <n v="4"/>
        <n v="2"/>
      </sharedItems>
    </cacheField>
    <cacheField name="ABOUT_PRODUC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8">
  <r>
    <s v="B01LWYDEQ7"/>
    <s v="Pigeon Polypropylene Mini Handy And Compact Chopper With 3 Blades For Effortlessly Chopping Vegetables And Fruits For Your Kitchen (12420, Green, 400 Ml)"/>
    <x v="0"/>
    <s v="Kitchen"/>
    <s v="Kitchentools"/>
    <n v="199"/>
    <n v="495"/>
    <x v="0"/>
    <x v="0"/>
    <x v="0"/>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r>
  <r>
    <s v="B005FYNT3G"/>
    <s v="Sandisk Cruzer Blade 32Gb Usb Flash Drive"/>
    <x v="1"/>
    <s v="ExtrernalDevice"/>
    <s v="Pendrives"/>
    <n v="289"/>
    <n v="650"/>
    <x v="1"/>
    <x v="1"/>
    <x v="1"/>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r>
  <r>
    <s v="B01N6LU1VF"/>
    <s v="Sandisk Ultra Dual 64 Gb Usb 3.0 Otg Pen Drive (Black)"/>
    <x v="1"/>
    <s v="ExtrernalDevice"/>
    <s v="Pendrives"/>
    <n v="579"/>
    <n v="1400"/>
    <x v="2"/>
    <x v="1"/>
    <x v="2"/>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r>
  <r>
    <s v="B002SZEOLG"/>
    <s v="Tp-Link Nano Usb Wifi Dongle 150Mbps High Gain Wireless Network Wi-Fi Adapter For Pc Desktop And Laptops, Supports Windows 10/8.1/8/7/Xp, Linux, Mac Os X (Tl-Wn722N)"/>
    <x v="1"/>
    <s v="NetworkAdapters"/>
    <s v="WirelessUSBadapter"/>
    <n v="749"/>
    <n v="1339"/>
    <x v="3"/>
    <x v="2"/>
    <x v="3"/>
    <s v="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
  </r>
  <r>
    <s v="B0088TKTY2"/>
    <s v="Tp-Link Wifi Dongle 300 Mbps Mini Wireless Network Usb Wi-Fi Adapter For Pc Desktop Laptop(Supports Windows 11/10/8.1/8/7/Xp, Mac Os 10.9-10.15 And Linux, Wps, Soft Ap Mode, Usb 2.0) (Tl-Wn823N),Black"/>
    <x v="1"/>
    <s v="NetworkAdapters"/>
    <s v="WirelessUSBadapter"/>
    <n v="649"/>
    <n v="1399"/>
    <x v="4"/>
    <x v="2"/>
    <x v="4"/>
    <s v="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
  </r>
  <r>
    <s v="B008IFXQFU"/>
    <s v="Tp-Link Usb Wifi Adapter For Pc(Tl-Wn725N), N150 Wireless Network Adapter For Desktop - Nano Size Wifi Dongle Compatible With Windows 11/10/7/8/8.1/Xp/ Mac Os 10.9-10.15 Linux Kernel 2.6.18-4.4.3"/>
    <x v="1"/>
    <s v="NetworkAdapters"/>
    <s v="WirelessUSBadapter"/>
    <n v="499"/>
    <n v="999"/>
    <x v="5"/>
    <x v="2"/>
    <x v="4"/>
    <s v="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
  </r>
  <r>
    <s v="B00A0VCJPI"/>
    <s v="Tp-Link Tl-Wa850Re Single_Band 300Mbps Rj45 Wireless Range Extender, Broadband/Wi-Fi Extender, Wi-Fi Booster/Hotspot With 1 Ethernet Port, Plug And Play, Built-In Access Point Mode, White"/>
    <x v="1"/>
    <s v="Repeaters&amp;Extenders"/>
    <m/>
    <n v="1469"/>
    <n v="2499"/>
    <x v="6"/>
    <x v="2"/>
    <x v="5"/>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r>
  <r>
    <s v="B09YDFDVNS"/>
    <s v="Nokia 105 Plus Single Sim, Keypad Mobile Phone With Wireless Fm Radio, Memory Card Slot And Mp3 Player | Red"/>
    <x v="2"/>
    <s v="Mobiles"/>
    <s v="Smartphone"/>
    <n v="1324"/>
    <n v="1699"/>
    <x v="7"/>
    <x v="3"/>
    <x v="6"/>
    <s v="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
  </r>
  <r>
    <s v="B09YDFKJF8"/>
    <s v="Nokia 105 Plus Single Sim, Keypad Mobile Phone With Wireless Fm Radio, Memory Card Slot And Mp3 Player | Charcoal"/>
    <x v="2"/>
    <s v="Mobiles"/>
    <s v="Smartphone"/>
    <n v="1324"/>
    <n v="1699"/>
    <x v="7"/>
    <x v="3"/>
    <x v="6"/>
    <s v="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
  </r>
  <r>
    <s v="B09V2Q4QVQ"/>
    <s v="Nokia 105 Single Sim, Keypad Mobile Phone With Wireless Fm Radio | Charcoal"/>
    <x v="2"/>
    <s v="Mobiles"/>
    <s v="Smartphone"/>
    <n v="1299"/>
    <n v="1599"/>
    <x v="8"/>
    <x v="3"/>
    <x v="6"/>
    <s v="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
  </r>
  <r>
    <s v="B09V2PZDX8"/>
    <s v="Nokia 105 Single Sim, Keypad Mobile Phone With Wireless Fm Radio | Blue"/>
    <x v="2"/>
    <s v="Mobiles"/>
    <s v="Smartphone"/>
    <n v="1299"/>
    <n v="1599"/>
    <x v="8"/>
    <x v="3"/>
    <x v="6"/>
    <s v="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
  </r>
  <r>
    <s v="B07WMS7TWB"/>
    <s v="Pigeon By Stovekraft Amaze Plus Electric Kettle (14289) With Stainless Steel Body, 1.5 Litre, Used For Boiling Water, Making Tea And Coffee, Instant Noodles, Soup Etc. 1500 Watt (Silver)"/>
    <x v="0"/>
    <s v="Kitchen"/>
    <s v="Smallkitchenappliances"/>
    <n v="649"/>
    <n v="1245"/>
    <x v="9"/>
    <x v="4"/>
    <x v="7"/>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r>
  <r>
    <s v="B07PR1CL3S"/>
    <s v="Boat Rockerz 450 Bluetooth On Ear Headphones With Mic, Upto 15 Hours Playback, 40Mm Drivers, Padded Ear Cushions, Integrated Controls And Dual Modes(Luscious Black)"/>
    <x v="2"/>
    <s v="Accessories"/>
    <s v="Headphones"/>
    <n v="1220"/>
    <n v="3990"/>
    <x v="10"/>
    <x v="0"/>
    <x v="8"/>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r>
  <r>
    <s v="B01FSYQ2A4"/>
    <s v="Boat Rockerz 400 Bluetooth On Ear Headphones With Mic With Upto 8 Hours Playback &amp; Soft Padded Ear Cushions(Grey/Green)"/>
    <x v="2"/>
    <s v="Accessories"/>
    <s v="Headphones"/>
    <n v="1399"/>
    <n v="2990"/>
    <x v="11"/>
    <x v="0"/>
    <x v="9"/>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r>
  <r>
    <s v="B01FSYQ2A4"/>
    <s v="Boat Rockerz 400 Bluetooth On Ear Headphones With Mic With Upto 8 Hours Playback &amp; Soft Padded Ear Cushions(Grey/Green)"/>
    <x v="2"/>
    <s v="Accessories"/>
    <s v="Headphones"/>
    <n v="1399"/>
    <n v="2990"/>
    <x v="11"/>
    <x v="0"/>
    <x v="1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r>
  <r>
    <s v="B098K3H92Z"/>
    <s v="Tp-Link Usb Bluetooth Adapter For Pc, 5.0 Bluetooth Dongle Receiver (Ub500) Supports Windows 11/10/8.1/7 For Desktop, Laptop, Mouse, Keyboard, Printers, Headsets, Speakers, Ps4/ Xbox Controllers"/>
    <x v="1"/>
    <s v="NetworkAdapters"/>
    <s v="Bluetoothadapters"/>
    <n v="599"/>
    <n v="899"/>
    <x v="12"/>
    <x v="1"/>
    <x v="11"/>
    <s v="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
  </r>
  <r>
    <s v="B07XLML2YS"/>
    <s v="Tp-Link Tapo 360° 2Mp 1080P Full Hd Pan/Tilt Home Security Wi-Fi Smart Camera| Alexa Enabled| 2-Way Audio| Night Vision| Motion Detection| Sound And Light Alarm| Indoor Cctv (Tapo C200) White"/>
    <x v="2"/>
    <s v="Cameras&amp;Photography"/>
    <s v="Securitycameras"/>
    <n v="2499"/>
    <n v="3299"/>
    <x v="13"/>
    <x v="2"/>
    <x v="12"/>
    <s v="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r>
  <r>
    <s v="B07G3YNLJB"/>
    <s v="Crucial Bx500 240Gb 3D Nand Sata 6.35 Cm (2.5-Inch) Ssd (Ct240Bx500Ssd1)"/>
    <x v="1"/>
    <s v="Components"/>
    <s v="Internalsolidstatedrives"/>
    <n v="1815"/>
    <n v="3100"/>
    <x v="14"/>
    <x v="5"/>
    <x v="13"/>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
  </r>
  <r>
    <s v="B08HV25BBQ"/>
    <s v="Noise Colorfit Pro 2 Full Touch Control Smart Watch With 35G Weight &amp; Upgraded Lcd Display (Deep Wine)"/>
    <x v="2"/>
    <s v="WearableTech"/>
    <s v="Smartwatches"/>
    <n v="1499"/>
    <n v="4999"/>
    <x v="15"/>
    <x v="3"/>
    <x v="14"/>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r>
  <r>
    <s v="B07YY1BY5B"/>
    <s v="Noise Colorfit Pro 2 Full Touch Control Smart Watch With 35G Weight &amp; Upgraded Lcd Display,Ip68 Waterproof,Heart Rate Monitor,Sleep &amp; Step Tracker,Call &amp; Message Alerts &amp; Long Battery Life (Jet Black)"/>
    <x v="2"/>
    <s v="WearableTech"/>
    <s v="Smartwatches"/>
    <n v="1499"/>
    <n v="4999"/>
    <x v="15"/>
    <x v="3"/>
    <x v="14"/>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r>
  <r>
    <s v="B078W65FJ7"/>
    <s v="Boat Bassheads 900 On-Ear Wired Headphones With Mic (White)"/>
    <x v="2"/>
    <s v="Accessories"/>
    <s v="Headphones"/>
    <n v="849"/>
    <n v="2490"/>
    <x v="16"/>
    <x v="2"/>
    <x v="15"/>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r>
  <r>
    <s v="B01EZ0X3L8"/>
    <s v="Sandisk Ultra 64 Gb Usb Pen Drives (Sdddc2-064G-I35, Black, Silver)"/>
    <x v="1"/>
    <s v="ExtrernalDevice"/>
    <s v="Pendrives"/>
    <n v="729"/>
    <n v="1650"/>
    <x v="17"/>
    <x v="1"/>
    <x v="16"/>
    <s v="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r>
  <r>
    <s v="B07VTFN6HM"/>
    <s v="Western Digital Wd 2Tb My Passport Portable Hard Disk Drive, Usb 3.0 With  Automatic Backup, 256 Bit Aes Hardware Encryption,Password Protection,Compatible With Windows And Mac, External Hdd-Black"/>
    <x v="1"/>
    <s v="ExtrernalDevice"/>
    <s v="HardDisk"/>
    <n v="5599"/>
    <n v="7350"/>
    <x v="18"/>
    <x v="6"/>
    <x v="17"/>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r>
  <r>
    <s v="B09MQSCJQ1"/>
    <s v="Boat Xtend Smartwatch With Alexa Built-In, 1.69” Hd Display, Multiple Watch Faces, Stress Monitor, Heart &amp; Spo2 Monitoring, 14 Sports Modes, Sleep Monitor, 5 Atm &amp; 7 Days Battery(Charcoal Black)"/>
    <x v="2"/>
    <s v="WearableTech"/>
    <s v="Smartwatches"/>
    <n v="2299"/>
    <n v="7990"/>
    <x v="19"/>
    <x v="2"/>
    <x v="1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r>
  <r>
    <s v="B09MQSCJQ1"/>
    <s v="Boat Xtend Smartwatch With Alexa Built-In, 1.69” Hd Display, Multiple Watch Faces, Stress Monitor, Heart &amp; Spo2 Monitoring, 14 Sports Modes, Sleep Monitor, 5 Atm &amp; 7 Days Battery(Charcoal Black)"/>
    <x v="2"/>
    <s v="WearableTech"/>
    <s v="Smartwatches"/>
    <n v="2299"/>
    <n v="7990"/>
    <x v="19"/>
    <x v="2"/>
    <x v="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r>
  <r>
    <s v="B097R25DP7"/>
    <s v="Noise Colorfit Pulse Smartwatch With 3.56 Cm (1.4&quot;) Full Touch Hd Display, Spo2, Heart Rate, Sleep Monitors &amp; 10-Day Battery - Jet Black"/>
    <x v="2"/>
    <s v="WearableTech"/>
    <s v="Smartwatches"/>
    <n v="1599"/>
    <n v="4999"/>
    <x v="20"/>
    <x v="3"/>
    <x v="2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
  </r>
  <r>
    <s v="B097R25DP7"/>
    <s v="Noise Colorfit Pulse Smartwatch With 3.56 Cm (1.4&quot;) Full Touch Hd Display, Spo2, Heart Rate, Sleep Monitors &amp; 10-Day Battery - Jet Black"/>
    <x v="2"/>
    <s v="WearableTech"/>
    <s v="Smartwatches"/>
    <n v="1599"/>
    <n v="4999"/>
    <x v="20"/>
    <x v="3"/>
    <x v="2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
  </r>
  <r>
    <s v="B01L8ZNWN2"/>
    <s v="Hp V236W Usb 2.0 64Gb Pen Drive, Metal"/>
    <x v="1"/>
    <s v="ExtrernalDevice"/>
    <s v="Pendrives"/>
    <n v="475"/>
    <n v="1500"/>
    <x v="21"/>
    <x v="2"/>
    <x v="22"/>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r>
  <r>
    <s v="B01MQZ7J8K"/>
    <s v="Prestige Electric Kettle Pkoss - 1500Watts, Steel (1.5Ltr), Black"/>
    <x v="0"/>
    <s v="Kitchen"/>
    <s v="Smallkitchenappliances"/>
    <n v="749"/>
    <n v="1445"/>
    <x v="22"/>
    <x v="4"/>
    <x v="23"/>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r>
  <r>
    <s v="B01J0XWYKQ"/>
    <s v="Logitech B170 Wireless Mouse, 2.4 Ghz With Usb Nano Receiver, Optical Tracking, 12-Months Battery Life, Ambidextrous, Pc/Mac/Laptop - Black"/>
    <x v="1"/>
    <s v="Accessories"/>
    <s v="Keyboards&amp;Mice"/>
    <n v="599"/>
    <n v="895"/>
    <x v="23"/>
    <x v="6"/>
    <x v="2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r>
  <r>
    <s v="B07L8KNP5F"/>
    <s v="Zebronics Zeb-Thunder Bluetooth Wireless Over Ear Headphone Fm, Msd, 9 Hrs Playback With Mic (Black)"/>
    <x v="2"/>
    <s v="Accessories"/>
    <s v="Headphones"/>
    <n v="599"/>
    <n v="1399"/>
    <x v="24"/>
    <x v="7"/>
    <x v="25"/>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
  </r>
  <r>
    <s v="B07JJFSG2B"/>
    <s v="Sandisk Ultra 128 Gb Usb 3.0 Pen Drive (Black)"/>
    <x v="1"/>
    <s v="ExtrernalDevice"/>
    <s v="Pendrives"/>
    <n v="889"/>
    <n v="2500"/>
    <x v="25"/>
    <x v="1"/>
    <x v="26"/>
    <s v="Usb 3.0 Enabled (Usb 2.0 Compatible)|Transfer Up To 10 Times Faster Than Standard Usb 2.0 Drives; Up To 100Mb/S Read Speed|Secure File Encryption And Password Protection|Stylish And Portable Design|Sandisk Secure Access Software Keeps Files Private|Country Of Origin: Malaysia"/>
  </r>
  <r>
    <s v="B0856HY85J"/>
    <s v="Boat Rockerz 550 Over Ear Bluetooth Headphones With Upto 20 Hours Playback, 50Mm Drivers, Soft Padded Ear Cushions And Physical Noise Isolation, Without Mic (Black)"/>
    <x v="2"/>
    <s v="Accessories"/>
    <s v="Headphones"/>
    <n v="1799"/>
    <n v="4999"/>
    <x v="26"/>
    <x v="0"/>
    <x v="27"/>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r>
  <r>
    <s v="B004IO5BMQ"/>
    <s v="Logitech M235 Wireless Mouse, 1000 Dpi Optical Tracking, 12 Month Life Battery, Compatible With Windows, Mac, Chromebook/Pc/Laptop"/>
    <x v="1"/>
    <s v="Accessories"/>
    <s v="Keyboards&amp;Mice"/>
    <n v="699"/>
    <n v="995"/>
    <x v="27"/>
    <x v="5"/>
    <x v="28"/>
    <s v="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
  </r>
  <r>
    <s v="B009VCGPSY"/>
    <s v="Hp X1000 Wired Usb Mouse With 3 Handy Buttons, Fast-Moving Scroll Wheel And Optical Sensor Works On Most Surfaces (H2C21Aa, Black/Grey)"/>
    <x v="1"/>
    <s v="Accessories"/>
    <s v="Keyboards&amp;Mice"/>
    <n v="269"/>
    <n v="649"/>
    <x v="28"/>
    <x v="1"/>
    <x v="29"/>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r>
  <r>
    <s v="B01GFTEV5Y"/>
    <s v="Pigeon By Stovekraft Cruise 1800 Watt Induction Cooktop (Black)"/>
    <x v="0"/>
    <s v="Kitchen"/>
    <s v="Smallkitchenappliances"/>
    <n v="1699"/>
    <n v="3193"/>
    <x v="29"/>
    <x v="7"/>
    <x v="30"/>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r>
  <r>
    <s v="B0BR4F878Q"/>
    <s v="Swiffer Instant Electric Water Heater Faucet Tap Home-Kitchen Instantaneous Water Heater Tank Less For Tap, Led Electric Head Water Heaters Tail Gallon Comfort(3000W) ((Pack Of 1))"/>
    <x v="0"/>
    <s v="Heating,Cooling&amp;Airquality"/>
    <s v="Waterheaters&amp;Geysers"/>
    <n v="1439"/>
    <n v="1999"/>
    <x v="30"/>
    <x v="8"/>
    <x v="31"/>
    <s v="✔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r>
  <r>
    <s v="B0819ZZK5K"/>
    <s v="Sandisk Ultra Dual Drive Go Usb Type C Pendrive For Mobile (Black, 128 Gb, 5Y - Sdddc3-128G-I35)"/>
    <x v="1"/>
    <s v="ExtrernalDevice"/>
    <s v="Pendrives"/>
    <n v="1109"/>
    <n v="2800"/>
    <x v="31"/>
    <x v="1"/>
    <x v="32"/>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r>
  <r>
    <s v="B08ZJDWTJ1"/>
    <s v="Seagate Expansion 1Tb External Hdd - Usb 3.0 For Windows And Mac With 3 Yr Data Recovery Services, Portable Hard Drive (Stkm1000400)"/>
    <x v="1"/>
    <s v="ExtrernalDevice"/>
    <s v="HardDisk"/>
    <n v="4098"/>
    <n v="4999"/>
    <x v="32"/>
    <x v="5"/>
    <x v="33"/>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r>
  <r>
    <s v="B094QZLJQ6"/>
    <s v="Seagate One Touch 2Tb External Hdd With Password Protection – Black, For Windows And Mac, With 3 Yr Data Recovery Services, And 4 Months Adobe Cc Photography (Stky2000400)"/>
    <x v="1"/>
    <s v="ExtrernalDevice"/>
    <s v="HardDisk"/>
    <n v="5799"/>
    <n v="7999"/>
    <x v="33"/>
    <x v="5"/>
    <x v="34"/>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r>
  <r>
    <s v="B00KXULGJQ"/>
    <s v="Tp-Link Ac750 Wifi Range Extender | Up To 750Mbps | Dual Band Wifi Extender, Repeater, Wifi Signal Booster, Access Point| Easy Set-Up | Extends Wifi To Smart Home &amp; Alexa Devices (Re200)"/>
    <x v="1"/>
    <s v="Repeaters&amp;Extenders"/>
    <m/>
    <n v="1889"/>
    <n v="5499"/>
    <x v="34"/>
    <x v="2"/>
    <x v="35"/>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
  </r>
  <r>
    <s v="B096VF5YYF"/>
    <s v="Boat Xtend Smartwatch With Alexa Built-In, 1.69” Hd Display, Multiple Watch Faces, Stress Monitor, Heart &amp; Spo2 Monitoring, 14 Sports Modes, Sleep Monitor, 5 Atm &amp; 7 Days Battery(Pitch Black)"/>
    <x v="2"/>
    <s v="WearableTech"/>
    <s v="Smartwatches"/>
    <n v="2999"/>
    <n v="7990"/>
    <x v="35"/>
    <x v="0"/>
    <x v="36"/>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r>
  <r>
    <s v="B096VF5YYF"/>
    <s v="Boat Xtend Smartwatch With Alexa Built-In, 1.69” Hd Display, Multiple Watch Faces, Stress Monitor, Heart &amp; Spo2 Monitoring, 14 Sports Modes, Sleep Monitor, 5 Atm &amp; 7 Days Battery(Pitch Black)"/>
    <x v="2"/>
    <s v="WearableTech"/>
    <s v="Smartwatches"/>
    <n v="2999"/>
    <n v="7990"/>
    <x v="35"/>
    <x v="0"/>
    <x v="37"/>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r>
  <r>
    <s v="B008YW8M0G"/>
    <s v="Bajaj Dx-7 1000W Dry Iron With Advance Soleplate And Anti-Bacterial German Coating Technology, White"/>
    <x v="0"/>
    <s v="Kitchen"/>
    <s v="Vacuum,Cleaning&amp;Ironing"/>
    <n v="775"/>
    <n v="875"/>
    <x v="36"/>
    <x v="2"/>
    <x v="38"/>
    <s v="Non-Stick Coated Golden Color Sole Plate|Super Clean Finish With Pleasant Aesthetics|Cool Touch Body With Comfortable Hand Grip|Light Weight And 360 Degree Swivel Cord, Material - Plastic|Thermal Fuse For Safety|Warranty: 2Years On Product|Power: 1000 Watts"/>
  </r>
  <r>
    <s v="B07VQGVL68"/>
    <s v="Glun Multipurpose Portable Electronic Digital Weighing Scale Weight Machine (10 Kg - With Back Light)"/>
    <x v="0"/>
    <s v="Kitchen"/>
    <s v="Smallkitchenappliances"/>
    <n v="293"/>
    <n v="499"/>
    <x v="37"/>
    <x v="4"/>
    <x v="39"/>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r>
  <r>
    <s v="B09CYTJV3N"/>
    <s v="Mi 360° Home Security Wireless Camera 2K Pro With Bluetooth Gateway Ble 4.2 L Dual Band Wi-Fi Connection L 3 Million 1296P| Full Color In Low-Light | Ai Human Detection, White"/>
    <x v="2"/>
    <s v="Cameras&amp;Photography"/>
    <s v="Securitycameras"/>
    <n v="4499"/>
    <n v="5999"/>
    <x v="38"/>
    <x v="1"/>
    <x v="40"/>
    <s v="2K Resolution Image Quality|Dual Band Wifi|Physical Lens Shield|Included Components: Mi 360° Home Security Camera 2K Pro, User Manual, Power Cable, Standard Adapter, Wall Mounting Acce"/>
  </r>
  <r>
    <s v="B09X5C9VLK"/>
    <s v="Lifelong Llmg23 Power Pro 500-Watt Mixer Grinder With 3 Jars (Liquidizing, Wet Grinding And Chutney Jar), Stainless Steel Blades, 1 Year Warranty (Black)"/>
    <x v="0"/>
    <s v="Kitchen"/>
    <s v="Smallkitchenappliances"/>
    <n v="1299"/>
    <n v="3500"/>
    <x v="39"/>
    <x v="7"/>
    <x v="41"/>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r>
  <r>
    <s v="B0756K5DYZ"/>
    <s v="Prestige Iris 750 Watt Mixer Grinder With 3 Stainless Steel Jar + 1 Juicer Jar (White And Blue)"/>
    <x v="0"/>
    <s v="Kitchen"/>
    <s v="Smallkitchenappliances"/>
    <n v="3249"/>
    <n v="6295"/>
    <x v="40"/>
    <x v="4"/>
    <x v="42"/>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r>
  <r>
    <s v="B0873L7J6X"/>
    <s v="Infinity (Jbl Glide 510, 72 Hrs Playtime With Quick Charge, Wireless On Ear Headphone With Mic, Deep Bass, Dual Equalizer, Bluetooth 5.0 With Voice Assistant Support (Black)"/>
    <x v="2"/>
    <s v="Accessories"/>
    <s v="Headphones"/>
    <n v="1499"/>
    <n v="3999"/>
    <x v="41"/>
    <x v="2"/>
    <x v="43"/>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r>
  <r>
    <s v="B0972BQ2RS"/>
    <s v="Fire-Boltt India'S No 1 Smartwatch Brand Ring Bluetooth Calling With Spo2 &amp; 1.7” Metal Body With Blood Oxygen Monitoring, Continuous Heart Rate, Full Touch &amp; Multiple Watch Faces"/>
    <x v="2"/>
    <s v="WearableTech"/>
    <s v="Smartwatches"/>
    <n v="2499"/>
    <n v="9999"/>
    <x v="42"/>
    <x v="0"/>
    <x v="44"/>
    <s v="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r>
  <r>
    <s v="B08GTYFC37"/>
    <s v="Sandisk 1Tb Extreme Portable Ssd 1050Mb/S R, 1000Mb/S W,Upto 2 Meter Drop Protection With Ip55 Water/Dust Resistance, Hw Encryption, Pc,Mac &amp; Typec Smartphone Compatible, 5Y Warranty, External Ssd"/>
    <x v="1"/>
    <s v="ExtrernalDevice"/>
    <s v="Externalsolidstatedrives"/>
    <n v="10389"/>
    <n v="32000"/>
    <x v="43"/>
    <x v="6"/>
    <x v="45"/>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r>
  <r>
    <s v="B00HVXS7WC"/>
    <s v="Bajaj Rex 500W Mixer Grinder With Nutri-Pro Feature, 3 Jars, White"/>
    <x v="0"/>
    <s v="Kitchen"/>
    <s v="Smallkitchenappliances"/>
    <n v="1999"/>
    <n v="3210"/>
    <x v="44"/>
    <x v="2"/>
    <x v="46"/>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r>
  <r>
    <s v="B00N3XLDW0"/>
    <s v="Envie Ecr-20 Charger For Aa &amp; Aaa Rechargeable Batteries"/>
    <x v="2"/>
    <s v="Cameras&amp;Photography"/>
    <s v="Accessories"/>
    <n v="299"/>
    <n v="400"/>
    <x v="45"/>
    <x v="7"/>
    <x v="47"/>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r>
  <r>
    <s v="B07S851WX5"/>
    <s v="Prestige Sandwich Maker Pgmfd 01, Black"/>
    <x v="0"/>
    <s v="Kitchen"/>
    <s v="Smallkitchenappliances"/>
    <n v="1299"/>
    <n v="1299"/>
    <x v="46"/>
    <x v="2"/>
    <x v="48"/>
    <s v="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
  </r>
  <r>
    <s v="B00EDJJ7FS"/>
    <s v="Philips Viva Collection Hd4928/01 2100-Watt Induction Cooktop With Feather Touch Sensor And Crystal Glass Plate (Black)"/>
    <x v="0"/>
    <s v="Kitchen"/>
    <s v="Smallkitchenappliances"/>
    <n v="3229"/>
    <n v="5295"/>
    <x v="47"/>
    <x v="2"/>
    <x v="49"/>
    <s v="Philips Domestic Appliances Is Asia’S Most Trusted Brand(As Per Research By Ibrands360 &amp; Wcrcint. Category: Home Appliances.)"/>
  </r>
  <r>
    <s v="B094JB13XL"/>
    <s v="Noise Colorfit Ultra Smart Watch With 1.75&quot; Hd Display, Aluminium Alloy Body, 60 Sports Modes, Spo2, Lightweight, Stock Market Info, Calls &amp; Sms Reply (Space Blue)"/>
    <x v="2"/>
    <s v="WearableTech"/>
    <s v="Smartwatches"/>
    <n v="2499"/>
    <n v="5999"/>
    <x v="48"/>
    <x v="0"/>
    <x v="50"/>
    <s v="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r>
  <r>
    <s v="B09BNXQ6BR"/>
    <s v="Noise Colorfit Ultra Se Smart Watch With 1.75&quot;(4.3Cm) Hd Display, Aluminium Alloy Body, 60 Sports Modes, Spo2, Lightweight, Stock Market Info, Calls &amp; Sms Reply (Vintage Brown)"/>
    <x v="2"/>
    <s v="WearableTech"/>
    <s v="Smartwatches"/>
    <n v="2799"/>
    <n v="6499"/>
    <x v="49"/>
    <x v="0"/>
    <x v="50"/>
    <s v="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r>
  <r>
    <s v="B008QTK47Q"/>
    <s v="Philips Gc1905 1440-Watt Steam Iron With Spray (Blue)"/>
    <x v="0"/>
    <s v="Kitchen"/>
    <s v="Vacuum,Cleaning&amp;Ironing"/>
    <n v="1614"/>
    <n v="1745"/>
    <x v="50"/>
    <x v="1"/>
    <x v="51"/>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r>
  <r>
    <s v="B008YW3CYM"/>
    <s v="Usha Ei 1602 1000 W Lightweight Dry Iron With Non-Stick Soleplate (Multi-Colour)"/>
    <x v="0"/>
    <s v="Kitchen"/>
    <s v="Vacuum,Cleaning&amp;Ironing"/>
    <n v="616"/>
    <n v="1190"/>
    <x v="51"/>
    <x v="0"/>
    <x v="52"/>
    <s v="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
  </r>
  <r>
    <s v="B00ABMASXG"/>
    <s v="Bajaj Immersion Rod Water Heater 1500 Watts, Silver"/>
    <x v="0"/>
    <s v="Heating,Cooling&amp;Airquality"/>
    <s v="Waterheaters&amp;Geysers"/>
    <n v="539"/>
    <n v="720"/>
    <x v="52"/>
    <x v="0"/>
    <x v="53"/>
    <s v="No Installation Is Required|Product Dimensions: 40 Cms|Type : Rod , Power Requirement :230 - 250 V, 50 - 60 Hz , Low Cost Water Heating|Anti-Corrosive Material ; Low Cost Water Heating ; Consumes Less Energy ; Heating Element Type: Hairpin Tubular Element|Warranty : 1 Years On Product"/>
  </r>
  <r>
    <s v="B078V8R9BS"/>
    <s v="Butterfly Ekn 1.5-Litre Electric Kettle (Silver With Black)"/>
    <x v="0"/>
    <s v="Kitchen"/>
    <s v="Smallkitchenappliances"/>
    <n v="749"/>
    <n v="1111"/>
    <x v="53"/>
    <x v="2"/>
    <x v="54"/>
    <s v="Filter Type : Spout|Auto Cut Off Facility, Dry Boil Protection: Yes|360 Degree Swirl Base. Power: 1500 Watts; Operating Voltage: 220 - 230 Volts, 50-60Hz|Convenient Grip|Capacity: 1.5 Liters , Cord Length : 1 Meter|Warranty: 1 Year On Product|Includes: Water Kettle, User Manual And Warranty Card"/>
  </r>
  <r>
    <s v="B01M72LILF"/>
    <s v="Logitech M221 Wireless Mouse, Silent Buttons, 2.4 Ghz With Usb Mini Receiver, 1000 Dpi Optical Tracking, 18-Month Battery Life, Ambidextrous Pc / Mac / Laptop - Charcoal Grey"/>
    <x v="1"/>
    <s v="Accessories"/>
    <s v="Keyboards&amp;Mice"/>
    <n v="799"/>
    <n v="1295"/>
    <x v="54"/>
    <x v="6"/>
    <x v="55"/>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r>
  <r>
    <s v="B077T3BG5L"/>
    <s v="Zebronics Zeb-Km2100 Multimedia Usb Keyboard Comes With 114 Keys Including 12 Dedicated Multimedia Keys &amp; With Rupee Key"/>
    <x v="1"/>
    <s v="Accessories"/>
    <s v="Keyboards&amp;Mice"/>
    <n v="329"/>
    <n v="399"/>
    <x v="55"/>
    <x v="9"/>
    <x v="56"/>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r>
  <r>
    <s v="B09T3H12GV"/>
    <s v="Dell Usb Wireless Keyboard And Mouse Set- Km3322W, Anti-Fade &amp; Spill-Resistant Keys, Up To 36 Month Battery Life, 3Y Advance Exchange Warranty, Black"/>
    <x v="1"/>
    <s v="Accessories"/>
    <s v="Keyboards&amp;Mice"/>
    <n v="1399"/>
    <n v="2498"/>
    <x v="56"/>
    <x v="2"/>
    <x v="5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r>
  <r>
    <s v="B0856HNMR7"/>
    <s v="Boat Rockerz 370 On Ear Bluetooth Headphones With Upto 12 Hours Playtime, Cozy Padded Earcups And Bluetooth V5.0, With Mic (Buoyant Black)"/>
    <x v="2"/>
    <s v="Accessories"/>
    <s v="Headphones"/>
    <n v="1199"/>
    <n v="2499"/>
    <x v="57"/>
    <x v="3"/>
    <x v="58"/>
    <s v="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r>
  <r>
    <s v="B01J1CFO5I"/>
    <s v="Redgear Mp35 Speed-Type Gaming Mousepad (Black/Red)"/>
    <x v="1"/>
    <s v="Accessories"/>
    <s v="Gaming"/>
    <n v="299"/>
    <n v="550"/>
    <x v="58"/>
    <x v="10"/>
    <x v="59"/>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r>
  <r>
    <s v="B01HJI0FS2"/>
    <s v="Dell Ms116 1000Dpi Usb Wired Optical Mouse, Led Tracking, Scrolling Wheel, Plug And Play."/>
    <x v="1"/>
    <s v="Accessories"/>
    <s v="Keyboards&amp;Mice"/>
    <n v="299"/>
    <n v="650"/>
    <x v="59"/>
    <x v="5"/>
    <x v="6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r>
  <r>
    <s v="B00V9NHDI4"/>
    <s v="Eureka Forbes Trendy Zip 1000 Watts Powerful Suction Vacuum Cleaner With Resuable Dust Bag &amp; 5 Accessories,1 Year Warrantycompact,Light Weight &amp; Easy To Use (Black)"/>
    <x v="0"/>
    <s v="Kitchen"/>
    <s v="Vacuum,Cleaning&amp;Ironing"/>
    <n v="2799"/>
    <n v="3799"/>
    <x v="60"/>
    <x v="4"/>
    <x v="6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r>
  <r>
    <s v="B07VNFP3C2"/>
    <s v="Prestige 1.5 Litre Kettle 1500-Watts, Red"/>
    <x v="0"/>
    <s v="Kitchen"/>
    <s v="Smallkitchenappliances"/>
    <n v="749"/>
    <n v="1245"/>
    <x v="61"/>
    <x v="4"/>
    <x v="62"/>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r>
  <r>
    <s v="B00E3DVQFS"/>
    <s v="Duracell Rechargeable Aa 2500Mah Batteries, 4 Pcs"/>
    <x v="2"/>
    <s v="Batteries"/>
    <s v="DisposableBatteries"/>
    <n v="879"/>
    <n v="1109"/>
    <x v="62"/>
    <x v="6"/>
    <x v="63"/>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r>
  <r>
    <s v="B003L62T7W"/>
    <s v="Logitech B100 Wired Usb Mouse, 3 Yr Warranty, 800 Dpi Optical Tracking, Ambidextrous Pc/Mac/Laptop - Black"/>
    <x v="1"/>
    <s v="Accessories"/>
    <s v="Keyboards&amp;Mice"/>
    <n v="279"/>
    <n v="375"/>
    <x v="63"/>
    <x v="1"/>
    <x v="6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r>
  <r>
    <s v="B00YMJ0OI8"/>
    <s v="Prestige Pic 20 1600 Watt Induction Cooktop With Push Button (Black)"/>
    <x v="0"/>
    <s v="Kitchen"/>
    <s v="Smallkitchenappliances"/>
    <n v="2148"/>
    <n v="3645"/>
    <x v="64"/>
    <x v="0"/>
    <x v="65"/>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r>
  <r>
    <s v="B09RKFBCV7"/>
    <s v="Fire-Boltt Ninja Calling 1.69&quot; Bluetooth Calling Smart Watch, Dial Pad, Speaker, Ai Voice Assistant With 450 Nits Peak Brightness, Wrist Gaming &amp; 100+ Watch Faces With Spo2, Hr, Multiple Sports Mode"/>
    <x v="2"/>
    <s v="WearableTech"/>
    <s v="Smartwatches"/>
    <n v="1999"/>
    <n v="7999"/>
    <x v="65"/>
    <x v="2"/>
    <x v="66"/>
    <s v="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
  </r>
  <r>
    <s v="B09TBCVJS3"/>
    <s v="Amazfit Gts2 Mini (New Version) Smart Watch With Always-On Amoled Display, Alexa Built-In, Spo2, 14 Days' Battery Life, 68 Sports Modes, Gps, Hr, Sleep &amp; Stress Monitoring (Meteor Black)"/>
    <x v="2"/>
    <s v="WearableTech"/>
    <s v="Smartwatches"/>
    <n v="5998"/>
    <n v="7999"/>
    <x v="66"/>
    <x v="2"/>
    <x v="67"/>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r>
  <r>
    <s v="B09NVPSCQT"/>
    <s v="Noise Colorfit Pulse Grand Smart Watch With 1.69&quot;(4.29Cm) Hd Display, 60 Sports Modes, 150 Watch Faces, Fast Charge, Spo2, Stress, Sleep, Heart Rate Monitoring &amp; Ip68 Waterproof (Jet Black)"/>
    <x v="2"/>
    <s v="WearableTech"/>
    <s v="Smartwatches"/>
    <n v="1599"/>
    <n v="3999"/>
    <x v="67"/>
    <x v="3"/>
    <x v="68"/>
    <s v="1.69&quot; Grand Display: Get The Rich Immersive Viewing Experience On The 1.69&quot;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
  </r>
  <r>
    <s v="B09NVPSCQT"/>
    <s v="Noise Colorfit Pulse Grand Smart Watch With 1.69&quot;(4.29Cm) Hd Display, 60 Sports Modes, 150 Watch Faces, Fast Charge, Spo2, Stress, Sleep, Heart Rate Monitoring &amp; Ip68 Waterproof (Jet Black)"/>
    <x v="2"/>
    <s v="WearableTech"/>
    <s v="Smartwatches"/>
    <n v="1599"/>
    <n v="3999"/>
    <x v="67"/>
    <x v="3"/>
    <x v="68"/>
    <s v="1.69&quot; Grand Display: Get The Rich Immersive Viewing Experience On The 1.69&quot;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
  </r>
  <r>
    <s v="B09NVPJ3P4"/>
    <s v="Noise Colorfit Pulse Grand Smart Watch With 1.69&quot;(4.29Cm) Hd Display, 60 Sports Modes, 150 Watch Faces, Fast Charge, Spo2, Stress, Sleep, Heart Rate Monitoring &amp; Ip68 Waterproof (Electric Blue)"/>
    <x v="2"/>
    <s v="WearableTech"/>
    <s v="Smartwatches"/>
    <n v="1999"/>
    <n v="3999"/>
    <x v="68"/>
    <x v="3"/>
    <x v="68"/>
    <s v="1.69&quot; Grand Display: Get The Rich Immersive Viewing Experience On The 1.69&quot;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
  </r>
  <r>
    <s v="B09PNKXSKF"/>
    <s v="Noise Colorfit Pulse Grand Smart Watch With 1.69&quot; Hd Display, 60 Sports Modes, 150 Watch Faces, Spo2 Monitoring, Call Notification, Quick Replies To Text &amp; Calls (Rose Pink)"/>
    <x v="2"/>
    <s v="WearableTech"/>
    <s v="Smartwatches"/>
    <n v="1999"/>
    <n v="3990"/>
    <x v="69"/>
    <x v="3"/>
    <x v="68"/>
    <s v="1.69&quot; Grand Display: Get The Rich Immersive Viewing Experience On The 1.69&quot;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
  </r>
  <r>
    <s v="B07SLMR1K6"/>
    <s v="Sandisk Ultra Flair 64Gb Usb 3.0 Pen Drive, Multicolor"/>
    <x v="1"/>
    <s v="ExtrernalDevice"/>
    <s v="Pendrives"/>
    <n v="519"/>
    <n v="1350"/>
    <x v="70"/>
    <x v="1"/>
    <x v="69"/>
    <s v="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
  </r>
  <r>
    <s v="B09YV4MW2T"/>
    <s v="Fire-Boltt India'S No 1 Smartwatch Brand Talk 2 Bluetooth Calling Smartwatch With Dual Button, Hands On Voice Assistance, 60 Sports Modes, In Built Mic &amp; Speaker With Ip68 Rating"/>
    <x v="2"/>
    <s v="WearableTech"/>
    <s v="Smartwatches"/>
    <n v="2199"/>
    <n v="9999"/>
    <x v="71"/>
    <x v="2"/>
    <x v="70"/>
    <s v="【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r>
  <r>
    <s v="B09YV3K34W"/>
    <s v="Fire-Boltt India'S No 1 Smartwatch Brand Talk 2 Bluetooth Calling Smartwatch With Dual Button, Hands On Voice Assistance, 60 Sports Modes, In Built Mic &amp; Speaker With Ip68 Rating"/>
    <x v="2"/>
    <s v="WearableTech"/>
    <s v="Smartwatches"/>
    <n v="2199"/>
    <n v="9999"/>
    <x v="71"/>
    <x v="2"/>
    <x v="71"/>
    <s v="【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r>
  <r>
    <s v="B09YV4MW2T"/>
    <s v="Fire-Boltt India'S No 1 Smartwatch Brand Talk 2 Bluetooth Calling Smartwatch With Dual Button, Hands On Voice Assistance, 60 Sports Modes, In Built Mic &amp; Speaker With Ip68 Rating"/>
    <x v="2"/>
    <s v="WearableTech"/>
    <s v="Smartwatches"/>
    <n v="2199"/>
    <n v="9999"/>
    <x v="71"/>
    <x v="2"/>
    <x v="72"/>
    <s v="【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r>
  <r>
    <s v="B00ZYLMQH0"/>
    <s v="Dell Kb216 Wired Multimedia Usb Keyboard With Super Quite Plunger Keys With Spill-Resistant – Black"/>
    <x v="1"/>
    <s v="Accessories"/>
    <s v="Keyboards&amp;Mice"/>
    <n v="549"/>
    <n v="1799"/>
    <x v="72"/>
    <x v="1"/>
    <x v="73"/>
    <s v="Device Type: Keyboard|Connectivity Technology: Wired|Interface: Usb|Hot Keys Function: Volume, Mute, Play/Pause, Backward, Forward|Keys Style: Chiclet"/>
  </r>
  <r>
    <s v="B08Y5QJXSR"/>
    <s v="Atomberg Renesa 1200Mm Bldc Motor With Remote 3 Blade Energy Saving Ceiling Fan (Matt Black)"/>
    <x v="0"/>
    <s v="Heating,Cooling&amp;Airquality"/>
    <s v="Fans"/>
    <n v="3569"/>
    <n v="5190"/>
    <x v="73"/>
    <x v="1"/>
    <x v="74"/>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r>
  <r>
    <s v="B014SZO90Y"/>
    <s v="Duracell Ultra Alkaline Aa Battery, 8 Pcs"/>
    <x v="2"/>
    <s v="Batteries"/>
    <s v="DisposableBatteries"/>
    <n v="266"/>
    <n v="315"/>
    <x v="74"/>
    <x v="5"/>
    <x v="75"/>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r>
  <r>
    <s v="B0B3RRWSF6"/>
    <s v="Fire-Boltt Phoenix Smart Watch With Bluetooth Calling 1.3&quot;,120+ Sports Modes, 240*240 Px High Res With Spo2, Heart Rate Monitoring &amp; Ip67 Rating"/>
    <x v="2"/>
    <s v="WearableTech"/>
    <s v="Smartwatches"/>
    <n v="1998"/>
    <n v="9999"/>
    <x v="75"/>
    <x v="1"/>
    <x v="76"/>
    <s v="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quot;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quot;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r>
  <r>
    <s v="B0B3RS9DNF"/>
    <s v="Fire-Boltt Phoenix Smart Watch With Bluetooth Calling 1.3&quot;,120+ Sports Modes, 240*240 Px High Res With Spo2, Heart Rate Monitoring &amp; Ip67 Rating"/>
    <x v="2"/>
    <s v="WearableTech"/>
    <s v="Smartwatches"/>
    <n v="1999"/>
    <n v="9999"/>
    <x v="76"/>
    <x v="1"/>
    <x v="77"/>
    <s v="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quot;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quot;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r>
  <r>
    <s v="B0B3RRWSF6"/>
    <s v="Fire-Boltt Phoenix Smart Watch With Bluetooth Calling 1.3&quot;,120+ Sports Modes, 240*240 Px High Res With Spo2, Heart Rate Monitoring &amp; Ip67 Rating"/>
    <x v="2"/>
    <s v="WearableTech"/>
    <s v="Smartwatches"/>
    <n v="1998"/>
    <n v="9999"/>
    <x v="75"/>
    <x v="1"/>
    <x v="78"/>
    <s v="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quot;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quot;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r>
  <r>
    <s v="B0B3RSDSZ3"/>
    <s v="Fire-Boltt Phoenix Smart Watch With Bluetooth Calling 1.3&quot;,120+ Sports Modes, 240*240 Px High Res With Spo2, Heart Rate Monitoring &amp; Ip67 Rating"/>
    <x v="2"/>
    <s v="WearableTech"/>
    <s v="Smartwatches"/>
    <n v="1999"/>
    <n v="9999"/>
    <x v="76"/>
    <x v="1"/>
    <x v="78"/>
    <s v="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quot;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quot;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r>
  <r>
    <s v="B082FTPRSK"/>
    <s v="Zinq Five Fan Cooling Pad And Laptop Stand With Dual Height Adjustment And Dual Usb Port Extension (Black)"/>
    <x v="1"/>
    <s v="Accessories"/>
    <s v="LaptopAccessories"/>
    <n v="999"/>
    <n v="1999"/>
    <x v="77"/>
    <x v="2"/>
    <x v="7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r>
  <r>
    <s v="B07BRKK9JQ"/>
    <s v="Zebronics Zeb-Transformer Gaming Keyboard And Mouse Combo (Usb, Braided Cable)"/>
    <x v="1"/>
    <s v="Accessories"/>
    <s v="Keyboards&amp;Mice"/>
    <n v="1299"/>
    <n v="1599"/>
    <x v="8"/>
    <x v="1"/>
    <x v="80"/>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r>
  <r>
    <s v="B003B00484"/>
    <s v="Duracell Plus Aaa Rechargeable Batteries (750 Mah) Pack Of 4"/>
    <x v="2"/>
    <s v="Batteries"/>
    <s v="RechargeableBatteries"/>
    <n v="399"/>
    <n v="499"/>
    <x v="78"/>
    <x v="1"/>
    <x v="8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r>
  <r>
    <s v="B07N42JB4S"/>
    <s v="Syvo Wt 3130 Aluminum Tripod (133Cm), Universal Lightweight Tripod With Mobile Phone Holder Mount &amp; Carry Bag For All Smart Phones, Gopro, Cameras - Brown"/>
    <x v="2"/>
    <s v="Cameras&amp;Photography"/>
    <s v="Accessories"/>
    <n v="799"/>
    <n v="3990"/>
    <x v="79"/>
    <x v="1"/>
    <x v="82"/>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r>
  <r>
    <s v="B0949SBKMP"/>
    <s v="Boat Flash Edition Smart Watch With Activity Tracker, Multiple Sports Modes, 1.3&quot; Screen, 170+ Watch Faces, Sleep Monitor, Gesture, Camera &amp; Music Control, Ip68 &amp; 7 Days Battery Life(Lightning Black)"/>
    <x v="2"/>
    <s v="WearableTech"/>
    <s v="Smartwatches"/>
    <n v="1799"/>
    <n v="6990"/>
    <x v="80"/>
    <x v="3"/>
    <x v="83"/>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r>
  <r>
    <s v="B0949SBKMP"/>
    <s v="Boat Flash Edition Smart Watch With Activity Tracker, Multiple Sports Modes, 1.3&quot; Screen, 170+ Watch Faces, Sleep Monitor, Gesture, Camera &amp; Music Control, Ip68 &amp; 7 Days Battery Life(Lightning Black)"/>
    <x v="2"/>
    <s v="WearableTech"/>
    <s v="Smartwatches"/>
    <n v="1799"/>
    <n v="6990"/>
    <x v="80"/>
    <x v="3"/>
    <x v="83"/>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r>
  <r>
    <s v="B00LVMTA2A"/>
    <s v="Panasonic Cr-2032/5Be Lithium Coin Battery - Pack Of 5"/>
    <x v="2"/>
    <s v="Batteries"/>
    <m/>
    <n v="225"/>
    <n v="250"/>
    <x v="81"/>
    <x v="6"/>
    <x v="84"/>
    <s v="Used In Cmos Battery|Used In Car Remotes|Used In Calculators|Used In Scientific Instruments|Used In Watch"/>
  </r>
  <r>
    <s v="B01GZSQJPA"/>
    <s v="Philips Hl7756/00 Mixer Grinder, 750W, 3 Jars (Black)"/>
    <x v="0"/>
    <s v="Kitchen"/>
    <s v="Smallkitchenappliances"/>
    <n v="3699"/>
    <n v="4295"/>
    <x v="82"/>
    <x v="0"/>
    <x v="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r>
  <r>
    <s v="B08HQL67D6"/>
    <s v="Ofixo Multi-Purpose Laptop Table/Study Table/Bed Table/Foldable And Portable Wooden/Writing Desk (Wooden)"/>
    <x v="1"/>
    <s v="Accessories"/>
    <s v="LaptopAccessories"/>
    <n v="599"/>
    <n v="599"/>
    <x v="46"/>
    <x v="3"/>
    <x v="86"/>
    <s v="【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
  </r>
  <r>
    <s v="B08C4Z69LN"/>
    <s v="Crucial Ram 8Gb Ddr4 3200Mhz Cl22 (Or 2933Mhz Or 2666Mhz) Laptop Memory Ct8G4Sfra32A"/>
    <x v="1"/>
    <s v="Components"/>
    <s v="Memory"/>
    <n v="1792"/>
    <n v="3500"/>
    <x v="83"/>
    <x v="5"/>
    <x v="87"/>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r>
  <r>
    <s v="B00W56GLOQ"/>
    <s v="Wonderchef Nutri-Blend Mixer, Grinder &amp; Blender | Powerful 400W 22000 Rpm Motor | Stainless Steel Blades | 2 Unbreakable Jars | 2 Years Warranty | Online Recipe Book By Chef Sanjeev Kapoor | Black"/>
    <x v="0"/>
    <s v="Kitchen"/>
    <s v="Smallkitchenappliances"/>
    <n v="2699"/>
    <n v="5000"/>
    <x v="84"/>
    <x v="3"/>
    <x v="88"/>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
  </r>
  <r>
    <s v="B075DB1F13"/>
    <s v="Panasonic Eneloop Bq-Cc55N Advanced, Smart And Quick Charger For Aa &amp; Aaa Rechargeable Batteries, White"/>
    <x v="2"/>
    <s v="Batteries"/>
    <m/>
    <n v="1500"/>
    <n v="1500"/>
    <x v="46"/>
    <x v="6"/>
    <x v="89"/>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r>
  <r>
    <s v="B07TR5HSR9"/>
    <s v="Memeho® Smart Standard Multi-Purpose Laptop Table With Dock Stand/Study Table/Bed Table/Foldable And Portable/Ergonomic &amp; Rounded Edges/Non-Slip Legs/Engineered Wood With Cup Holder (Black)"/>
    <x v="1"/>
    <s v="Accessories"/>
    <s v="LaptopAccessories"/>
    <n v="656"/>
    <n v="1499"/>
    <x v="85"/>
    <x v="1"/>
    <x v="90"/>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r>
  <r>
    <s v="B073BRXPZX"/>
    <s v="Lenovo 300 Wired Plug &amp; Play Usb Mouse, High Resolution 1600 Dpi Optical Sensor, 3-Button Design With Clickable Scroll Wheel, Ambidextrous, Ergonomic Mouse For Comfortable All-Day Grip (Gx30M39704)"/>
    <x v="1"/>
    <s v="Accessories"/>
    <s v="Keyboards&amp;Mice"/>
    <n v="289"/>
    <n v="590"/>
    <x v="86"/>
    <x v="6"/>
    <x v="91"/>
    <s v="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r>
  <r>
    <s v="B012MQS060"/>
    <s v="Logitech Mk215 Wireless Keyboard And Mouse Combo For Windows, 2.4 Ghz Wireless, Compact Design, 2-Year Battery Life(Keyboard),5 Month Battery Life(Mouse) Pc/Laptop- Black"/>
    <x v="1"/>
    <s v="Accessories"/>
    <s v="Keyboards&amp;Mice"/>
    <n v="1295"/>
    <n v="1795"/>
    <x v="87"/>
    <x v="0"/>
    <x v="92"/>
    <s v="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r>
  <r>
    <s v="B017PDR9N0"/>
    <s v="Gizga Essentials Portable Tabletop Tablet Stand Mobile Holder, Desktop Stand, Cradle, Dock For Ipad, Smartphone, Kindle, E-Reader, Fully Foldable, Adjustable Angle, Anti-Slip Pads, Black"/>
    <x v="1"/>
    <s v="Accessories"/>
    <s v="Tabletaccessories"/>
    <n v="149"/>
    <n v="499"/>
    <x v="88"/>
    <x v="0"/>
    <x v="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r>
  <r>
    <s v="B0756CLQWL"/>
    <s v="Redgear Pro Wireless Gamepad With 2.4Ghz Wireless Technology, Integrated Dual Intensity Motor, Illuminated Keys For Pc(Compatible With Windows 7/8/8.1/10 Only)"/>
    <x v="1"/>
    <s v="Accessories"/>
    <s v="Gaming"/>
    <n v="1699"/>
    <n v="3999"/>
    <x v="89"/>
    <x v="2"/>
    <x v="94"/>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r>
  <r>
    <s v="B07DGD4Z4C"/>
    <s v="Butterfly Jet Elite Mixer Grinder, 750W, 4 Jars (Grey)"/>
    <x v="0"/>
    <s v="Kitchen"/>
    <s v="Smallkitchenappliances"/>
    <n v="3499"/>
    <n v="5795"/>
    <x v="90"/>
    <x v="4"/>
    <x v="95"/>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r>
  <r>
    <s v="B06XDKWLJH"/>
    <s v="Western Digital Wd 1.5Tb Elements Portable Hard Disk Drive, Usb 3.0, Compatible With Pc, Ps4 And Xbox, External Hdd (Wdbu6Y0015Bbk-Wesn)"/>
    <x v="1"/>
    <s v="ExtrernalDevice"/>
    <s v="HardDisk"/>
    <n v="4449"/>
    <n v="5734"/>
    <x v="91"/>
    <x v="6"/>
    <x v="96"/>
    <s v="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r>
  <r>
    <s v="B07XCM6T4N"/>
    <s v="Striff Adjustable Laptop Tabletop Stand Patented Riser Ventilated Portable Foldable Compatible With Macbook Notebook Tablet Tray Desk Table Book With Free Phone Stand (Black)"/>
    <x v="1"/>
    <s v="Accessories"/>
    <s v="LaptopAccessories"/>
    <n v="349"/>
    <n v="1499"/>
    <x v="92"/>
    <x v="1"/>
    <x v="97"/>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r>
  <r>
    <s v="B07P681N66"/>
    <s v="Tp-Link Ac600 600 Mbps Wifi Wireless Network Usb Adapter For Desktop Pc With 2.4Ghz/5Ghz High Gain Dual Band 5Dbi Antenna Wi-Fi, Supports Windows 11/10/8.1/8/7/Xp, Mac Os 10.15 And Earlier (Archer T2U Plus)"/>
    <x v="1"/>
    <s v="NetworkAdapters"/>
    <s v="WirelessUSBadapter"/>
    <n v="1199"/>
    <n v="2199"/>
    <x v="93"/>
    <x v="6"/>
    <x v="98"/>
    <s v="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
  </r>
  <r>
    <s v="B07P681N66"/>
    <s v="Tp-Link Ac600 600 Mbps Wifi Wireless Network Usb Adapter For Desktop Pc With 2.4Ghz/5Ghz High Gain Dual Band 5Dbi Antenna Wi-Fi, Supports Windows 11/10/8.1/8/7/Xp, Mac Os 10.15 And Earlier (Archer T2U Plus)"/>
    <x v="1"/>
    <s v="NetworkAdapters"/>
    <s v="WirelessUSBadapter"/>
    <n v="1199"/>
    <n v="2199"/>
    <x v="93"/>
    <x v="6"/>
    <x v="98"/>
    <s v="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
  </r>
  <r>
    <s v="B0859M539M"/>
    <s v="Tp-Link Ac1300 Archer T3U Plus High Gain Usb 3.0 Wi-Fi Dongle, Wireless Dual Band Mu-Mimo Wifi Adapter With High Gain Antenna, Supports Windows 11/10/8.1/8/7/Xp/Macos"/>
    <x v="1"/>
    <s v="NetworkAdapters"/>
    <s v="WirelessUSBadapter"/>
    <n v="1699"/>
    <n v="2999"/>
    <x v="94"/>
    <x v="6"/>
    <x v="98"/>
    <s v="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
  </r>
  <r>
    <s v="B01IBRHE3E"/>
    <s v="Gizga Essentials Professional 3-In-1 Cleaning Kit For Camera, Lens, Binocular, Laptop, Tv, Monitor, Smartphone, Tablet (Includes: Cleaning Liquid 100Ml, Plush Microfiber Cloth, Dust Removal Brush)"/>
    <x v="2"/>
    <s v="Cameras&amp;Photography"/>
    <s v="Accessories"/>
    <n v="299"/>
    <n v="499"/>
    <x v="95"/>
    <x v="2"/>
    <x v="99"/>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r>
  <r>
    <s v="B01C8P29T4"/>
    <s v="Bajaj Majesty Dx-11 1000W Dry Iron With Advance Soleplate And Anti-Bacterial German Coating Technology, White And Blue"/>
    <x v="0"/>
    <s v="Kitchen"/>
    <s v="Vacuum,Cleaning&amp;Ironing"/>
    <n v="599"/>
    <n v="785"/>
    <x v="96"/>
    <x v="2"/>
    <x v="100"/>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r>
  <r>
    <s v="B083GKDRKR"/>
    <s v="Havells Aqua Plus 1.2 Litre Double Wall Kettle / 304 Stainless Steel Inner Body / Cool Touch Outer Body / Wider Mouth/ 2 Year Warranty (Black, 1500 Watt)"/>
    <x v="0"/>
    <s v="Kitchen"/>
    <s v="Smallkitchenappliances"/>
    <n v="1625"/>
    <n v="2995"/>
    <x v="97"/>
    <x v="5"/>
    <x v="101"/>
    <s v="Auto Shut Off Function|Integrated Stainless Steel Function. 360° Cordless Kettle|304 Stainless Steel Interior With No Plastic|Energy Saving, Cool Touch Outer Body With No Scalding Hazard|Wide Mouth For Ease Filling, Pouring And Cleanin"/>
  </r>
  <r>
    <s v="B01C8P29N0"/>
    <s v="Bajaj Dx-6 1000W Dry Iron With Advance Soleplate And Anti-Bacterial German Coating Technology, White"/>
    <x v="0"/>
    <s v="Kitchen"/>
    <s v="Vacuum,Cleaning&amp;Ironing"/>
    <n v="625"/>
    <n v="1400"/>
    <x v="98"/>
    <x v="2"/>
    <x v="102"/>
    <s v="R.D. &amp; Company Majesty Dx 6 1000-Watt Dry Iron (White)"/>
  </r>
  <r>
    <s v="B01KK0HU3Y"/>
    <s v="Hp Z3700 Wireless Optical Mouse With Usb Receiver And 2.4Ghz Wireless Connection/ 1200Dpi / 16 Months Long Battery Life /Ambidextrous And Slim Design (Modern Gold)"/>
    <x v="1"/>
    <s v="Accessories"/>
    <s v="Keyboards&amp;Mice"/>
    <n v="899"/>
    <n v="1499"/>
    <x v="99"/>
    <x v="2"/>
    <x v="103"/>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
  </r>
  <r>
    <s v="B07M69276N"/>
    <s v="Tp-Link Ac1300 Usb Wifi Adapter (Archer T3U) - 2.4G/5G Dual Band Mini Wireless Network Adapter For Pc Desktop, Mu-Mimo Wi-Fi Dongle, Usb 3.0, Supports Windows 11,10, 8.1, 8, 7, Xp/Mac Os 10.15 And Earlier"/>
    <x v="1"/>
    <s v="NetworkAdapters"/>
    <s v="WirelessUSBadapter"/>
    <n v="1399"/>
    <n v="2499"/>
    <x v="100"/>
    <x v="6"/>
    <x v="104"/>
    <s v="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
  </r>
  <r>
    <s v="B084PJSSQ1"/>
    <s v="Sandisk Ultra Dual Drive Luxe Usb Type C Flash Drive (Silver, 128 Gb, 5Y - Sdddc4-128G-I35)"/>
    <x v="1"/>
    <s v="ExtrernalDevice"/>
    <s v="Pendrives"/>
    <n v="1299"/>
    <n v="3000"/>
    <x v="101"/>
    <x v="1"/>
    <x v="105"/>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r>
  <r>
    <s v="B00C3GBCIS"/>
    <s v="Gizga Club-Laptop Neoprene Reversible For 15.6-Inches Laptop Sleeve - Black-Red"/>
    <x v="1"/>
    <s v="Accessories"/>
    <s v="LaptopAccessories"/>
    <n v="249"/>
    <n v="499"/>
    <x v="102"/>
    <x v="2"/>
    <x v="106"/>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r>
  <r>
    <s v="B09YV463SW"/>
    <s v="Fire-Boltt Ninja 3 Smartwatch Full Touch 1.69 &quot; &amp; 60 Sports Modes With Ip68, Sp02 Tracking, Over 100 Cloud Based Watch Faces ( Silver )"/>
    <x v="2"/>
    <s v="WearableTech"/>
    <s v="Smartwatches"/>
    <n v="1499"/>
    <n v="9999"/>
    <x v="103"/>
    <x v="2"/>
    <x v="107"/>
    <s v="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r>
  <r>
    <s v="B09YV42QHZ"/>
    <s v="Fire-Boltt Ninja 3 Smartwatch Full Touch 1.69 &quot; &amp; 60 Sports Modes With Ip68, Sp02 Tracking, Over 100 Cloud Based Watch Faces ( Green )"/>
    <x v="2"/>
    <s v="WearableTech"/>
    <s v="Smartwatches"/>
    <n v="1499"/>
    <n v="7999"/>
    <x v="104"/>
    <x v="2"/>
    <x v="107"/>
    <s v="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r>
  <r>
    <s v="B09YV4RG4D"/>
    <s v="Fire-Boltt Ninja 3 Smartwatch Full Touch 1.69 &amp; 60 Sports Modes With Ip68, Sp02 Tracking, Over 100 Cloud Based Watch Faces - Black"/>
    <x v="2"/>
    <s v="WearableTech"/>
    <s v="Smartwatches"/>
    <n v="1499"/>
    <n v="7999"/>
    <x v="104"/>
    <x v="2"/>
    <x v="107"/>
    <s v="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r>
  <r>
    <s v="B09YV4RG4D"/>
    <s v="Fire-Boltt Ninja 3 Smartwatch Full Touch 1.69 &amp; 60 Sports Modes With Ip68, Sp02 Tracking, Over 100 Cloud Based Watch Faces - Black"/>
    <x v="2"/>
    <s v="WearableTech"/>
    <s v="Smartwatches"/>
    <n v="1499"/>
    <n v="7999"/>
    <x v="104"/>
    <x v="2"/>
    <x v="108"/>
    <s v="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r>
  <r>
    <s v="B00MUTWLW4"/>
    <s v="Logitech K480 Wireless Multi-Device Keyboard For Windows, Macos, Ipados, Android Or Chrome Os, Bluetooth, Compact, Compatible With Pc, Mac, Laptop, Smartphone, Tablet - Black"/>
    <x v="1"/>
    <s v="Accessories"/>
    <s v="Keyboards&amp;Mice"/>
    <n v="2595"/>
    <n v="3295"/>
    <x v="105"/>
    <x v="6"/>
    <x v="109"/>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r>
  <r>
    <s v="B00V4BGDKU"/>
    <s v="Tp-Link Ue300 Usb 3.0 To Rj45 Gigabit Ethernet Network Adapter - Plug And Play"/>
    <x v="1"/>
    <s v="NetworkAdapters"/>
    <s v="WirelessUSBadapter"/>
    <n v="1099"/>
    <n v="1899"/>
    <x v="106"/>
    <x v="5"/>
    <x v="11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
  </r>
  <r>
    <s v="B08FYB5HHK"/>
    <s v="Tp-Link Ue300C Usb Type-C To Rj45 Gigabit Ethernet Network Adapter/Rj45 Lan Wired Adapter For Ultrabook, Chromebook, Laptop, Desktop, Plug &amp; Play, Usb 3.0, Foldable And Portable Design"/>
    <x v="1"/>
    <s v="NetworkAdapters"/>
    <s v="Powerlanadapters"/>
    <n v="1199"/>
    <n v="1999"/>
    <x v="107"/>
    <x v="5"/>
    <x v="11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r>
  <r>
    <s v="B09V12K8NT"/>
    <s v="Boat Wave Lite Smartwatch With 1.69&quot; Hd Display, Sleek Metal Body, Hr &amp; Spo2 Level Monitor, 140+ Watch Faces, Activity Tracker, Multiple Sports Modes, Ip68 &amp; 7 Days Battery Life(Active Black)"/>
    <x v="2"/>
    <s v="WearableTech"/>
    <s v="Smartwatches"/>
    <n v="1499"/>
    <n v="6990"/>
    <x v="108"/>
    <x v="4"/>
    <x v="111"/>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r>
  <r>
    <s v="B09V12K8NT"/>
    <s v="Boat Wave Lite Smartwatch With 1.69&quot; Hd Display, Sleek Metal Body, Hr &amp; Spo2 Level Monitor, 140+ Watch Faces, Activity Tracker, Multiple Sports Modes, Ip68 &amp; 7 Days Battery Life(Active Black)"/>
    <x v="2"/>
    <s v="WearableTech"/>
    <s v="Smartwatches"/>
    <n v="1499"/>
    <n v="6990"/>
    <x v="108"/>
    <x v="4"/>
    <x v="112"/>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r>
  <r>
    <s v="B09V17S2BG"/>
    <s v="Boat Wave Lite Smartwatch With 1.69&quot; Hd Display, Heart Rate &amp; Spo2 Level Monitor, Multiple Watch Faces, Activity Tracker, Multiple Sports Modes &amp; Ip68 (Deep Blue)"/>
    <x v="2"/>
    <s v="WearableTech"/>
    <s v="Smartwatches"/>
    <n v="1499"/>
    <n v="6990"/>
    <x v="108"/>
    <x v="4"/>
    <x v="112"/>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r>
  <r>
    <s v="B09V175NP7"/>
    <s v="Boat Wave Lite Smartwatch With 1.69 Inches(4.29Cm) Hd Display, Heart Rate &amp; Spo2 Level Monitor, Multiple Watch Faces, Activity Tracker, Multiple Sports Modes &amp; Ip68 (Scarlet Red)"/>
    <x v="2"/>
    <s v="WearableTech"/>
    <s v="Smartwatches"/>
    <n v="1499"/>
    <n v="6990"/>
    <x v="108"/>
    <x v="4"/>
    <x v="112"/>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r>
  <r>
    <s v="B097R2V1W8"/>
    <s v="Bajaj Splendora 3 Litre 3Kw Iwh Instant Water Heater (Geyser), White"/>
    <x v="0"/>
    <s v="Heating,Cooling&amp;Airquality"/>
    <s v="Waterheaters&amp;Geysers"/>
    <n v="2599"/>
    <n v="5890"/>
    <x v="109"/>
    <x v="0"/>
    <x v="113"/>
    <s v="Abs Outer Body With Ss Tank|Copper Heating Element With Efficient Longer Life|Suitable For 6 Bar Pressure|Unique Weldfree Joint In Outer Metal Body|It Come With Fire Retardent Cable And Neon Indicator For Heating"/>
  </r>
  <r>
    <s v="B08D9NDZ1Y"/>
    <s v="Hp Deskjet 2331 Colour Printer, Scanner And Copier For Home/Small Office, Compact Size, Reliable, Easy Set-Up Through Smart App On Your Pc Connected Through Usb, Ideal For Home."/>
    <x v="1"/>
    <s v="Printers,Inks&amp;Accessories"/>
    <s v="Printers"/>
    <n v="3999"/>
    <n v="4332.96"/>
    <x v="110"/>
    <x v="11"/>
    <x v="114"/>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r>
  <r>
    <s v="B08LPJZSSW"/>
    <s v="Digitek® (Dtr 260 Gt) Gorilla Tripod/Mini 33 Cm (13 Inch) Tripod For Mobile Phone With Phone Mount &amp; Remote, Flexible Gorilla Stand For Dslr &amp; Action Cameras"/>
    <x v="2"/>
    <s v="Cameras&amp;Photography"/>
    <s v="Accessories"/>
    <n v="399"/>
    <n v="995"/>
    <x v="111"/>
    <x v="4"/>
    <x v="115"/>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r>
  <r>
    <s v="B00NNQMYNE"/>
    <s v="Aircase Rugged Hard Drive Case For 2.5-Inch Western Digital, Seagate, Toshiba, Portable Storage Shell For Gadget Hard Disk Usb Cable Power Bank Mobile Charger Earphone, Waterproof (Black)"/>
    <x v="1"/>
    <s v="Accessories"/>
    <s v="HardDisk"/>
    <n v="299"/>
    <n v="499"/>
    <x v="95"/>
    <x v="5"/>
    <x v="116"/>
    <s v="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r>
  <r>
    <s v="B0B3MWYCHQ"/>
    <s v="Fire-Boltt Ring 3 Smart Watch 1.8 Biggest Display With Advanced Bluetooth Calling Chip, Voice Assistance,118 Sports Modes, In Built Calculator &amp; Games, Spo2, Heart Rate Monitoring"/>
    <x v="2"/>
    <s v="WearableTech"/>
    <s v="Smartwatches"/>
    <n v="2999"/>
    <n v="9999"/>
    <x v="112"/>
    <x v="2"/>
    <x v="117"/>
    <s v="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
  </r>
  <r>
    <s v="B0B3MWYCHQ"/>
    <s v="Fire-Boltt Ring 3 Smart Watch 1.8 Biggest Display With Advanced Bluetooth Calling Chip, Voice Assistance,118 Sports Modes, In Built Calculator &amp; Games, Spo2, Heart Rate Monitoring"/>
    <x v="2"/>
    <s v="WearableTech"/>
    <s v="Smartwatches"/>
    <n v="2999"/>
    <n v="9999"/>
    <x v="112"/>
    <x v="2"/>
    <x v="118"/>
    <s v="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
  </r>
  <r>
    <s v="B075JJ5NQC"/>
    <s v="Butterfly Smart Mixer Grinder, 750W, 4 Jars (Grey)"/>
    <x v="0"/>
    <s v="Kitchen"/>
    <s v="Smallkitchenappliances"/>
    <n v="3199"/>
    <n v="4999"/>
    <x v="113"/>
    <x v="3"/>
    <x v="11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r>
  <r>
    <s v="B0083T231O"/>
    <s v="Belkin Essential Series 4-Socket Surge Protector Universal Socket With 5Ft Heavy Duty Cable (Grey)"/>
    <x v="2"/>
    <s v="Accessories"/>
    <s v="Surgeprotectors"/>
    <n v="1289"/>
    <n v="1499"/>
    <x v="114"/>
    <x v="5"/>
    <x v="120"/>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r>
  <r>
    <s v="B08MZQBFLN"/>
    <s v="Callas Multipurpose Foldable Laptop Table With Cup Holder | Drawer | Mac Holder | Table Holder Study Table, Breakfast Table, Foldable And Portable/Ergonomic &amp; Rounded Edges/Non-Slip Legs (Wa-27-Black)"/>
    <x v="1"/>
    <s v="Accessories"/>
    <s v="LaptopAccessories"/>
    <n v="849"/>
    <n v="4999"/>
    <x v="115"/>
    <x v="3"/>
    <x v="121"/>
    <s v="【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
  </r>
  <r>
    <s v="B008QS9J6Y"/>
    <s v="Logitech C270 Digital Hd Webcam With Widescreen Hd Video Calling, Hd Light Correction, Noise-Reducing Mic, For Skype, Facetime, Hangouts, Webex, Pc/Mac/Laptop/Macbook/Tablet - (Black, Hd 720P/30Fps)"/>
    <x v="1"/>
    <s v="Accessories"/>
    <s v="Audio&amp;Videoaccessories"/>
    <n v="1990"/>
    <n v="2595"/>
    <x v="116"/>
    <x v="1"/>
    <x v="122"/>
    <s v="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
  </r>
  <r>
    <s v="B01M0505SJ"/>
    <s v="Orient Electric Apex-Fx 1200Mm Ultra High Speed 400 Rpm Ceiling Fan (Brown)"/>
    <x v="0"/>
    <s v="Heating,Cooling&amp;Airquality"/>
    <s v="Fans"/>
    <n v="1400"/>
    <n v="2485"/>
    <x v="117"/>
    <x v="0"/>
    <x v="123"/>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r>
  <r>
    <s v="B08F47T4X5"/>
    <s v="Vr 18 Pcs - 3 Different Size Plastic Food Snack Bag Pouch Clip Sealer Large, Medium, Small Plastic Snack Seal Sealing Bag Clips Vacuum Sealer (Set Of 18, Multi-Color) (Multicolor)"/>
    <x v="0"/>
    <s v="Kitchen"/>
    <s v="Smallkitchenappliances"/>
    <n v="89"/>
    <n v="89"/>
    <x v="46"/>
    <x v="2"/>
    <x v="124"/>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r>
  <r>
    <s v="B08JD36C6H"/>
    <s v="Kingston Datatraveler Exodia Dtx/32 Gb Pen Drive Usb 3.2 Gen 1 (Multicolor)"/>
    <x v="1"/>
    <s v="ExtrernalDevice"/>
    <s v="Pendrives"/>
    <n v="349"/>
    <n v="450"/>
    <x v="118"/>
    <x v="0"/>
    <x v="125"/>
    <s v="Large Loop Easily Attaches To Key Rings|Practical Cap Protects The Usb Plug|Multiple Colour Options By Capacity|Backed By A Five-Year Warranty, Free Technical Support And Legendary Kingston Reliability"/>
  </r>
  <r>
    <s v="B07VX71FZP"/>
    <s v="Amazon Brand - Solimo 2000/1000 Watts Room Heater With Adjustable Thermostat (Isi Certified, White Colour, Ideal For Small To Medium Room/Area)"/>
    <x v="0"/>
    <s v="Heating,Cooling&amp;Airquality"/>
    <s v="Roomheaters"/>
    <n v="1199"/>
    <n v="2000"/>
    <x v="119"/>
    <x v="3"/>
    <x v="126"/>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r>
  <r>
    <s v="B07YC8JHMB"/>
    <s v="Aquasure From Aquaguard Amaze Ro+Uv+Mtds,7L Storage Water Purifier,Suitable For Borewell,Tanker,Municipal Water (Grey) From Eureka Forbes"/>
    <x v="0"/>
    <s v="Kitchen"/>
    <s v="Waterpurifiers&amp;Accessories"/>
    <n v="8199"/>
    <n v="16000"/>
    <x v="120"/>
    <x v="4"/>
    <x v="12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r>
  <r>
    <s v="B00A7PLVU6"/>
    <s v="Orpat Hhb-100E Wob 250-Watt Hand Blender (White)"/>
    <x v="0"/>
    <s v="Kitchen"/>
    <s v="Smallkitchenappliances"/>
    <n v="753"/>
    <n v="899"/>
    <x v="121"/>
    <x v="2"/>
    <x v="12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r>
  <r>
    <s v="B0819HZPXL"/>
    <s v="Zebronics Zeb-Transformer-M Optical Usb Gaming Mouse With Led Effect(Black)"/>
    <x v="1"/>
    <s v="Accessories"/>
    <s v="Gaming"/>
    <n v="399"/>
    <n v="549"/>
    <x v="122"/>
    <x v="6"/>
    <x v="12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r>
  <r>
    <s v="B072J83V9W"/>
    <s v="Philips Powerpro Fc9352/01 Compact Bagless Vacuum Cleaner (Blue)"/>
    <x v="0"/>
    <s v="Kitchen"/>
    <s v="Vacuum,Cleaning&amp;Ironing"/>
    <n v="8999"/>
    <n v="9995"/>
    <x v="123"/>
    <x v="6"/>
    <x v="1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r>
  <r>
    <s v="B0B5B6PQCT"/>
    <s v="Boat Wave Call Smart Watch, Smart Talk With Advanced Dedicated Bluetooth Calling Chip, 1.69” Hd Display With 550 Nits &amp; 70% Color Gamut, 150+ Watch Faces, Multi-Sport Modes,Hr,Spo2, Ip68(Active Black)"/>
    <x v="2"/>
    <s v="WearableTech"/>
    <s v="Smartwatches"/>
    <n v="1799"/>
    <n v="7990"/>
    <x v="124"/>
    <x v="7"/>
    <x v="1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r>
  <r>
    <s v="B0B5CGTBKV"/>
    <s v="Boat Wave Call Smart Watch, Smart Talk With Advanced Dedicated Bluetooth Calling Chip, 1.69” Hd Display With 550 Nits &amp; 70% Color Gamut, 150+ Watch Faces, Multi-Sport Modes,Hr,Spo2(Caribbean Green)"/>
    <x v="2"/>
    <s v="WearableTech"/>
    <s v="Smartwatches"/>
    <n v="1999"/>
    <n v="7990"/>
    <x v="125"/>
    <x v="7"/>
    <x v="1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r>
  <r>
    <s v="B0B5B6PQCT"/>
    <s v="Boat Wave Call Smart Watch, Smart Talk With Advanced Dedicated Bluetooth Calling Chip, 1.69” Hd Display With 550 Nits &amp; 70% Color Gamut, 150+ Watch Faces, Multi-Sport Modes,Hr,Spo2, Ip68(Active Black)"/>
    <x v="2"/>
    <s v="WearableTech"/>
    <s v="Smartwatches"/>
    <n v="1999"/>
    <n v="7990"/>
    <x v="125"/>
    <x v="7"/>
    <x v="13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r>
  <r>
    <s v="B0B5DDJNH4"/>
    <s v="Boat Wave Call Smart Watch, Smart Talk With Advanced Dedicated Bluetooth Calling Chip, 1.69” Hd Display With 550 Nits &amp; 70% Color Gamut, 150+ Watch Faces, Multi-Sport Modes, Hr, Spo2, Ip68(Mauve)"/>
    <x v="2"/>
    <s v="WearableTech"/>
    <s v="Smartwatches"/>
    <n v="1999"/>
    <n v="7990"/>
    <x v="125"/>
    <x v="7"/>
    <x v="13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r>
  <r>
    <s v="B0B5D39BCD"/>
    <s v="Boat Wave Call Smart Watch, Smart Talk With Advanced Dedicated Bluetooth Calling Chip, 1.69” Hd Display With 550 Nits &amp; 70% Color Gamut, 150+ Watch Faces, Multi-Sport Modes, Hr, Spo2, Ip68(Deep Blue)"/>
    <x v="2"/>
    <s v="WearableTech"/>
    <s v="Smartwatches"/>
    <n v="1999"/>
    <n v="7990"/>
    <x v="125"/>
    <x v="7"/>
    <x v="13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r>
  <r>
    <s v="B01DJJVFPC"/>
    <s v="Duracell Ultra Alkaline Aaa Battery, 8 Pcs"/>
    <x v="2"/>
    <s v="Batteries"/>
    <s v="DisposableBatteries"/>
    <n v="269"/>
    <n v="315"/>
    <x v="126"/>
    <x v="5"/>
    <x v="133"/>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r>
  <r>
    <s v="B07WGPBXY9"/>
    <s v="Pigeon By Stovekraft Quartz Electric Kettle (14299) 1.7 Litre With Stainless Steel Body, Used For Boiling Water, Making Tea And Coffee, Instant Noodles, Soup Etc. 1500 Watt (Silver)"/>
    <x v="0"/>
    <s v="Kitchen"/>
    <s v="Smallkitchenappliances"/>
    <n v="899"/>
    <n v="1249"/>
    <x v="127"/>
    <x v="4"/>
    <x v="13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r>
  <r>
    <s v="B00CEQEGPI"/>
    <s v="Logitech Mk270R Usb Wireless Keyboard And Mouse Set For Windows, 2.4 Ghz Wireless, Spill-Resistant Design, 8 Multimedia &amp; Shortcut Keys, 2-Year Battery Life, Pc/Laptop- Black"/>
    <x v="1"/>
    <s v="Accessories"/>
    <s v="Keyboards&amp;Mice"/>
    <n v="1345"/>
    <n v="2295"/>
    <x v="128"/>
    <x v="2"/>
    <x v="1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r>
  <r>
    <s v="B0798PJPCL"/>
    <s v="Portronics My Buddy Plus Adjustable Laptop Cooling Table (Brown)"/>
    <x v="1"/>
    <s v="Accessories"/>
    <s v="LaptopAccessories"/>
    <n v="1889"/>
    <n v="2699"/>
    <x v="129"/>
    <x v="1"/>
    <x v="13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r>
  <r>
    <s v="B07KR5P3YD"/>
    <s v="Zebronics Wired Keyboard And Mouse Combo With 104 Keys And A Usb Mouse With 1200 Dpi - Judwaa 750"/>
    <x v="1"/>
    <s v="Accessories"/>
    <s v="Keyboards&amp;Mice"/>
    <n v="448"/>
    <n v="699"/>
    <x v="130"/>
    <x v="4"/>
    <x v="137"/>
    <s v="Keyboard : Standard Keyboard|Rupee Key, Comfortable|Silent Durable Keys|Mouse : Ergonomic Design, Accurate Optical Sensor|High Resolution Enabling Faster Navigation"/>
  </r>
  <r>
    <s v="B01N6IJG0F"/>
    <s v="Morphy Richards Daisy 1000W Dry Iron With American Heritage Non-Stick Coated Soleplate, White"/>
    <x v="0"/>
    <s v="Kitchen"/>
    <s v="Vacuum,Cleaning&amp;Ironing"/>
    <n v="559"/>
    <n v="1010"/>
    <x v="131"/>
    <x v="0"/>
    <x v="138"/>
    <s v="Aesthetically Crafted Plastic Body|Temperature Control For More Convenience|Comes With A Swivel Cord That Makes Movement Easy|American Heritage Non Stick Coated Sole Plate|Comes With A Neon Indicator|Unique Floral Design With Wooden Pattern Handle|Warranty: 2 Years On Product"/>
  </r>
  <r>
    <s v="B088ZTJT2R"/>
    <s v="Havells Immersion Hb15 1500 Watt (White Blue)"/>
    <x v="0"/>
    <s v="Heating,Cooling&amp;Airquality"/>
    <s v="Waterheaters&amp;Geysers"/>
    <n v="719"/>
    <n v="1295"/>
    <x v="132"/>
    <x v="2"/>
    <x v="139"/>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r>
  <r>
    <s v="B0B3N7LR6K"/>
    <s v="Fire-Boltt Visionary 1.78&quot; Amoled Bluetooth Calling Smartwatch With 368*448 Pixel Resolution 100+ Sports Mode, Tws Connection, Voice Assistance, Spo2 &amp; Heart Rate Monitoring"/>
    <x v="2"/>
    <s v="WearableTech"/>
    <s v="Smartwatches"/>
    <n v="3999"/>
    <n v="16999"/>
    <x v="133"/>
    <x v="1"/>
    <x v="140"/>
    <s v="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quot; Amoled Display】 - Fire-Boltt Visionary Has A Premium 368*448 Pixel Resolution And 1.78&quot;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r>
  <r>
    <s v="B0B3NDPCS9"/>
    <s v="Fire-Boltt Visionary 1.78&quot; Amoled Bluetooth Calling Smartwatch With 368*448 Pixel Resolution 100+ Sports Mode, Tws Connection, Voice Assistance, Spo2 &amp; Heart Rate Monitoring"/>
    <x v="2"/>
    <s v="WearableTech"/>
    <s v="Smartwatches"/>
    <n v="3999"/>
    <n v="17999"/>
    <x v="134"/>
    <x v="1"/>
    <x v="141"/>
    <s v="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quot; Amoled Display】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r>
  <r>
    <s v="B0B3N7LR6K"/>
    <s v="Fire-Boltt Visionary 1.78&quot; Amoled Bluetooth Calling Smartwatch With 368*448 Pixel Resolution 100+ Sports Mode, Tws Connection, Voice Assistance, Spo2 &amp; Heart Rate Monitoring"/>
    <x v="2"/>
    <s v="WearableTech"/>
    <s v="Smartwatches"/>
    <n v="3999"/>
    <n v="16999"/>
    <x v="133"/>
    <x v="1"/>
    <x v="142"/>
    <s v="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quot; Amoled Display】 - Fire-Boltt Visionary Has A Premium 368*448 Pixel Resolution And 1.78&quot;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r>
  <r>
    <s v="B07TMCXRFV"/>
    <s v="Esr Screen Protector Compatible With Ipad Pro 11 Inch (2022/2021/2020/2018) And Ipad Air 5/4 (2022/2020, 10.9 Inch), Tempered-Glass Film With Alignment Frame, Scratch Resistant, Hd Clarity, 2 Pack"/>
    <x v="1"/>
    <s v="Accessories"/>
    <s v="Tabletaccessories"/>
    <n v="1234"/>
    <n v="1599"/>
    <x v="135"/>
    <x v="5"/>
    <x v="143"/>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
  </r>
  <r>
    <s v="B00EYW1U68"/>
    <s v="Tp-Link Tl-Wa855Re 300 Mbps Wi-Fi Range Extender (White)"/>
    <x v="1"/>
    <s v="Repeaters&amp;Extenders"/>
    <m/>
    <n v="1599"/>
    <n v="3599"/>
    <x v="136"/>
    <x v="2"/>
    <x v="144"/>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
  </r>
  <r>
    <s v="B0883KDSXC"/>
    <s v="Usha Armor Ar1100Wb 1100 W Dry Iron With Black Weilburger Soleplate (Purple)"/>
    <x v="0"/>
    <s v="Kitchen"/>
    <s v="Vacuum,Cleaning&amp;Ironing"/>
    <n v="599"/>
    <n v="990"/>
    <x v="137"/>
    <x v="4"/>
    <x v="145"/>
    <s v="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r>
  <r>
    <s v="B0148NPH9I"/>
    <s v="Logitech K380 Wireless Multi-Device Keyboard For Windows, Apple Ios, Apple Tv Android Or Chrome, Bluetooth, Compact Space-Saving Design, Pc/Mac/Laptop/Smartphone/Tablet (Dark Grey)"/>
    <x v="1"/>
    <s v="Accessories"/>
    <s v="Keyboards&amp;Mice"/>
    <n v="2640"/>
    <n v="3195"/>
    <x v="138"/>
    <x v="5"/>
    <x v="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r>
  <r>
    <s v="B09YLWT89W"/>
    <s v="Sure From Aquaguard Delight Nxt Ro+Uv+Uf+Taste Adjuster(Mtds),6L Water Purifier,8 Stages Purification,Suitable For Borewell,Tanker,Municipal Water(Black) From Eureka Forbes"/>
    <x v="0"/>
    <s v="Kitchen"/>
    <s v="Waterpurifiers&amp;Accessories"/>
    <n v="9199"/>
    <n v="18000"/>
    <x v="139"/>
    <x v="3"/>
    <x v="147"/>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r>
  <r>
    <s v="B00DJ5N9VK"/>
    <s v="Faber-Castell Connector Pen Set - Pack Of 25 (Assorted)"/>
    <x v="3"/>
    <s v="Arts&amp;Crafts"/>
    <s v="Drawing&amp;Paintingsupplies"/>
    <n v="150"/>
    <n v="150"/>
    <x v="46"/>
    <x v="1"/>
    <x v="148"/>
    <s v="Simply Draw And Color Or Clip These Pens Together To Construct Interesting Models|Contains 40% More Ink And Lasts Longer|Child Safe-Food-Grade Ink"/>
  </r>
  <r>
    <s v="B08CHZ3ZQ7"/>
    <s v="Redgear A-15 Wired Gaming Mouse With Upto 6400 Dpi, Rgb &amp; Driver Customization For Pc(Black)"/>
    <x v="1"/>
    <s v="Accessories"/>
    <s v="Gaming"/>
    <n v="599"/>
    <n v="799"/>
    <x v="140"/>
    <x v="1"/>
    <x v="149"/>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r>
  <r>
    <s v="B016XVRKZM"/>
    <s v="Apc Back-Ups Bx600C-In 600Va / 360W, 230V, Ups System, An Ideal Power Backup &amp; Protection For Home Office, Desktop Pc &amp; Home Electronics"/>
    <x v="1"/>
    <s v="Accessories"/>
    <s v="Uninterruptedpowersupplies"/>
    <n v="3299"/>
    <n v="4100"/>
    <x v="141"/>
    <x v="4"/>
    <x v="15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r>
  <r>
    <s v="B07H3WDC4X"/>
    <s v="Simxen Egg Boiler Electric Automatic Off 7 Egg Poacher For Steaming, Cooking Also Boiling And Frying 400 W (Blue, Pink)"/>
    <x v="0"/>
    <s v="Kitchen"/>
    <s v="Smallkitchenappliances"/>
    <n v="349"/>
    <n v="999"/>
    <x v="142"/>
    <x v="3"/>
    <x v="151"/>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r>
  <r>
    <s v="B00NW4UWN6"/>
    <s v="Prestige Pkgss 1.7L 1500W Electric Kettle (Stainless Steel)"/>
    <x v="0"/>
    <s v="Kitchen"/>
    <s v="Smallkitchenappliances"/>
    <n v="1043"/>
    <n v="1345"/>
    <x v="143"/>
    <x v="7"/>
    <x v="15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r>
  <r>
    <s v="B01EY310UM"/>
    <s v="Philips Gc181 Heavy Weight 1000-Watt Dry Iron, Pack Of 1"/>
    <x v="0"/>
    <s v="Kitchen"/>
    <s v="Vacuum,Cleaning&amp;Ironing"/>
    <n v="1321"/>
    <n v="1545"/>
    <x v="144"/>
    <x v="1"/>
    <x v="1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r>
  <r>
    <s v="B095PWLLY6"/>
    <s v="Crompton Hill Briz Deco 1200Mm (48 Inch) High Speed Designer Ceiling Fan (Smoked Brown)"/>
    <x v="0"/>
    <s v="Heating,Cooling&amp;Airquality"/>
    <s v="Fans"/>
    <n v="1804"/>
    <n v="2380"/>
    <x v="145"/>
    <x v="3"/>
    <x v="154"/>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r>
  <r>
    <s v="B087FXHB6J"/>
    <s v="Zebronics Zeb-Companion 107 Usb Wireless Keyboard And Mouse Set With Nano Receiver (Black)"/>
    <x v="1"/>
    <s v="Accessories"/>
    <s v="Keyboards&amp;Mice"/>
    <n v="699"/>
    <n v="999"/>
    <x v="146"/>
    <x v="11"/>
    <x v="15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r>
  <r>
    <s v="B013B2WGT6"/>
    <s v="Healthsense Chef-Mate Ks 33 Digital Kitchen Weighing Scale &amp; Food Weight Machine For Health, Fitness, Home Baking &amp; Cooking With Free Bowl, 1 Year Warranty &amp; Batteries Included"/>
    <x v="0"/>
    <s v="Kitchen"/>
    <s v="Smallkitchenappliances"/>
    <n v="1099"/>
    <n v="1899"/>
    <x v="106"/>
    <x v="1"/>
    <x v="156"/>
    <s v="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r>
  <r>
    <s v="B075K76YW1"/>
    <s v="Inalsa Hand Blender| Hand Mixer|Beater - Easy Mix, Powerful 250 Watt Motor | Variable 7 Speed Control | 1 Year Warranty | (White/Red)"/>
    <x v="0"/>
    <s v="Kitchen"/>
    <s v="Smallkitchenappliances"/>
    <n v="979"/>
    <n v="1395"/>
    <x v="147"/>
    <x v="2"/>
    <x v="157"/>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r>
  <r>
    <s v="B00MFPCY5C"/>
    <s v="Gizga Essentials Universal Silicone Keyboard Protector Skin For 15.6-Inches Laptop (5 X 6 X 3 Inches)"/>
    <x v="1"/>
    <s v="Accessories"/>
    <s v="Keyboards&amp;Mice"/>
    <n v="39"/>
    <n v="299"/>
    <x v="148"/>
    <x v="11"/>
    <x v="158"/>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r>
  <r>
    <s v="B074CWD7MS"/>
    <s v="Digitek Dtr 550 Lw (67 Inch) Tripod For Dslr, Camera |Operating Height: 5.57 Feet | Maximum Load Capacity Up To 4.5Kg | Portable Lightweight Aluminum Tripod With 360 Degree Ball Head | Carry Bag Included (Black) (Dtr 550Lw)"/>
    <x v="2"/>
    <s v="Cameras&amp;Photography"/>
    <s v="Accessories"/>
    <n v="1549"/>
    <n v="2495"/>
    <x v="149"/>
    <x v="6"/>
    <x v="159"/>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r>
  <r>
    <s v="B00NM6MO26"/>
    <s v="Prestige Pic 16.0+ 1900W Induction Cooktop With Soft Touch Push Buttons (Black)"/>
    <x v="0"/>
    <s v="Kitchen"/>
    <s v="Smallkitchenappliances"/>
    <n v="2698"/>
    <n v="3945"/>
    <x v="150"/>
    <x v="3"/>
    <x v="16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r>
  <r>
    <s v="B07DKZCZ89"/>
    <s v="Gizga Essentials Earphone Carrying Case, Multi-Purpose Pocket Storage Travel Organizer For Earphones, Headset, Pen Drives, Sd Cards, Shock-Proof Ballistic Nylon, Soft Fabric, Mesh Pocket, Green"/>
    <x v="2"/>
    <s v="Accessories"/>
    <s v="Cases"/>
    <n v="119"/>
    <n v="499"/>
    <x v="151"/>
    <x v="1"/>
    <x v="161"/>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r>
  <r>
    <s v="B08SCCG9D4"/>
    <s v="Jbl Commercial Cslm20B Auxiliary Omnidirectional Lavalier Microphone With Battery For Content Creation, Voiceover/Dubbing, Recording (Black,Small)"/>
    <x v="1"/>
    <s v="Accessories"/>
    <s v="Audio&amp;Videoaccessories"/>
    <n v="949"/>
    <n v="2000"/>
    <x v="152"/>
    <x v="4"/>
    <x v="162"/>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r>
  <r>
    <s v="B09WMTJPG7"/>
    <s v="Crompton Instabliss 3-L Instant Water Heater (Geyser) With Advanced 4 Level Safety"/>
    <x v="0"/>
    <s v="Heating,Cooling&amp;Airquality"/>
    <s v="Waterheaters&amp;Geysers"/>
    <n v="2599"/>
    <n v="4400"/>
    <x v="153"/>
    <x v="0"/>
    <x v="163"/>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r>
  <r>
    <s v="B00N1U9AJS"/>
    <s v="3M Scotch Double Sided Heavy Duty Tape(1M Holds 4.5Kgs) For Indoor Hanging Applications (Photo Frames, Mirrors, Key Holders, Car Interiors, Extension Boards, Wall Decoration, Etc)(L: 3M, W: 24Mm)"/>
    <x v="0"/>
    <s v="CraftMaterials"/>
    <s v="Scrapbooking"/>
    <n v="130"/>
    <n v="165"/>
    <x v="154"/>
    <x v="4"/>
    <x v="164"/>
    <s v="Sticks To Most Surfaces Includingwalls, Ceramic Tiles And Wood-Surfacesthat Are Clean, Dry And Smooth#.|A No-Mess Alternative To Glue Forlight-Duty Attaching Andmounting Tasks.|Ideal For Permanent Mounting Tasks."/>
  </r>
  <r>
    <s v="B01I1LDZGA"/>
    <s v="Pigeon Kessel Multipurpose Kettle (12173) 1.2 Litres With Stainless Steel Body, Used For Boiling Water And Milk, Tea, Coffee, Oats, Noodles, Soup Etc. 600 Watt (Black &amp; Silver)"/>
    <x v="0"/>
    <s v="Kitchen"/>
    <s v="Smallkitchenappliances"/>
    <n v="1499"/>
    <n v="1775"/>
    <x v="155"/>
    <x v="4"/>
    <x v="165"/>
    <s v="Warranty: 1 Year On Product|Power: 600 Watts ; Power: 230V,50Hzac ; Operating Mode: Corded|Includes: Kettle|360 Degree Swivel Base|Cool Touch Handle And Lid Knob"/>
  </r>
  <r>
    <s v="B08GSQXLJ2"/>
    <s v="Crompton Arno Neo 15-L 5 Star Rated Storage Water Heater (Geyser) With Advanced 3 Level Safety (Grey)"/>
    <x v="0"/>
    <s v="Heating,Cooling&amp;Airquality"/>
    <s v="Waterheaters&amp;Geysers"/>
    <n v="6199"/>
    <n v="10400"/>
    <x v="156"/>
    <x v="0"/>
    <x v="166"/>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r>
  <r>
    <s v="B07SRM58TP"/>
    <s v="Agaro Regal 800 Watts Handheld Vacuum Cleaner, Lightweight &amp; Durable Body, Small/Mini Size ( Black)"/>
    <x v="0"/>
    <s v="Kitchen"/>
    <s v="Vacuum,Cleaning&amp;Ironing"/>
    <n v="1665"/>
    <n v="2099"/>
    <x v="157"/>
    <x v="3"/>
    <x v="167"/>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r>
  <r>
    <s v="B00YQLG7GK"/>
    <s v="Philips Hl1655/00 Hand Blender, White Jar 250W"/>
    <x v="0"/>
    <s v="Kitchen"/>
    <s v="Smallkitchenappliances"/>
    <n v="1695"/>
    <n v="1695"/>
    <x v="46"/>
    <x v="2"/>
    <x v="168"/>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r>
  <r>
    <s v="B08H21B6V7"/>
    <s v="Nokia 150 (2020) (Cyan)"/>
    <x v="2"/>
    <s v="Mobiles"/>
    <s v="Smartphone"/>
    <n v="2599"/>
    <n v="2999"/>
    <x v="158"/>
    <x v="4"/>
    <x v="169"/>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r>
  <r>
    <s v="B079S811J3"/>
    <s v="Redgear Cosmo 7,1 Usb Gaming Wired Over Ear Headphones With Mic With Virtual Surround Sound,50Mm Driver, Rgb Leds &amp; Remote Control(Black)"/>
    <x v="1"/>
    <s v="Accessories"/>
    <s v="Gaming"/>
    <n v="1990"/>
    <n v="2999"/>
    <x v="159"/>
    <x v="1"/>
    <x v="170"/>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r>
  <r>
    <s v="B07Y5FDPKV"/>
    <s v="Kent 16051 Hand Blender 300 W | 5 Variable Speed Control | Multiple Beaters &amp; Dough Hooks | Turbo Function"/>
    <x v="0"/>
    <s v="Kitchen"/>
    <s v="Smallkitchenappliances"/>
    <n v="1745"/>
    <n v="2400"/>
    <x v="160"/>
    <x v="2"/>
    <x v="171"/>
    <s v="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r>
  <r>
    <s v="B00O24PUO6"/>
    <s v="Orpat Oeh-1260 2000-Watt Fan Heater (Grey)"/>
    <x v="0"/>
    <s v="Heating,Cooling&amp;Airquality"/>
    <s v="Roomheaters"/>
    <n v="1464"/>
    <n v="1650"/>
    <x v="161"/>
    <x v="0"/>
    <x v="172"/>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r>
  <r>
    <s v="B08CFJBZRK"/>
    <s v="Prestige Iris Plus 750 Watt Mixer Grinder"/>
    <x v="0"/>
    <s v="Kitchen"/>
    <s v="Smallkitchenappliances"/>
    <n v="3249"/>
    <n v="6295"/>
    <x v="40"/>
    <x v="7"/>
    <x v="173"/>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r>
  <r>
    <s v="B07YR26BJ3"/>
    <s v="Kent 16052 Elegant Electric Glass Kettle 1.8L 2000 W | Blue Led Illumination | Borosilicate Glass Body | Boil Drying Protection | Used As Boiler | Milk | Tea | Water &amp; Soup | 1 Year Warranty"/>
    <x v="0"/>
    <s v="Kitchen"/>
    <s v="Smallkitchenappliances"/>
    <n v="1199"/>
    <n v="2000"/>
    <x v="119"/>
    <x v="3"/>
    <x v="174"/>
    <s v="Power - 2000 W|Capacity - 1.8 L|Durable And Long-Lasting"/>
  </r>
  <r>
    <s v="B00BN5SNF0"/>
    <s v="Envie® (Aa10004Plni-Cd) Aa Rechargeable Batteries, Low Self Discharge, Aa 1000Mah Ni-Cd (Pack Of 4)"/>
    <x v="2"/>
    <s v="Batteries"/>
    <s v="RechargeableBatteries"/>
    <n v="250"/>
    <n v="250"/>
    <x v="46"/>
    <x v="4"/>
    <x v="175"/>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r>
  <r>
    <s v="B07222HQKP"/>
    <s v="Orico 2.5&quot;(6.3Cm) Usb 3.0 Hdd Enclosure Case Cover For Sata Ssd Hdd | Sata Ssd Hdd Enclosure High Speed Usb 3.0 | Tool Free Installation | Black"/>
    <x v="1"/>
    <s v="ExtrernalDevice"/>
    <s v="HardDisk"/>
    <n v="657"/>
    <n v="999"/>
    <x v="162"/>
    <x v="1"/>
    <x v="17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r>
  <r>
    <s v="B0BF57RN3K"/>
    <s v="Fire-Boltt Ninja Call Pro Plus 1.83&quot; Smart Watch With Bluetooth Calling, Ai Voice Assistance, 100 Sports Modes Ip67 Rating, 240*280 Pixel High Resolution"/>
    <x v="2"/>
    <s v="WearableTech"/>
    <s v="Smartwatches"/>
    <n v="1799"/>
    <n v="19999"/>
    <x v="163"/>
    <x v="2"/>
    <x v="177"/>
    <s v="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quot;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
  </r>
  <r>
    <s v="B0BF54972T"/>
    <s v="Fire-Boltt Ninja Call Pro Plus 1.83&quot; Smart Watch With Bluetooth Calling, Ai Voice Assistance, 100 Sports Modes Ip67 Rating, 240*280 Pixel High Resolution"/>
    <x v="2"/>
    <s v="WearableTech"/>
    <s v="Smartwatches"/>
    <n v="1799"/>
    <n v="19999"/>
    <x v="163"/>
    <x v="2"/>
    <x v="177"/>
    <s v="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quot;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
  </r>
  <r>
    <s v="B0BF563HB4"/>
    <s v="Fire-Boltt Ninja Call Pro Plus 1.83&quot; Smart Watch With Bluetooth Calling, Ai Voice Assistance, 100 Sports Modes Ip67 Rating, 240*280 Pixel High Resolution"/>
    <x v="2"/>
    <s v="WearableTech"/>
    <s v="Smartwatches"/>
    <n v="1799"/>
    <n v="19999"/>
    <x v="163"/>
    <x v="2"/>
    <x v="177"/>
    <s v="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quot;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
  </r>
  <r>
    <s v="B0BF4YBLPX"/>
    <s v="Fire-Boltt Ninja Call Pro Plus 1.83&quot; Smart Watch With Bluetooth Calling, Ai Voice Assistance, 100 Sports Modes Ip67 Rating, 240*280 Pixel High Resolution"/>
    <x v="2"/>
    <s v="WearableTech"/>
    <s v="Smartwatches"/>
    <n v="1799"/>
    <n v="19999"/>
    <x v="163"/>
    <x v="2"/>
    <x v="177"/>
    <s v="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quot;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
  </r>
  <r>
    <s v="B0BF54LXW6"/>
    <s v="Fire-Boltt Ninja Call Pro Plus 1.83&quot; Smart Watch With Bluetooth Calling, Ai Voice Assistance, 100 Sports Modes Ip67 Rating, 240*280 Pixel High Resolution"/>
    <x v="2"/>
    <s v="WearableTech"/>
    <s v="Smartwatches"/>
    <n v="1799"/>
    <n v="19999"/>
    <x v="163"/>
    <x v="2"/>
    <x v="177"/>
    <s v="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quot;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
  </r>
  <r>
    <s v="B00Y4ORQ46"/>
    <s v="Logitech H111 Wired On Ear Headphones With Mic Black"/>
    <x v="2"/>
    <s v="Accessories"/>
    <s v="Headphones"/>
    <n v="745"/>
    <n v="795"/>
    <x v="164"/>
    <x v="3"/>
    <x v="178"/>
    <s v="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
  </r>
  <r>
    <s v="B00URH5E34"/>
    <s v="Inventis 5V 1.2W Portable Flexible Usb Led Light Lamp (Colors May Vary)"/>
    <x v="1"/>
    <s v="Accessories"/>
    <s v="Usbgadgets"/>
    <n v="39"/>
    <n v="39"/>
    <x v="46"/>
    <x v="9"/>
    <x v="179"/>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r>
  <r>
    <s v="B0765B3TH7"/>
    <s v="Gizga Essentials Hard Drive Case Shell, 6.35Cm/2.5-Inch, Portable Storage Organizer Bag For Earphone Usb Cable Power Bank Mobile Charger Digital Gadget Hard Disk, Water Resistance Material, Black"/>
    <x v="1"/>
    <s v="Accessories"/>
    <s v="HardDisk"/>
    <n v="199"/>
    <n v="599"/>
    <x v="165"/>
    <x v="5"/>
    <x v="180"/>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r>
  <r>
    <s v="B078HRR1XV"/>
    <s v="Wacom One By Ctl-472/K0-Cx Digital Drawing Graphics Pen Tablet (Red &amp; Black) Small (6-Inch X 3.5-Inch)(15X8Cm) | Battery Free Cordless Pen With 2048 Pressure Level"/>
    <x v="1"/>
    <s v="Accessories"/>
    <s v="Keyboards&amp;Mice"/>
    <n v="3303"/>
    <n v="4699"/>
    <x v="166"/>
    <x v="6"/>
    <x v="181"/>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r>
  <r>
    <s v="B00935MD1C"/>
    <s v="Prestige Prwo 1.8-2 700-Watts Delight Electric Rice Cooker With 2 Aluminium Cooking Pans - 1.8 Liters, White"/>
    <x v="0"/>
    <s v="Kitchen"/>
    <s v="Smallkitchenappliances"/>
    <n v="2719"/>
    <n v="3945"/>
    <x v="167"/>
    <x v="12"/>
    <x v="182"/>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r>
  <r>
    <s v="B00H47GVGY"/>
    <s v="Usha Quartz Room Heater With Overheating Protection (3002, Ivory, 800 Watts)"/>
    <x v="0"/>
    <s v="Heating,Cooling&amp;Airquality"/>
    <s v="Roomheaters"/>
    <n v="1199"/>
    <n v="1695"/>
    <x v="168"/>
    <x v="9"/>
    <x v="183"/>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r>
  <r>
    <s v="B086X18Q71"/>
    <s v="Usha Janome Dream Stitch Automatic Zig-Zag Electric Sewing Machine With 14 Stitch Function (White And Blue) With Free Sewing Kit Worth Rs 500"/>
    <x v="0"/>
    <s v="Kitchen"/>
    <s v="Sewingmachines&amp;Accessories"/>
    <n v="9799"/>
    <n v="12150"/>
    <x v="169"/>
    <x v="1"/>
    <x v="184"/>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r>
  <r>
    <s v="B00H3H03Q4"/>
    <s v="Hul Pureit Germkill Kit For Classic 23 L Water Purifier - 3000 L Capacity"/>
    <x v="0"/>
    <s v="Kitchen"/>
    <s v="Waterpurifiers&amp;Accessories"/>
    <n v="1130"/>
    <n v="1130"/>
    <x v="46"/>
    <x v="2"/>
    <x v="185"/>
    <s v="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r>
  <r>
    <s v="B07T9FV9YP"/>
    <s v="Redgear Cloak Wired Rgb Wired Over Ear Gaming Headphones With Mic For Pc"/>
    <x v="1"/>
    <s v="Accessories"/>
    <s v="Gaming"/>
    <n v="749"/>
    <n v="1799"/>
    <x v="170"/>
    <x v="3"/>
    <x v="186"/>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r>
  <r>
    <s v="B00HZIOGXW"/>
    <s v="Crompton Ihl 152 1500-Watt Immersion Water Heater With Copper Heating Element (Black)"/>
    <x v="0"/>
    <s v="Heating,Cooling&amp;Airquality"/>
    <s v="Waterheaters&amp;Geysers"/>
    <n v="610"/>
    <n v="825"/>
    <x v="171"/>
    <x v="0"/>
    <x v="187"/>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r>
  <r>
    <s v="B07RX42D3D"/>
    <s v="Tosaa T2Stsr Sandwich Gas Toaster Regular (Black)"/>
    <x v="0"/>
    <s v="Kitchen"/>
    <s v="Smallkitchenappliances"/>
    <n v="260"/>
    <n v="350"/>
    <x v="172"/>
    <x v="4"/>
    <x v="188"/>
    <s v="Consumes Lower Gas|Even Distribution Of Heat|Color: Black, Material: Nonstick|Sandwich Made Crispier And Perfect|Warranty: 6 Months Warranty|Includes: 1- Sandwich Toaster"/>
  </r>
  <r>
    <s v="B08FY4FG5X"/>
    <s v="Boult Audio Bass Buds Q2 Lightweight Stereo Wired Over Ear Headphones Set With Mic With Deep Bass, Comfortable Ear Cushions, &amp; Long Cord (Black)"/>
    <x v="2"/>
    <s v="Accessories"/>
    <s v="Headphones"/>
    <n v="649"/>
    <n v="2499"/>
    <x v="173"/>
    <x v="4"/>
    <x v="18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r>
  <r>
    <s v="B01MY839VW"/>
    <s v="Orient Electric Fabrijoy Difj10Bp 1000-Watt Dry Iron, Non-Stick (White And Blue)"/>
    <x v="0"/>
    <s v="Kitchen"/>
    <s v="Vacuum,Cleaning&amp;Ironing"/>
    <n v="549"/>
    <n v="1090"/>
    <x v="174"/>
    <x v="2"/>
    <x v="19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r>
  <r>
    <s v="B00O2R38C4"/>
    <s v="Luminous Vento Deluxe 150 Mm Exhaust Fan For Kitchen, Bathroom With Strong Air Suction, Rust Proof Body And Dust Protection Shutters (2-Year Warranty, White)"/>
    <x v="0"/>
    <s v="Heating,Cooling&amp;Airquality"/>
    <s v="Fans"/>
    <n v="999"/>
    <n v="1490"/>
    <x v="175"/>
    <x v="0"/>
    <x v="191"/>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r>
  <r>
    <s v="B08MCD9JFY"/>
    <s v="Tygot 10 Inches Big Led Ring Light For Camera, Phone Tiktok Youtube Video Shooting And Makeup, 10&quot; Inch Ring Light With 7 Feet Long Foldable And Lightweight Tripod Stand"/>
    <x v="2"/>
    <s v="Cameras&amp;Photography"/>
    <s v="Flashes"/>
    <n v="799"/>
    <n v="1999"/>
    <x v="176"/>
    <x v="7"/>
    <x v="19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r>
  <r>
    <s v="B078HG2ZPS"/>
    <s v="Butterfly Smart Wet Grinder, 2L (White) With Coconut Scrapper Attachment, Output - 150 W, Input 260 W"/>
    <x v="0"/>
    <s v="Kitchen"/>
    <s v="Smallkitchenappliances"/>
    <n v="3657.66"/>
    <n v="5156"/>
    <x v="177"/>
    <x v="4"/>
    <x v="193"/>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r>
  <r>
    <s v="B01MQ2A86A"/>
    <s v="Logitech M331 Silent Plus Wireless Mouse, 2.4Ghz With Usb Nano Receiver, 1000 Dpi Optical Tracking, 3 Buttons, 24 Month Life Battery, Pc/Mac/Laptop - Black"/>
    <x v="1"/>
    <s v="Accessories"/>
    <s v="Keyboards&amp;Mice"/>
    <n v="1295"/>
    <n v="1645"/>
    <x v="178"/>
    <x v="10"/>
    <x v="194"/>
    <s v="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r>
  <r>
    <s v="B01EJ5MM5M"/>
    <s v="Canon Pixma Mg2577S All-In-One Inkjet Colour Printer With 1 Additional Colour Cartridge"/>
    <x v="1"/>
    <s v="Printers,Inks&amp;Accessories"/>
    <s v="Printers"/>
    <n v="3498"/>
    <n v="3875"/>
    <x v="179"/>
    <x v="13"/>
    <x v="19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r>
  <r>
    <s v="B00AXHBBXU"/>
    <s v="Casio Fx-82Ms 2Nd Gen Non-Programmable Scientific Calculator, 240 Functions And 2-Line Display, Black"/>
    <x v="4"/>
    <s v="OfficeProduct"/>
    <s v="Calculators"/>
    <n v="522"/>
    <n v="550"/>
    <x v="180"/>
    <x v="6"/>
    <x v="196"/>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r>
  <r>
    <s v="B07KRCW6LZ"/>
    <s v="Tp-Link Nano Ac600 Usb Wi-Fi Adapter(Archer T2U Nano)- 2.4G/5G Dual Band Wireless Network Adapter For Pc Desktop Laptop, Mini Travel Size, Supports Windows 11,10, 8.1, 8, 7, Xp/Mac Os 10.9-10.15"/>
    <x v="1"/>
    <s v="NetworkAdapters"/>
    <s v="WirelessUSBadapter"/>
    <n v="999"/>
    <n v="1599"/>
    <x v="181"/>
    <x v="1"/>
    <x v="197"/>
    <s v="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
  </r>
  <r>
    <s v="B07KRCW6LZ"/>
    <s v="Tp-Link Nano Ac600 Usb Wi-Fi Adapter(Archer T2U Nano)- 2.4G/5G Dual Band Wireless Network Adapter For Pc Desktop Laptop, Mini Travel Size, Supports Windows 11,10, 8.1, 8, 7, Xp/Mac Os 10.9-10.15"/>
    <x v="1"/>
    <s v="NetworkAdapters"/>
    <s v="WirelessUSBadapter"/>
    <n v="999"/>
    <n v="1599"/>
    <x v="181"/>
    <x v="1"/>
    <x v="197"/>
    <s v="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
  </r>
  <r>
    <s v="B01892MIPA"/>
    <s v="Ao Smith Hse-Vas-X-015 Storage 15 Litre Vertical Water Heater (Geyser) White 4 Star"/>
    <x v="0"/>
    <s v="Heating,Cooling&amp;Airquality"/>
    <s v="Waterheaters&amp;Geysers"/>
    <n v="7349"/>
    <n v="10900"/>
    <x v="182"/>
    <x v="2"/>
    <x v="198"/>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r>
  <r>
    <s v="B07H3N8RJH"/>
    <s v="Amazonbasics Cylinder Bagless Vacuum Cleaner With Power Suction, Low Sound, High Energy Efficiency And 2 Years Warranty (1.5L, Black)"/>
    <x v="0"/>
    <s v="Kitchen"/>
    <s v="Vacuum,Cleaning&amp;Ironing"/>
    <n v="3799"/>
    <n v="6000"/>
    <x v="183"/>
    <x v="2"/>
    <x v="199"/>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r>
  <r>
    <s v="B078JDNZJ8"/>
    <s v="Havells Instanio 3-Litre Instant Geyser (White/Blue)"/>
    <x v="0"/>
    <s v="Heating,Cooling&amp;Airquality"/>
    <s v="Waterheaters&amp;Geysers"/>
    <n v="3600"/>
    <n v="6190"/>
    <x v="184"/>
    <x v="1"/>
    <x v="20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r>
  <r>
    <s v="B0188KPKB2"/>
    <s v="Preethi Blue Leaf Diamond Mg-214 Mixer Grinder 750 Watt (Blue/White), 3 Jars &amp; Flexi Lid, Fbt Motor With 2Yr Guarantee &amp; Lifelong Free Service"/>
    <x v="0"/>
    <s v="Kitchen"/>
    <s v="Smallkitchenappliances"/>
    <n v="3599"/>
    <n v="9455"/>
    <x v="185"/>
    <x v="0"/>
    <x v="201"/>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r>
  <r>
    <s v="B08YDFX7Y1"/>
    <s v="Zebronics Zeb-Dash Plus 2.4Ghz High Precision Wireless Mouse With Up To 1600 Dpi, Power Saving Mode, Nano Receiver And Plug &amp; Play Usage - Usb"/>
    <x v="1"/>
    <s v="Accessories"/>
    <s v="Keyboards&amp;Mice"/>
    <n v="299"/>
    <n v="449"/>
    <x v="186"/>
    <x v="11"/>
    <x v="202"/>
    <s v="Design: Wireless Mouse With Ergonomic Form Factor|Buttons: 4 Buttons: Left/Right/Scroll Click/Dpi Switch|Receiver: Usb Nano Receiver|Features: 2.4Ghz High Precision Mouse With Power Saving Mode|Tracking: 800/1200/1600 Dpi Optical Sensor|Usage: Best For Laptop/Pc/Mac"/>
  </r>
  <r>
    <s v="B08HLZ28QC"/>
    <s v="Oakter Mini Ups For 12V Wifi Router Broadband Modem | Backup Upto 4 Hours | Wifi Router Ups Power Backup During Power Cuts | Ups For 12V Router Broadband Modem | Current Surge &amp; Deep Discharge Protection"/>
    <x v="1"/>
    <s v="NetworkAdapters"/>
    <m/>
    <n v="1199"/>
    <n v="3490"/>
    <x v="187"/>
    <x v="0"/>
    <x v="203"/>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r>
  <r>
    <s v="B015ZXUDD0"/>
    <s v="Duracell Rechargeable Aa 1300Mah Batteries, 4Pcs"/>
    <x v="2"/>
    <s v="Batteries"/>
    <s v="RechargeableBatteries"/>
    <n v="479"/>
    <n v="599"/>
    <x v="188"/>
    <x v="1"/>
    <x v="204"/>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r>
  <r>
    <s v="B07MKMFKPG"/>
    <s v="Bosch Pro 1000W Mixer Grinder Mgm8842Min - Black"/>
    <x v="0"/>
    <s v="Kitchen"/>
    <s v="Smallkitchenappliances"/>
    <n v="6999"/>
    <n v="10590"/>
    <x v="189"/>
    <x v="6"/>
    <x v="205"/>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r>
  <r>
    <s v="B009DA69W6"/>
    <s v="Kent Gold Optima Gravity Water Purifier (11016) | Uf Technology Based | Non-Electric &amp; Chemical Free | Counter Top | 10L Storage | White"/>
    <x v="0"/>
    <s v="Kitchen"/>
    <s v="Waterpurifiers&amp;Accessories"/>
    <n v="1699"/>
    <n v="1900"/>
    <x v="190"/>
    <x v="9"/>
    <x v="20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r>
  <r>
    <s v="B07Z1YVP72"/>
    <s v="Aircase Protective Laptop Bag Sleeve Fits Upto 15.6&quot; Laptop/ Macbook, Wrinkle Free, Padded, Waterproof Light Neoprene Case Cover Pouch, For Men &amp; Women, Black- 6 Months Warranty"/>
    <x v="1"/>
    <s v="Accessories"/>
    <s v="LaptopAccessories"/>
    <n v="449"/>
    <n v="999"/>
    <x v="191"/>
    <x v="1"/>
    <x v="207"/>
    <s v="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r>
  <r>
    <s v="B07FL3WRX5"/>
    <s v="Wonderchef Nutri-Blend Complete Kitchen Machine | 22000 Rpm Mixer Grinder, Blender, Chopper, Juicer | 400W Powerful Motor | Ss Blades | 4 Unbreakable Jars | 2 Years Warranty | Online Recipe Book By Chef Sanjeev Kapoor | Black"/>
    <x v="0"/>
    <s v="Kitchen"/>
    <s v="Smallkitchenappliances"/>
    <n v="3299"/>
    <n v="6500"/>
    <x v="192"/>
    <x v="12"/>
    <x v="208"/>
    <s v="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r>
  <r>
    <s v="B08KHM9VBJ"/>
    <s v="Airtel Amf-311Ww Data Card (Black), 4G Hotspot Support With 2300 Mah Battery"/>
    <x v="1"/>
    <s v="Datacards&amp;Dongles"/>
    <m/>
    <n v="2099"/>
    <n v="3250"/>
    <x v="193"/>
    <x v="7"/>
    <x v="209"/>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r>
  <r>
    <s v="B096NTB9XT"/>
    <s v="Aquaguard Aura Ro+Uv+Uf+Taste Adjuster(Mtds) With Active Copper &amp; Zinc 7L Water Purifier,8 Stages Of Purification,Suitable For Borewell,Tanker,Municipal Water(Black) From Eureka Forbes"/>
    <x v="0"/>
    <s v="Kitchen"/>
    <s v="Waterpurifiers&amp;Accessories"/>
    <n v="15999"/>
    <n v="24500"/>
    <x v="194"/>
    <x v="3"/>
    <x v="21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r>
  <r>
    <s v="B09NBZ36F7"/>
    <s v="Usha Cookjoy (Cj1600Wpc) 1600 Watt Induction Cooktop (Black)"/>
    <x v="0"/>
    <s v="Kitchen"/>
    <s v="Smallkitchenappliances"/>
    <n v="2089"/>
    <n v="4000"/>
    <x v="195"/>
    <x v="2"/>
    <x v="211"/>
    <s v="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
  </r>
  <r>
    <s v="B0747VDH9L"/>
    <s v="Inalsa Hand Blender 1000 Watt With Chopper, Whisker, 600 Ml Multipurpose Jar|Variable Speed And Turbo Speed Function |100% Copper Motor |Low Noise |Anti-Splash Technology|2 Year Warranty"/>
    <x v="0"/>
    <s v="Kitchen"/>
    <s v="Smallkitchenappliances"/>
    <n v="2742"/>
    <n v="3995"/>
    <x v="196"/>
    <x v="6"/>
    <x v="212"/>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r>
  <r>
    <s v="B086394NY5"/>
    <s v="Table Magic Multipurpose Laptop Table Mat Finish Top Work At Home Study Table (Tm Regular- Black) (Alloy Steel)"/>
    <x v="1"/>
    <s v="Accessories"/>
    <s v="LaptopAccessories"/>
    <n v="1399"/>
    <n v="2490"/>
    <x v="197"/>
    <x v="1"/>
    <x v="213"/>
    <s v="The 18-In-1 Multipurpose Table 6-Height Quick Adjustment Min- 54Cm (21.25Â?) Max-73Cm (28.75Â?) Surely Accommodate All Age Group. Quick And Effortless 3 Angles Adjustment Of Top, No Tool Required To Assemble Or Adjust Height And Angles"/>
  </r>
  <r>
    <s v="B07Z53L5QL"/>
    <s v="Proelite Faux Leather Smart Flip Case Cover For Apple Ipad 10.2&quot; 9Th Gen (2021) / 8Th Gen / 7Th Gen With Stylus Pen, Black"/>
    <x v="1"/>
    <s v="Accessories"/>
    <s v="Tabletaccessories"/>
    <n v="549"/>
    <n v="1499"/>
    <x v="198"/>
    <x v="1"/>
    <x v="21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r>
  <r>
    <s v="B07TXCY3YK"/>
    <s v="Butterfly Hero Mixer Grinder, 500W, 3 Jars (Grey)"/>
    <x v="0"/>
    <s v="Kitchen"/>
    <s v="Smallkitchenappliances"/>
    <n v="2237.81"/>
    <n v="3899"/>
    <x v="199"/>
    <x v="4"/>
    <x v="215"/>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r>
  <r>
    <s v="B09P22HXH6"/>
    <s v="Lenovo 300 Fhd Webcam With Full Stereo Dual Built-In Mics | Fhd 1080P 2.1 Megapixel Cmos Camera |Privacy Shutter | Ultra-Wide 95 Lens | 360 Rotation | Flexible Mount, Plug-N-Play | Cloud Grey"/>
    <x v="1"/>
    <s v="Accessories"/>
    <s v="Audio&amp;Videoaccessories"/>
    <n v="1890"/>
    <n v="5490"/>
    <x v="200"/>
    <x v="0"/>
    <x v="21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r>
  <r>
    <s v="B00E9G8KOY"/>
    <s v="Hul Pureit Germkill Kit For Classic 23 L Water Purifier - 1500 L Capacity"/>
    <x v="0"/>
    <s v="Kitchen"/>
    <s v="Waterpurifiers&amp;Accessories"/>
    <n v="600"/>
    <n v="600"/>
    <x v="46"/>
    <x v="0"/>
    <x v="217"/>
    <s v="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r>
  <r>
    <s v="B08BQ947H3"/>
    <s v="Liramark Webcam Cover Slide, Ultra Thin Laptop Camera Cover Slide Blocker For Computer Macbook Pro Imac Pc Tablet (Pack Of 3)"/>
    <x v="1"/>
    <s v="Accessories"/>
    <s v="LaptopAccessories"/>
    <n v="149"/>
    <n v="149"/>
    <x v="46"/>
    <x v="1"/>
    <x v="218"/>
    <s v="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r>
  <r>
    <s v="B08BQ947H3"/>
    <s v="Liramark Webcam Cover Slide, Ultra Thin Laptop Camera Cover Slide Blocker For Computer Macbook Pro Imac Pc Tablet (Pack Of 3)"/>
    <x v="1"/>
    <s v="Accessories"/>
    <s v="LaptopAccessories"/>
    <n v="149"/>
    <n v="149"/>
    <x v="46"/>
    <x v="1"/>
    <x v="218"/>
    <s v="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r>
  <r>
    <s v="B07RZZ1QSW"/>
    <s v="Slovic® Tripod Mount Adapter| Tripod Mobile Holder|Tripod Phone Mount(Made In India)| Smartphone Clip Clipper 360 Degree For Taking Magic Video Shots &amp; Pictures."/>
    <x v="2"/>
    <s v="Cameras&amp;Photography"/>
    <s v="Accessories"/>
    <n v="326"/>
    <n v="799"/>
    <x v="201"/>
    <x v="6"/>
    <x v="219"/>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r>
  <r>
    <s v="B00NFD0ETQ"/>
    <s v="Logitech G402 Hyperion Fury Usb Wired Gaming Mouse, 4,000 Dpi, Lightweight, 8 Programmable Buttons, Compatible For Pc/Mac - Black"/>
    <x v="1"/>
    <s v="Accessories"/>
    <s v="Gaming"/>
    <n v="1995"/>
    <n v="2895"/>
    <x v="202"/>
    <x v="10"/>
    <x v="22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r>
  <r>
    <s v="B07JB2Y4SR"/>
    <s v="Classmate Octane Colour Burst-Multicolour Gel Pens (Pack Of 10) | Gold &amp; Silver Glitter Sparkle Pens|10 Colour Ink Shades For Art Lovers And Kids|Fun At Home Essentials"/>
    <x v="0"/>
    <s v="CraftMaterials"/>
    <s v="Drawingmaterials"/>
    <n v="90"/>
    <n v="100"/>
    <x v="81"/>
    <x v="6"/>
    <x v="221"/>
    <s v="10 Rich Colours With Silver And Gold Options|Comforatble Writing Grip|Stylish Sculpted Design"/>
  </r>
  <r>
    <s v="B0B5LVS732"/>
    <s v="Noise Pulse Go Buzz Smart Watch Bluetooth Calling With 1.69&quot; Display, 550 Nits, 150+ Cloud Watch Face, Spo2, Heart Rate Tracking, 100 Sports Mode With Auto Detection, Longer Battery (Jet Black)"/>
    <x v="2"/>
    <s v="WearableTech"/>
    <s v="Smartwatches"/>
    <n v="1898"/>
    <n v="4999"/>
    <x v="203"/>
    <x v="0"/>
    <x v="222"/>
    <s v="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
  </r>
  <r>
    <s v="B0B5LVS732"/>
    <s v="Noise Pulse Go Buzz Smart Watch Bluetooth Calling With 1.69&quot; Display, 550 Nits, 150+ Cloud Watch Face, Spo2, Heart Rate Tracking, 100 Sports Mode With Auto Detection, Longer Battery (Jet Black)"/>
    <x v="2"/>
    <s v="WearableTech"/>
    <s v="Smartwatches"/>
    <n v="1999"/>
    <n v="4999"/>
    <x v="204"/>
    <x v="0"/>
    <x v="222"/>
    <s v="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
  </r>
  <r>
    <s v="B07X2L5Z8C"/>
    <s v="Logitech Pebble M350 Wireless Mouse With Bluetooth Or Usb - Silent, Slim Computer Mouse With Quiet Click For Laptop, Notebook, Pc And Mac - Graphite"/>
    <x v="1"/>
    <s v="Accessories"/>
    <s v="Keyboards&amp;Mice"/>
    <n v="1490"/>
    <n v="2295"/>
    <x v="205"/>
    <x v="10"/>
    <x v="223"/>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r>
  <r>
    <s v="B08LT9BMPP"/>
    <s v="Logitech G102 Usb Light Sync Gaming Mouse With Customizable Rgb Lighting, 6 Programmable Buttons, Gaming Grade Sensor, 8K Dpi Tracking, 16.8Mn Color, Light Weight - Black"/>
    <x v="1"/>
    <s v="Accessories"/>
    <s v="Gaming"/>
    <n v="1495"/>
    <n v="1995"/>
    <x v="206"/>
    <x v="5"/>
    <x v="224"/>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r>
  <r>
    <s v="B0BHYJ8CVF"/>
    <s v="Portronics Key2 Combo Multimedia Usb Wireless Keyboard And Mouse Set With 2.4 Ghz Wireless Technology, Soft &amp; Silent Button, Compact Size (Grey)"/>
    <x v="1"/>
    <s v="Accessories"/>
    <s v="Keyboards&amp;Mice"/>
    <n v="1149"/>
    <n v="1499"/>
    <x v="207"/>
    <x v="0"/>
    <x v="225"/>
    <s v="2.4 Ghz Wireless Technology"/>
  </r>
  <r>
    <s v="B00JBNZPFM"/>
    <s v="Karcher Wd3 Eu Wet And Dry Vacuum Cleaner, 1000 Watts Powerful Suction, 17 L Capacity, Blower Function, Easy Filter Removal For Home And Garden Cleaning  (Yellow/Black)"/>
    <x v="0"/>
    <s v="Kitchen"/>
    <s v="Vacuum,Cleaning&amp;Ironing"/>
    <n v="6199"/>
    <n v="10999"/>
    <x v="208"/>
    <x v="2"/>
    <x v="226"/>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
  </r>
  <r>
    <s v="B0B3X2BY3M"/>
    <s v="Crompton Gracee 5-L Instant Water Heater (Geyser)"/>
    <x v="0"/>
    <s v="Heating,Cooling&amp;Airquality"/>
    <s v="Waterheaters&amp;Geysers"/>
    <n v="3599"/>
    <n v="7299"/>
    <x v="209"/>
    <x v="3"/>
    <x v="227"/>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r>
  <r>
    <s v="B07JGCGNDG"/>
    <s v="Crompton Amica 15-L 5 Star Rated Storage Water Heater (Geyser) With Free Installation (White)"/>
    <x v="0"/>
    <s v="Heating,Cooling&amp;Airquality"/>
    <s v="Waterheaters&amp;Geysers"/>
    <n v="6800"/>
    <n v="11500"/>
    <x v="210"/>
    <x v="0"/>
    <x v="22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r>
  <r>
    <s v="B083J64CBB"/>
    <s v="Kuber Industries Waterproof Canvas Laundry Bag/Hamper|Metalic Printed With Handles|Foldable Bin &amp; 45 Liter Capicity|Size 37 X 37 X 46, Pack Of 1 (Brown)"/>
    <x v="0"/>
    <s v="HomeStorage"/>
    <s v="Laundryorganization"/>
    <n v="199"/>
    <n v="499"/>
    <x v="211"/>
    <x v="3"/>
    <x v="229"/>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r>
  <r>
    <s v="B0B2X35B1K"/>
    <s v="Noise Colorfit Ultra 2 Buzz 1.78&quot; Amoled Bluetooth Calling Watch With 368*448Px Always On Display, Premium Metallic Finish, 100+ Watch Faces, 100+ Sports Modes, Health Suite (Jet Black)"/>
    <x v="2"/>
    <s v="WearableTech"/>
    <s v="Smartwatches"/>
    <n v="3999"/>
    <n v="6999"/>
    <x v="212"/>
    <x v="0"/>
    <x v="230"/>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r>
  <r>
    <s v="B01IOZUHRS"/>
    <s v="Gizga Essentials Laptop Power Cable Cord- 3 Pin Adapter Isi Certified(1 Meter/3.3 Feet)"/>
    <x v="1"/>
    <s v="Accessories"/>
    <s v="LaptopAccessories"/>
    <n v="179"/>
    <n v="499"/>
    <x v="213"/>
    <x v="0"/>
    <x v="231"/>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r>
  <r>
    <s v="B00LY1FN1K"/>
    <s v="Camel Fabrica Acrylic Ultra Color - 15Ml Each, 10 Shades"/>
    <x v="0"/>
    <s v="CraftMaterials"/>
    <s v="Paintingmaterials"/>
    <n v="200"/>
    <n v="230"/>
    <x v="214"/>
    <x v="6"/>
    <x v="232"/>
    <s v="10 Assorted Ultra Shades In 15Ml Bottle|Confirms To Safety Standard En 71 - 3|Camel Fabric Acrylic Colours Are Permanent On Absorbent Surfaces"/>
  </r>
  <r>
    <s v="B0141EZMAI"/>
    <s v="Gizga Essentials Usb Wifi Adapter For Pc, 150 Mbps Wireless Network Adapter For Desktop - Nano Size Wifi Dongle Compatible With Windows, Mac Os &amp; Linux Kernel | Wpa/Wpa2 Encryption Standards| Black"/>
    <x v="1"/>
    <s v="NetworkAdapters"/>
    <s v="WirelessUSBadapter"/>
    <n v="269"/>
    <n v="800"/>
    <x v="215"/>
    <x v="9"/>
    <x v="233"/>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r>
  <r>
    <s v="B0141EZMAI"/>
    <s v="Gizga Essentials Usb Wifi Adapter For Pc, 150 Mbps Wireless Network Adapter For Desktop - Nano Size Wifi Dongle Compatible With Windows, Mac Os &amp; Linux Kernel | Wpa/Wpa2 Encryption Standards| Black"/>
    <x v="1"/>
    <s v="NetworkAdapters"/>
    <s v="WirelessUSBadapter"/>
    <n v="269"/>
    <n v="800"/>
    <x v="215"/>
    <x v="9"/>
    <x v="233"/>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r>
  <r>
    <s v="B07S7DCJKS"/>
    <s v="It2M Designer Mouse Pad For Laptop/Computer (9.2 X 7.6 Inches, 12788)"/>
    <x v="1"/>
    <s v="Accessories"/>
    <s v="Keyboards&amp;Mice"/>
    <n v="199"/>
    <n v="499"/>
    <x v="211"/>
    <x v="1"/>
    <x v="234"/>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r>
  <r>
    <s v="B07Z1X6VFC"/>
    <s v="Aircase Protective Laptop Bag Sleeve Fits Upto 13.3&quot; Laptop/ Macbook, Wrinkle Free, Padded, Waterproof Light Neoprene Case Cover Pouch, For Men &amp; Women, Black- 6 Months Warranty"/>
    <x v="1"/>
    <s v="Accessories"/>
    <s v="LaptopAccessories"/>
    <n v="449"/>
    <n v="999"/>
    <x v="191"/>
    <x v="6"/>
    <x v="235"/>
    <s v="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r>
  <r>
    <s v="B0832W3B7Q"/>
    <s v="Pigeon By Stovekraft Abs Plastic Acer Plus Induction Cooktop 1800 Watts With Feather Touch Control - Black"/>
    <x v="0"/>
    <s v="Kitchen"/>
    <s v="Smallkitchenappliances"/>
    <n v="1799"/>
    <n v="3595"/>
    <x v="216"/>
    <x v="7"/>
    <x v="236"/>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r>
  <r>
    <s v="B009P2L7CO"/>
    <s v="Bajaj Dhx-9 1000W Heavy Weight Dry Iron With Advance Soleplate And Anti-Bacterial German Coating Technology, Ivory"/>
    <x v="0"/>
    <s v="Kitchen"/>
    <s v="Vacuum,Cleaning&amp;Ironing"/>
    <n v="1099"/>
    <n v="1920"/>
    <x v="217"/>
    <x v="2"/>
    <x v="237"/>
    <s v="Heavy Weight Iron For Easy Ironing. Safety Plus: Thermal Fuse|Deluxe Metal Cover. Super Clean Surface Finish With Pleasant Aesthetics|Multiple Temprature Levels|Non-Stick Coated Sole Plate|Temprature Setting Dial|Thermostatic Pilot Lamp|Warranty: 2 Years On Product"/>
  </r>
  <r>
    <s v="B07P1BR7L8"/>
    <s v="Philips Hd6975/00 25 Litre Digital Oven Toaster Grill, Grey, 25 Liter"/>
    <x v="0"/>
    <s v="Kitchen"/>
    <s v="Smallkitchenappliances"/>
    <n v="8599"/>
    <n v="8995"/>
    <x v="218"/>
    <x v="6"/>
    <x v="238"/>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r>
  <r>
    <s v="B07Z1Z77ZZ"/>
    <s v="Aircase Protective Laptop Bag Sleeve Fits Upto 14.1&quot; Laptop/ Macbook, Wrinkle Free, Padded, Waterproof Light Neoprene Case Cover Pouch, For Men &amp; Women, Black- 6 Months Warranty"/>
    <x v="1"/>
    <s v="Accessories"/>
    <s v="LaptopAccessories"/>
    <n v="449"/>
    <n v="999"/>
    <x v="191"/>
    <x v="1"/>
    <x v="239"/>
    <s v="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r>
  <r>
    <s v="B083P71WKK"/>
    <s v="Healthsense Weight Machine For Kitchen, Kitchen Food Weighing Scale For Health, Fitness, Home Baking &amp; Cooking With Hanging Design, Touch Button, Tare Function &amp; 1 Year Warranty – Chef-Mate Ks 40"/>
    <x v="0"/>
    <s v="Kitchen"/>
    <s v="Smallkitchenappliances"/>
    <n v="799"/>
    <n v="1500"/>
    <x v="219"/>
    <x v="1"/>
    <x v="240"/>
    <s v="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r>
  <r>
    <s v="B01LYU3BZF"/>
    <s v="Havells Ambrose 1200Mm Ceiling Fan (Gold Mist Wood)"/>
    <x v="0"/>
    <s v="Heating,Cooling&amp;Airquality"/>
    <s v="Fans"/>
    <n v="2199"/>
    <n v="3190"/>
    <x v="220"/>
    <x v="1"/>
    <x v="241"/>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r>
  <r>
    <s v="B07PLHTTB4"/>
    <s v="Zodo 8. 5 Inch Lcd E-Writer Electronic Writing Pad/Tablet Drawing Board (Paperless Memo Digital Tablet)"/>
    <x v="1"/>
    <s v="Accessories"/>
    <s v="Keyboards&amp;Mice"/>
    <n v="100"/>
    <n v="499"/>
    <x v="221"/>
    <x v="11"/>
    <x v="242"/>
    <s v="Size: 8. 5 Inch|Good Grade"/>
  </r>
  <r>
    <s v="B00LY12TH6"/>
    <s v="Camel Oil Pastel With Reusable Plastic Box - 50 Shades"/>
    <x v="0"/>
    <s v="CraftMaterials"/>
    <s v="Paintingmaterials"/>
    <n v="230"/>
    <n v="230"/>
    <x v="46"/>
    <x v="5"/>
    <x v="243"/>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r>
  <r>
    <s v="B097JQ1J5G"/>
    <s v="Zebronics Zeb-90Hb Usb Hub, 4 Ports, Pocket Sized, Plug &amp; Play, For Laptop &amp; Computers"/>
    <x v="1"/>
    <s v="Accessories"/>
    <s v="Usbhubs"/>
    <n v="179"/>
    <n v="499"/>
    <x v="213"/>
    <x v="13"/>
    <x v="244"/>
    <s v="4-Port Usb 2.0 Hub. Cable Length 50 Cm|Useful For Laptops, Pc &amp; Computers, Mac Book|Pocket Sized, Easy To Carry|Plug &amp; Play"/>
  </r>
  <r>
    <s v="B09JS562TP"/>
    <s v="Motorola A10 Dual Sim Keypad Mobile With 1750 Mah Battery, Expandable Storage Upto 32Gb, Wireless Fm With Recording - Rose Gold"/>
    <x v="2"/>
    <s v="Mobiles"/>
    <s v="Smartphone"/>
    <n v="1399"/>
    <n v="1630"/>
    <x v="222"/>
    <x v="3"/>
    <x v="245"/>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r>
  <r>
    <s v="B09JS94MBV"/>
    <s v="Motorola A10 Dual Sim Keypad Mobile With 1750 Mah Battery, Expandable Storage Upto 32Gb, Wireless Fm With Recording - Dark Blue"/>
    <x v="2"/>
    <s v="Mobiles"/>
    <s v="Smartphone"/>
    <n v="1399"/>
    <n v="1630"/>
    <x v="222"/>
    <x v="3"/>
    <x v="245"/>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r>
  <r>
    <s v="B07SPVMSC6"/>
    <s v="Bajaj Frore 1200 Mm Ceiling Fan (Brown)"/>
    <x v="0"/>
    <s v="Heating,Cooling&amp;Airquality"/>
    <s v="Fans"/>
    <n v="1399"/>
    <n v="2660"/>
    <x v="223"/>
    <x v="0"/>
    <x v="246"/>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r>
  <r>
    <s v="B00UGZWM2I"/>
    <s v="Coi Note Pad/Memo Book With Sticky Notes &amp; Clip Holder With Pen For Gifting"/>
    <x v="4"/>
    <s v="OfficeProduct"/>
    <s v="Paper"/>
    <n v="198"/>
    <n v="800"/>
    <x v="224"/>
    <x v="0"/>
    <x v="247"/>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r>
  <r>
    <s v="B0073QGKAS"/>
    <s v="Bajaj Atx 4 750-Watt Pop-Up Toaster (White)"/>
    <x v="0"/>
    <s v="Kitchen"/>
    <s v="Smallkitchenappliances"/>
    <n v="1499"/>
    <n v="1499"/>
    <x v="46"/>
    <x v="1"/>
    <x v="248"/>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r>
  <r>
    <s v="B07JPX9CR7"/>
    <s v="Dell Wm118 Wireless Mouse, 2.4 Ghz With Usb Nano Receiver, Optical Tracking, 12-Months Battery Life, Ambidextrous, Pc/Mac/Laptop - Black."/>
    <x v="1"/>
    <s v="Accessories"/>
    <s v="Keyboards&amp;Mice"/>
    <n v="569"/>
    <n v="1299"/>
    <x v="225"/>
    <x v="6"/>
    <x v="249"/>
    <s v="Enjoy The Freedom Of An Easy And Reliable Wireless Connection|Designed To Enhance Daily Productivity|Long, Efficient Battery Life|Power Source Type: Battery Powered"/>
  </r>
  <r>
    <s v="B0123P3PWE"/>
    <s v="Rico Irpro 1500 Watt Japanese Technology Electric Water Heater Immersion Rod Shockproof Protection &amp; Stainless Steel Heating Element For Instant Heating| Isi Certified 1 Year Replacement Warranty"/>
    <x v="0"/>
    <s v="Heating,Cooling&amp;Airquality"/>
    <s v="Waterheaters&amp;Geysers"/>
    <n v="999"/>
    <n v="1075"/>
    <x v="226"/>
    <x v="0"/>
    <x v="249"/>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r>
  <r>
    <s v="B09YV575RK"/>
    <s v="Fire-Boltt Ring Pro Bluetooth Calling, 1.75” 320*385Px High Res, Ip68 &amp; Spo2 Monitoring, Pin Code Locking Functionality &amp; Split Screen Access, Built In Mic &amp; Speaker For Hd Calls, Black, Free Size"/>
    <x v="2"/>
    <s v="WearableTech"/>
    <s v="Smartwatches"/>
    <n v="2499"/>
    <n v="9999"/>
    <x v="42"/>
    <x v="3"/>
    <x v="250"/>
    <s v="【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r>
  <r>
    <s v="B09SPTNG58"/>
    <s v="Crompton Sea Sapphira 1200 Mm Ultra High Speed 3 Blade Ceiling Fan (Lustre Brown, Pack Of 1)"/>
    <x v="0"/>
    <s v="Heating,Cooling&amp;Airquality"/>
    <s v="Fans"/>
    <n v="1449"/>
    <n v="2349"/>
    <x v="227"/>
    <x v="4"/>
    <x v="25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r>
  <r>
    <s v="B071R3LHFM"/>
    <s v="Wonderchef Nutri-Blend Mixer, Grinder &amp; Blender | Powerful 400W 22000 Rpm Motor | Stainless Steel Blades | 3 Unbreakable Jars | 2 Years Warranty | Online Recipe Book By Chef Sanjeev Kapoor | Black"/>
    <x v="0"/>
    <s v="Kitchen"/>
    <s v="Smallkitchenappliances"/>
    <n v="2899"/>
    <n v="5500"/>
    <x v="228"/>
    <x v="7"/>
    <x v="252"/>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r>
  <r>
    <s v="B08BJN4MP3"/>
    <s v="Hul Pureit Eco Water Saver Mineral Ro+Uv+Mf As Wall Mounted/Counter Top Black 10L Water Purifier"/>
    <x v="0"/>
    <s v="Kitchen"/>
    <s v="Waterpurifiers&amp;Accessories"/>
    <n v="13999"/>
    <n v="24850"/>
    <x v="229"/>
    <x v="6"/>
    <x v="253"/>
    <s v="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r>
  <r>
    <s v="B00P93X0VO"/>
    <s v="Classmate Pulse 6 Subject Notebook - Unruled, 300 Pages, Spiral Binding, 240Mm*180Mm"/>
    <x v="4"/>
    <s v="OfficeProduct"/>
    <s v="Paper"/>
    <n v="114"/>
    <n v="120"/>
    <x v="230"/>
    <x v="2"/>
    <x v="254"/>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r>
  <r>
    <s v="B07N2MGB3G"/>
    <s v="Agaro Marvel 9 Liters Oven Toaster Griller, Cake Baking Otg (Black)"/>
    <x v="0"/>
    <s v="Kitchen"/>
    <s v="Smallkitchenappliances"/>
    <n v="1699"/>
    <n v="1999"/>
    <x v="231"/>
    <x v="0"/>
    <x v="255"/>
    <s v="Bake, Grill, Toast And More|1 Year Manufacturer'S Warranty|Automatic Thermostat I Auto Shut Off I Ready Bell. Cavity Material: Stainless Steel|Heat Resistant Tempered Glass Window With Cool Touch Handle|Adjustable Temperature From 100°C To 250°C"/>
  </r>
  <r>
    <s v="B097XJQZ8H"/>
    <s v="Cookwell Bullet Mixer Grinder (5 Jars, 3 Blades, Silver)"/>
    <x v="0"/>
    <s v="Kitchen"/>
    <s v="Smallkitchenappliances"/>
    <n v="2464"/>
    <n v="6000"/>
    <x v="232"/>
    <x v="0"/>
    <x v="25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r>
  <r>
    <s v="B08W56G1K9"/>
    <s v="Lapster Spiral Charger Spiral Charger Cable Protectors For Wires Data Cable Saver Charging Cord Protective Cable Cover Set Of 3 (12 Pieces)"/>
    <x v="1"/>
    <s v="Accessories"/>
    <m/>
    <n v="99"/>
    <n v="999"/>
    <x v="233"/>
    <x v="0"/>
    <x v="257"/>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r>
  <r>
    <s v="B00LZLQ624"/>
    <s v="Classmate Soft Cover 6 Subject Spiral Binding Notebook, Single Line, 300 Pages"/>
    <x v="4"/>
    <s v="OfficeProduct"/>
    <s v="Paper"/>
    <n v="157"/>
    <n v="160"/>
    <x v="234"/>
    <x v="5"/>
    <x v="25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r>
  <r>
    <s v="B07L5L4GTB"/>
    <s v="Epson 003 65 Ml For Ecotank L1110/L3100/L3101/L3110/L3115/L3116/L3150/L3151/L3152/L3156/L5190 Black Ink Bottle"/>
    <x v="1"/>
    <s v="Printers,Inks&amp;Accessories"/>
    <s v="Inks,Toners&amp;Cartridges"/>
    <n v="309"/>
    <n v="404"/>
    <x v="235"/>
    <x v="6"/>
    <x v="259"/>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r>
  <r>
    <s v="B0752LL57V"/>
    <s v="Casio Mj-12D 150 Steps Check And Correct Desktop Calculator"/>
    <x v="4"/>
    <s v="OfficeProduct"/>
    <s v="Calculators"/>
    <n v="440"/>
    <n v="440"/>
    <x v="46"/>
    <x v="5"/>
    <x v="26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r>
  <r>
    <s v="B07GLNJC25"/>
    <s v="Zebronics Zeb-100Hb 4 Ports Usb Hub For Laptop, Pc Computers, Plug &amp; Play, Backward Compatible - Black"/>
    <x v="1"/>
    <s v="Accessories"/>
    <s v="Usbhubs"/>
    <n v="330"/>
    <n v="499"/>
    <x v="236"/>
    <x v="12"/>
    <x v="261"/>
    <s v="Zeb-100Hb Is A Compact Usb Hub.|It Has 4 Ports And Comes With An Overall Glossy Finish.|Cable Length 1.62 Meter|Backward Compatible|Available In Black Color|Country Of Origin: China|Display Size: 3.0 Centimeters"/>
  </r>
  <r>
    <s v="B08D64C9FN"/>
    <s v="Ant Esports Gm320 Rgb Optical Wired Gaming Mouse | 8 Programmable Buttons | 12800 Dpi"/>
    <x v="1"/>
    <s v="Accessories"/>
    <s v="Gaming"/>
    <n v="575"/>
    <n v="2799"/>
    <x v="237"/>
    <x v="2"/>
    <x v="262"/>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
  </r>
  <r>
    <s v="B07WJXCTG9"/>
    <s v="Pigeon By Stovekraft Amaze Plus Electric Kettle (14313) With Stainless Steel Body, 1.8 Litre, Used For Boiling Water, Making Tea And Coffee, Instant Noodles, Soup Etc. 1500 Watt (Silver)"/>
    <x v="0"/>
    <s v="Kitchen"/>
    <s v="Smallkitchenappliances"/>
    <n v="699"/>
    <n v="1345"/>
    <x v="238"/>
    <x v="4"/>
    <x v="263"/>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r>
  <r>
    <s v="B07GXPDLYQ"/>
    <s v="Pro365 Indo Mocktails/Coffee Foamer/Cappuccino/Lemonade/Milk Frother (6 Months Warranty)"/>
    <x v="0"/>
    <s v="Kitchen"/>
    <s v="Smallkitchenappliances"/>
    <n v="249"/>
    <n v="499"/>
    <x v="102"/>
    <x v="14"/>
    <x v="264"/>
    <s v="✅【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
  </r>
  <r>
    <s v="B01JOFKL0A"/>
    <s v="Canon Pixma E477 All-In-One Wireless Ink Efficient Colour Printer (White/Blue)"/>
    <x v="1"/>
    <s v="Printers,Inks&amp;Accessories"/>
    <s v="Printers"/>
    <n v="5299"/>
    <n v="6355"/>
    <x v="239"/>
    <x v="4"/>
    <x v="265"/>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r>
  <r>
    <s v="B083RCTXLL"/>
    <s v="Hp X200 Wireless Mouse With 2.4 Ghz Wireless Connectivity, Adjustable Dpi Up To 1600, Ambidextrous Design, And 18-Month Long Battery Life. 3-Years Warranty (6Vy95Aa)"/>
    <x v="1"/>
    <s v="Accessories"/>
    <s v="Keyboards&amp;Mice"/>
    <n v="681"/>
    <n v="1199"/>
    <x v="240"/>
    <x v="2"/>
    <x v="266"/>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r>
  <r>
    <s v="B002PD61Y4"/>
    <s v="D-Link Dwa-131 300 Mbps Wireless Nano Usb Adapter (Black)"/>
    <x v="1"/>
    <s v="NetworkAdapters"/>
    <s v="WirelessUSBadapter"/>
    <n v="507"/>
    <n v="1208"/>
    <x v="241"/>
    <x v="0"/>
    <x v="267"/>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r>
  <r>
    <s v="B002PD61Y4"/>
    <s v="D-Link Dwa-131 300 Mbps Wireless Nano Usb Adapter (Black)"/>
    <x v="1"/>
    <s v="NetworkAdapters"/>
    <s v="WirelessUSBadapter"/>
    <n v="507"/>
    <n v="1208"/>
    <x v="241"/>
    <x v="0"/>
    <x v="267"/>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r>
  <r>
    <s v="B07SLNG3LW"/>
    <s v="Inalsa Vacuum Cleaner Wet And Dry Micro Wd10 With 3In1 Multifunction Wet/Dry/Blowing| 14Kpa Suction And Impact Resistant Polymer Tank,(Yellow/Black)"/>
    <x v="0"/>
    <s v="Kitchen"/>
    <s v="Vacuum,Cleaning&amp;Ironing"/>
    <n v="3859"/>
    <n v="10295"/>
    <x v="242"/>
    <x v="4"/>
    <x v="268"/>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r>
  <r>
    <s v="B07QDSN9V6"/>
    <s v="Inalsa Electric Kettle 1.5 Litre With Stainless Steel Body - Absa|Auto Shut Off &amp; Boil Dry Protection Safety Features| Cordless Base &amp; Cord Winder|Hot Water Kettle |Water Heater Jug"/>
    <x v="0"/>
    <s v="Kitchen"/>
    <s v="Smallkitchenappliances"/>
    <n v="699"/>
    <n v="1595"/>
    <x v="243"/>
    <x v="0"/>
    <x v="269"/>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r>
  <r>
    <s v="B00LHZW3XY"/>
    <s v="Luxor 5 Subject Single Ruled Notebook - A5 Size, 70 Gsm, 300 Pages"/>
    <x v="4"/>
    <s v="OfficeProduct"/>
    <s v="Paper"/>
    <n v="125"/>
    <n v="180"/>
    <x v="244"/>
    <x v="6"/>
    <x v="270"/>
    <s v="Twin Wiro Binding|Paper Color: White|Paper Density: 70 Gsm"/>
  </r>
  <r>
    <s v="B00J5DYCCA"/>
    <s v="Havells Ventil Air Dsp 230Mm Exhaust Fan (Pista Green)"/>
    <x v="0"/>
    <s v="Heating,Cooling&amp;Airquality"/>
    <s v="Fans"/>
    <n v="1399"/>
    <n v="1890"/>
    <x v="245"/>
    <x v="3"/>
    <x v="27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r>
  <r>
    <s v="B08CNLYKW5"/>
    <s v="Lifelong Power - Pro 500 Watt 3 Jar Mixer Grinder With 3 Speed Control And 1100 Watt Dry Non-Stick Soleplate Iron Super Combo (White And Grey, 1 Year Warranty)"/>
    <x v="0"/>
    <s v="Kitchen"/>
    <s v="Smallkitchenappliances"/>
    <n v="1699"/>
    <n v="3398"/>
    <x v="246"/>
    <x v="7"/>
    <x v="272"/>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r>
  <r>
    <s v="B097MKZHNV"/>
    <s v="Racold Pronto Pro 3Litres 3Kw Vertical Instant Water Heater (Geyser)"/>
    <x v="0"/>
    <s v="Heating,Cooling&amp;Airquality"/>
    <s v="Waterheaters&amp;Geysers"/>
    <n v="2949"/>
    <n v="4849"/>
    <x v="247"/>
    <x v="2"/>
    <x v="273"/>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r>
  <r>
    <s v="B071VNHMX2"/>
    <s v="Philips Daily Collection Hd2582/00 830-Watt 2-Slice Pop-Up Toaster (White)"/>
    <x v="0"/>
    <s v="Kitchen"/>
    <s v="Smallkitchenappliances"/>
    <n v="2095"/>
    <n v="2095"/>
    <x v="46"/>
    <x v="5"/>
    <x v="274"/>
    <s v="Frequency: 50-60 Hz, Wattage: 830 W, Integrated Cord Storage,Operating Voltage: 220 - 240 Volts. Power : 760-900 W"/>
  </r>
  <r>
    <s v="B01M5B0TPW"/>
    <s v="Borosil Chef Delite Bch20Dbb21 300-Watt Chopper (Black)"/>
    <x v="0"/>
    <s v="Kitchen"/>
    <s v="Smallkitchenappliances"/>
    <n v="1819"/>
    <n v="2490"/>
    <x v="248"/>
    <x v="6"/>
    <x v="275"/>
    <s v="Material: Plastic Body- Plastic Bowl- Ss Blades|Contents: 1N Motor Unit- 1N Chopping Container- 1 Blade Set- 1N Rubber Lid &amp; 1 User Manual"/>
  </r>
  <r>
    <s v="B07J2BQZD6"/>
    <s v="Kuber Industries Nylon Mesh Laundry Basket|Sturdy Material &amp; Durable Handles|Netted Lightweight Laundry Bag, Size 36 X 36 X 58, Capicity 30 Ltr (Pink)"/>
    <x v="0"/>
    <s v="HomeStorage"/>
    <s v="Laundryorganization"/>
    <n v="199"/>
    <n v="399"/>
    <x v="249"/>
    <x v="12"/>
    <x v="276"/>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r>
  <r>
    <s v="B00KIDSU8S"/>
    <s v="Havells Ventil Air Dx 200Mm Exhaust Fan (White)"/>
    <x v="0"/>
    <s v="Heating,Cooling&amp;Airquality"/>
    <s v="Fans"/>
    <n v="1999"/>
    <n v="2360"/>
    <x v="250"/>
    <x v="2"/>
    <x v="277"/>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r>
  <r>
    <s v="B00SMFPJG0"/>
    <s v="Kent Gold, Optima, Gold+ Spare Kit"/>
    <x v="0"/>
    <s v="Kitchen"/>
    <s v="Waterpurifiers&amp;Accessories"/>
    <n v="649"/>
    <n v="670"/>
    <x v="251"/>
    <x v="0"/>
    <x v="278"/>
    <s v="Color: White|For Gold, Gold+, Kool, Star And Optima Models|1 Uf Membrane + 1 Activated Carbon Pack + 1 Sediment Filters|Membrane Life: 4000L"/>
  </r>
  <r>
    <s v="B07YL54NVJ"/>
    <s v="Brand Conquer 6 In 1 With Otg, Sd Card Reader, Usb Type C, Usb 3.0 And Micro Usb, For Memory Card | Portable Card Reader | Compatible With Tf, Sd, Micro Sd, Sdhc, Sdxc, Mmc, Rs-Mmc, Micro Sdxc"/>
    <x v="1"/>
    <s v="ExtrernalDevice"/>
    <s v="Externalmemorycardreaders"/>
    <n v="549"/>
    <n v="999"/>
    <x v="252"/>
    <x v="1"/>
    <x v="279"/>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r>
  <r>
    <s v="B07L1N3TJX"/>
    <s v="Artis Ar-45W-Mg2 45 Watts Mg2 Laptop Adapter/Charger Compatible With Mb Air 13” &amp; Mb Air 11” (14.5 V, 3.1 A) Connector: Mg2 (T Tip Connector)"/>
    <x v="1"/>
    <s v="Accessories"/>
    <s v="LaptopAccessories"/>
    <n v="1699"/>
    <n v="3499"/>
    <x v="253"/>
    <x v="9"/>
    <x v="280"/>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r>
  <r>
    <s v="B008LN8KDM"/>
    <s v="Philips Gc1920/28 1440-Watt Non-Stick Soleplate Steam Iron"/>
    <x v="0"/>
    <s v="Kitchen"/>
    <s v="Vacuum,Cleaning&amp;Ironing"/>
    <n v="1849"/>
    <n v="2095"/>
    <x v="254"/>
    <x v="1"/>
    <x v="2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r>
  <r>
    <s v="B08235JZFB"/>
    <s v="Crompton Instaglide 1000-Watts Dry Iron With American Heritage Coating, Pack Of 1 Iron"/>
    <x v="0"/>
    <s v="Kitchen"/>
    <s v="Vacuum,Cleaning&amp;Ironing"/>
    <n v="850"/>
    <n v="1000"/>
    <x v="255"/>
    <x v="0"/>
    <x v="282"/>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
  </r>
  <r>
    <s v="B07YWS9SP9"/>
    <s v="Zebronics, Zeb-Nc3300 Usb Powered Laptop Cooling Pad With Dual Fan, Dual Usb Port And Blue Led Lights"/>
    <x v="1"/>
    <s v="Accessories"/>
    <s v="LaptopAccessories"/>
    <n v="599"/>
    <n v="999"/>
    <x v="256"/>
    <x v="3"/>
    <x v="283"/>
    <s v="Zebronics Zeb- Nc3300 Usb Powered Laptop Cooling Pad. Speakers: No|Light In Weight Has Dual 120Mm Fan With Blue Led Lights, Dual Usb Ports|It Has Silent Operation And Retractable Stand For Easy Usage|1 Year Carry In To Service Center"/>
  </r>
  <r>
    <s v="B09PLFJ7ZW"/>
    <s v="Noise Pulse Buzz 1.69&quot; Bluetooth Calling Smart Watch With Call Function, 150 Watch Faces, 60 Sports Modes, Spo2 &amp; Heart Rate Monitoring, Calling Smart Watch For Men &amp; Women - Rose Pink"/>
    <x v="2"/>
    <s v="WearableTech"/>
    <s v="Smartwatches"/>
    <n v="1999"/>
    <n v="4999"/>
    <x v="204"/>
    <x v="4"/>
    <x v="284"/>
    <s v="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
  </r>
  <r>
    <s v="B09P18XVW6"/>
    <s v="Noise Pulse Buzz 1.69&quot; Bluetooth Calling Smart Watch With Call Function, 150 Watch Faces, 60 Sports Modes, Spo2 &amp; Heart Rate Monitoring, Calling Smart Watch For Men &amp; Women - Jet Black"/>
    <x v="2"/>
    <s v="WearableTech"/>
    <s v="Smartwatches"/>
    <n v="2499"/>
    <n v="4999"/>
    <x v="257"/>
    <x v="4"/>
    <x v="284"/>
    <s v="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
  </r>
  <r>
    <s v="B00N1U7JXM"/>
    <s v="3M Post-It Sticky Note Cube, 200 Sheets (4 Colors X 50 Sheets) | 3&quot; X 3&quot; Size | For Notes, Reminders, Study, School And Organizing"/>
    <x v="4"/>
    <s v="OfficeProduct"/>
    <s v="Paper"/>
    <n v="90"/>
    <n v="175"/>
    <x v="258"/>
    <x v="6"/>
    <x v="285"/>
    <s v="Material: Paper; Size: 3&quot;X3&quot;|Colour:Multicolour|Add Creativity To Your Communication|Bring Variety And Personality To Your Note|Colour Code Your Tasks"/>
  </r>
  <r>
    <s v="B09CTRPSJR"/>
    <s v="Storio Kids Toys Lcd Writing Tablet 8.5Inch E-Note Pad Best Birthday Gift For Girls Boys, Multicolor (Sc1667)"/>
    <x v="1"/>
    <s v="Accessories"/>
    <s v="Keyboards&amp;Mice"/>
    <n v="217"/>
    <n v="237"/>
    <x v="259"/>
    <x v="7"/>
    <x v="286"/>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r>
  <r>
    <s v="B08K9PX15C"/>
    <s v="Zebronics Zeb Wonderbar 10 Usb Powered 2.0 Computer Speaker With Rgb Lights"/>
    <x v="1"/>
    <s v="Accessories"/>
    <s v="Audio&amp;Videoaccessories"/>
    <n v="849"/>
    <n v="1499"/>
    <x v="260"/>
    <x v="3"/>
    <x v="287"/>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
  </r>
  <r>
    <s v="B07W14CHV8"/>
    <s v="Carecase® Optical Bay 2Nd Hard Drive Caddy, 9.5 Mm Cd/Dvd Drive Slot For Ssd And Hdd"/>
    <x v="1"/>
    <s v="Accessories"/>
    <s v="HardDisk"/>
    <n v="199"/>
    <n v="799"/>
    <x v="261"/>
    <x v="0"/>
    <x v="288"/>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r>
  <r>
    <s v="B08461VC1Z"/>
    <s v="Scarters Mouse Pad, Desk Mat Extended For Work From Home/Office/Gaming | Vegan Pu Leather | Anti-Skid, Anti-Slip, Reversible Splash-Proof – Deskspread ~ Navy Blue &amp; Yellow"/>
    <x v="1"/>
    <s v="Accessories"/>
    <s v="Keyboards&amp;Mice"/>
    <n v="999"/>
    <n v="1995"/>
    <x v="262"/>
    <x v="5"/>
    <x v="289"/>
    <s v="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r>
  <r>
    <s v="B01LY9W8AF"/>
    <s v="Cello Eliza Plastic Laundry Bag/Basket, 50 Litres, Light Grey"/>
    <x v="0"/>
    <s v="HomeStorage"/>
    <s v="Laundryorganization"/>
    <n v="998.06"/>
    <n v="1282"/>
    <x v="263"/>
    <x v="2"/>
    <x v="290"/>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r>
  <r>
    <s v="B01N4EV2TL"/>
    <s v="Logitech Mk240 Nano Wireless Usb Keyboard And Mouse Set, 12 Function Keys 2.4Ghz Wireless, 1000Dpi, Spill-Resistant Design, Pc/Mac, Black/Chartreuse Yellow"/>
    <x v="1"/>
    <s v="Accessories"/>
    <s v="Keyboards&amp;Mice"/>
    <n v="1495"/>
    <n v="1995"/>
    <x v="206"/>
    <x v="1"/>
    <x v="29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r>
  <r>
    <s v="B071113J7M"/>
    <s v="Sujata Powermatic Plus 900 Watts Juicer Mixer Grinder"/>
    <x v="0"/>
    <s v="Kitchen"/>
    <s v="Smallkitchenappliances"/>
    <n v="5890"/>
    <n v="7506"/>
    <x v="264"/>
    <x v="5"/>
    <x v="29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r>
  <r>
    <s v="B00P0R95EA"/>
    <s v="Usha Ih2415 1500-Watt Immersion Heater (Silver)"/>
    <x v="0"/>
    <s v="Heating,Cooling&amp;Airquality"/>
    <s v="Waterheaters&amp;Geysers"/>
    <n v="510"/>
    <n v="640"/>
    <x v="265"/>
    <x v="0"/>
    <x v="292"/>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r>
  <r>
    <s v="B009UORDX4"/>
    <s v="Philips Hi113 1000-Watt Plastic Body Ptfe Coating Dry Iron, Pack Of 1"/>
    <x v="0"/>
    <s v="Kitchen"/>
    <s v="Vacuum,Cleaning&amp;Ironing"/>
    <n v="949"/>
    <n v="975"/>
    <x v="266"/>
    <x v="1"/>
    <x v="293"/>
    <s v="Black American Heritage Coating For Easy Gliding|Button Groove Speeds Up Ironing Along Buttons And Seams|Iron Temperature-Ready Light; Warranty: 2 Years On Product|Power: 1000 Watts; Operating Voltage: 240 Volts|Color Name: White; Size Name: Multi; Material Type: Other"/>
  </r>
  <r>
    <s v="B009LJ2BXA"/>
    <s v="Hp Wired On Ear Headphones With Mic With 3.5 Mm Drivers, In-Built Noise Cancelling, Foldable And Adjustable For Laptop/Pc/Office/Home/ 1 Year Warranty (B4B09Pa)"/>
    <x v="1"/>
    <s v="Accessories"/>
    <s v="Audio&amp;Videoaccessories"/>
    <n v="649"/>
    <n v="999"/>
    <x v="267"/>
    <x v="11"/>
    <x v="294"/>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r>
  <r>
    <s v="B00LXTFMRS"/>
    <s v="Pidilite Fevicryl Acrylic Colours Sunflower Kit (10 Colors X 15 Ml) Diy Paint, Rich Pigment, Non-Craking Paint For Canvas, Wood, Leather, Earthenware, Metal, Diwali Gifts For Diwali"/>
    <x v="0"/>
    <s v="CraftMaterials"/>
    <s v="Paintingmaterials"/>
    <n v="191"/>
    <n v="225"/>
    <x v="268"/>
    <x v="6"/>
    <x v="29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r>
  <r>
    <s v="B08CYPB15D"/>
    <s v="Hp 805 Black Original Ink Cartridge"/>
    <x v="1"/>
    <s v="Printers,Inks&amp;Accessories"/>
    <s v="Inks,Toners&amp;Cartridges"/>
    <n v="717"/>
    <n v="761"/>
    <x v="269"/>
    <x v="3"/>
    <x v="296"/>
    <s v="Cartridge Color: Black|Yield: 120 Pages|Ink Type: Pigment-Based Ink Cartridge|Compatible With Printers: Hp Deskjet Plus All-In-One (4121, 4122, 4123), Hp Deskjet All-In-One (2720, 2721, 2722, 2723, 2729, 2332, 2330, 2331, 2333), Hp Deskjet (1212, 1210, 1211, 1213)"/>
  </r>
  <r>
    <s v="B0B6BLTGTT"/>
    <s v="Noise Pulse 2 Max Advanced Bluetooth Calling Smart Watch With 1.85'' Tft And 550 Nits Brightness, Smart Dnd, 10 Days Battery, 100 Sports Mode, Smartwatch For Men And Women - (Jet Black)"/>
    <x v="2"/>
    <s v="WearableTech"/>
    <s v="Smartwatches"/>
    <n v="2999"/>
    <n v="5999"/>
    <x v="270"/>
    <x v="0"/>
    <x v="297"/>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r>
  <r>
    <s v="B08ZHYNTM1"/>
    <s v="Havells Festiva 1200Mm Dust Resistant Ceiling Fan (Gold Mist)"/>
    <x v="0"/>
    <s v="Heating,Cooling&amp;Airquality"/>
    <s v="Fans"/>
    <n v="2899"/>
    <n v="4005"/>
    <x v="271"/>
    <x v="1"/>
    <x v="298"/>
    <s v="Design And Finish Exotic Rich Looks With Modern Styling|Aerodynamically Blade Shape|Speed: 400 Rpm; Air Delivery: 230 Cmm|Wider Tip Blade; 2 Years Comprehensive Warranty|Material Type: Aluminium; Mounting Type: Downrod Mount"/>
  </r>
  <r>
    <s v="B07V82W5CN"/>
    <s v="Hp Usb Wireless Spill Resistance Keyboard And Mouse Set With 10M Working Range 2.4G Wireless Technology / 3 Years Warranty (4Sc12Pa), Black"/>
    <x v="1"/>
    <s v="Accessories"/>
    <s v="Keyboards&amp;Mice"/>
    <n v="1349"/>
    <n v="2198"/>
    <x v="272"/>
    <x v="3"/>
    <x v="299"/>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r>
  <r>
    <s v="B01486F4G6"/>
    <s v="Borosil Jumbo 1000-Watt Grill Sandwich Maker (Black)"/>
    <x v="0"/>
    <s v="Kitchen"/>
    <s v="Smallkitchenappliances"/>
    <n v="2863"/>
    <n v="3690"/>
    <x v="273"/>
    <x v="1"/>
    <x v="300"/>
    <s v="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r>
  <r>
    <s v="B0756KCV5K"/>
    <s v="Prestige Pic 15.0+ 1900-Watt Induction Cooktop (Black)"/>
    <x v="0"/>
    <s v="Kitchen"/>
    <s v="Smallkitchenappliances"/>
    <n v="3180"/>
    <n v="5295"/>
    <x v="274"/>
    <x v="2"/>
    <x v="301"/>
    <s v="Concealed And Feather Touch Buttons|Anti Magnetic Wall, Push Button Controls|Body Material - Full Glass|Automatic Voltage Regulator . Indian Menu Option|Unique Design For Protection Against Insects|Warranty: 1 Year On Product|Power: 1900 Watts; Operating Voltage: 230 Volts"/>
  </r>
  <r>
    <s v="B08B6XWQ1C"/>
    <s v="Digitek® (Dtr-200Mt) (18 Cm) Portable &amp; Flexible Mini Tripod With Mobile Holder &amp; 360 Degree Ball Head, For Smart Phones, Compact Cameras, Gopro, Maximum Operating Height: 7.87 Inch, Maximum Load Upto: 1 Kgs"/>
    <x v="2"/>
    <s v="Cameras&amp;Photography"/>
    <s v="Accessories"/>
    <n v="349"/>
    <n v="995"/>
    <x v="275"/>
    <x v="2"/>
    <x v="302"/>
    <s v="The Mini Tripod Works With Most Smartphones, Gopro, Dslr And Compact Cameras|High Quality Tripod Equipped With Non Skid Rubber Feet For Extra Solid Grip , Even In A Tilted Position.|Digitek Portable Mini Tripod With 3 Leg Base For All Mobile Phones"/>
  </r>
  <r>
    <s v="B00K57MR22"/>
    <s v="Sujata Dynamix Dx Mixer Grinder, 900W, 3 Jars (White)"/>
    <x v="0"/>
    <s v="Kitchen"/>
    <s v="Smallkitchenappliances"/>
    <n v="6120"/>
    <n v="8478"/>
    <x v="276"/>
    <x v="10"/>
    <x v="30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r>
  <r>
    <s v="B00LZLPYHW"/>
    <s v="Classmate 2100117 Soft Cover 6 Subject Spiral Binding Notebook, Single Line, 300 Pages"/>
    <x v="4"/>
    <s v="OfficeProduct"/>
    <s v="Paper"/>
    <n v="137"/>
    <n v="160"/>
    <x v="277"/>
    <x v="6"/>
    <x v="304"/>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r>
  <r>
    <s v="B0187F2IOK"/>
    <s v="Bajaj Hm-01 Powerful 250W Hand Mixer, Black"/>
    <x v="0"/>
    <s v="Kitchen"/>
    <s v="Smallkitchenappliances"/>
    <n v="1499"/>
    <n v="2199"/>
    <x v="278"/>
    <x v="6"/>
    <x v="305"/>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r>
  <r>
    <s v="B08KDBLMQP"/>
    <s v="Croma 500W Mixer Grinder With 3 Stainless Steel Leak-Proof Jars, 3 Speed &amp; Pulse Function, 2 Years Warranty (Crak4184, White &amp; Purple)"/>
    <x v="0"/>
    <s v="Kitchen"/>
    <s v="Smallkitchenappliances"/>
    <n v="1290"/>
    <n v="2500"/>
    <x v="279"/>
    <x v="3"/>
    <x v="306"/>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r>
  <r>
    <s v="B08BCKN299"/>
    <s v="Sounce Gold Plated 3.5 Mm Headphone Splitter For Computer 2 Male To 1 Female 3.5Mm Headphone Mic Audio Y Splitter Cable Smartphone Headset To Pc Adapter – (Black,20Cm)"/>
    <x v="2"/>
    <s v="Accessories"/>
    <s v="Adapters"/>
    <n v="120"/>
    <n v="999"/>
    <x v="280"/>
    <x v="4"/>
    <x v="307"/>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
  </r>
  <r>
    <s v="B08BCKN299"/>
    <s v="Sounce Gold Plated 3.5 Mm Headphone Splitter For Computer 2 Male To 1 Female 3.5Mm Headphone Mic Audio Y Splitter Cable Smartphone Headset To Pc Adapter – (Black,20Cm)"/>
    <x v="2"/>
    <s v="Accessories"/>
    <s v="Adapters"/>
    <n v="120"/>
    <n v="999"/>
    <x v="280"/>
    <x v="4"/>
    <x v="307"/>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
  </r>
  <r>
    <s v="B07MSLTW8Z"/>
    <s v="Gizga Essentials Multi-Purpose Portable &amp; Foldable Wooden Desk For Bed Tray, Laptop Table, Study Table (Black)"/>
    <x v="1"/>
    <s v="Accessories"/>
    <s v="LaptopAccessories"/>
    <n v="549"/>
    <n v="1999"/>
    <x v="281"/>
    <x v="9"/>
    <x v="30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r>
  <r>
    <s v="B07LDN9Q2P"/>
    <s v="Havells D'Zire 1000 Watt Dry Iron With American Heritage Sole Plate, Aerodynamic Design, Easy Grip Temperature Knob &amp; 2 Years Warranty. (Mint)"/>
    <x v="0"/>
    <s v="Kitchen"/>
    <s v="Vacuum,Cleaning&amp;Ironing"/>
    <n v="889"/>
    <n v="1295"/>
    <x v="282"/>
    <x v="1"/>
    <x v="309"/>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r>
  <r>
    <s v="B097R45BH8"/>
    <s v="Bajaj New Shakti Neo 15L Vertical Storage Water Heater (Geyser 15 Litres) 4 Star Bee Rated Heater For Water Heating With Titanium Armour, Swirl Flow Technology, Glasslined Tank (White), 1 Yr Warranty"/>
    <x v="0"/>
    <s v="Heating,Cooling&amp;Airquality"/>
    <s v="Waterheaters&amp;Geysers"/>
    <n v="5499"/>
    <n v="13150"/>
    <x v="283"/>
    <x v="2"/>
    <x v="310"/>
    <s v="Copper Element With Efficient Longer Life|Suitable For 8 Bar Pressure|Unique Weldfree Joint In Outer Metal Body|It Comes With Titanium Glass Lined Enamel Coated Mild Steel Tank|Installation Is Not Provided Free By The Brand"/>
  </r>
  <r>
    <s v="B07QHHCB27"/>
    <s v="Kent 16044 Hand Blender Stainless Steel 400 W | Variable Speed Control | Easy To Clean And Store | Low Noise Operation"/>
    <x v="0"/>
    <s v="Kitchen"/>
    <s v="Smallkitchenappliances"/>
    <n v="1499"/>
    <n v="2100"/>
    <x v="284"/>
    <x v="0"/>
    <x v="311"/>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r>
  <r>
    <s v="B07J2NGB69"/>
    <s v="Lenovo 400 Wireless Mouse, 1200Dpi Optical Sensor, 2.4Ghz Wireless Nano Usb, 3-Button (Left,Right,Scroll) Upto 8M Left/Right &amp; 100K Scroll Clicks &amp; 1Yr Battery, Ambidextrous, Ergonomic Gy50R91293"/>
    <x v="1"/>
    <s v="Accessories"/>
    <s v="Keyboards&amp;Mice"/>
    <n v="629"/>
    <n v="1390"/>
    <x v="285"/>
    <x v="6"/>
    <x v="312"/>
    <s v="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
  </r>
  <r>
    <s v="B00S2SEV7K"/>
    <s v="Pilot Frixion Clicker Roller Pen (Blue), (9000019529)"/>
    <x v="4"/>
    <s v="OfficeProduct"/>
    <s v="Paper"/>
    <n v="90"/>
    <n v="100"/>
    <x v="81"/>
    <x v="0"/>
    <x v="313"/>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
  </r>
  <r>
    <s v="B088GXTJM3"/>
    <s v="Digitek® (Dls-9Ft) Lightweight &amp; Portable Aluminum Alloy Light Stand For Ring Light, Reflector, Flash Units, Diffuser, Portrait, Softbox, Studio Lighting &amp; More Ideal For Outdoor &amp; Indoor Shoots"/>
    <x v="2"/>
    <s v="Cameras&amp;Photography"/>
    <s v="Accessories"/>
    <n v="699"/>
    <n v="1299"/>
    <x v="286"/>
    <x v="1"/>
    <x v="314"/>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r>
  <r>
    <s v="B0085W2MUQ"/>
    <s v="Orpat Hhb-100E 250-Watt Hand Blender (White)"/>
    <x v="0"/>
    <s v="Kitchen"/>
    <s v="Smallkitchenappliances"/>
    <n v="765"/>
    <n v="970"/>
    <x v="287"/>
    <x v="2"/>
    <x v="315"/>
    <s v="Unique Comfort Grip|Sleek And Strong And Motor With 18000 Rpm|Easy To Store And Wash With Smooth And Safe Switch|Elegant Design And Wall Mountable|Long Power Cord With Unbreakable Poly Carbonate Bowl|Multi-Purpose Fixed Stainless Steel Blade|Warranty: 1 Year On Product"/>
  </r>
  <r>
    <s v="B07CVR2L5K"/>
    <s v="Inalsa Electric Chopper Bullet- 400 Watts With 100% Pure Copper Motor| Chop, Mince, Puree, Dice | Twin Blade Technology| 900 Ml Capacity| One Touch Operation, 1.30Mtr Long Power Cord (Black/Silver)"/>
    <x v="0"/>
    <s v="Kitchen"/>
    <s v="Smallkitchenappliances"/>
    <n v="1656"/>
    <n v="2695"/>
    <x v="288"/>
    <x v="6"/>
    <x v="316"/>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r>
  <r>
    <s v="B07R99NBVB"/>
    <s v="Gizga Essentials Cable Organiser, Cord Management System For Pc, Tv, Home Theater, Speaker &amp; Cables, Reusable Cable Organizer For Desk, Wfh Accessories, Organizer Tape Roll, Reusable Cable Ties Strap"/>
    <x v="5"/>
    <s v="Electrical"/>
    <s v="Cordmanagement"/>
    <n v="249"/>
    <n v="599"/>
    <x v="289"/>
    <x v="5"/>
    <x v="317"/>
    <s v="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r>
  <r>
    <s v="B00935MGHS"/>
    <s v="Prestige Psmfb 800 Watt Sandwich Toaster With Fixed Plates, Black"/>
    <x v="0"/>
    <s v="Kitchen"/>
    <s v="Smallkitchenappliances"/>
    <n v="1199"/>
    <n v="1795"/>
    <x v="290"/>
    <x v="2"/>
    <x v="318"/>
    <s v="Content: Prestige Sandwich Toaster With Fixed Sandwich Plate|Voltage: 230V; Wattage: 800W; Capacity 4 Slices|Weight: 1.06Kg."/>
  </r>
  <r>
    <s v="B08TDJNM3G"/>
    <s v="E-Cosmos 5V 1.2W Portable Flexible Usb Led Light (Colors May Vary, Small) - Set Of 2 Pieces"/>
    <x v="1"/>
    <s v="Accessories"/>
    <s v="Usbgadgets"/>
    <n v="59"/>
    <n v="59"/>
    <x v="46"/>
    <x v="7"/>
    <x v="319"/>
    <s v="Portable, Easy To Use|Led Lights For Maximum Illumination|Plugs Into Any Usb Port|Multipurpose Energy Use|4Pcs Of Usb Light."/>
  </r>
  <r>
    <s v="B07ZJND9B9"/>
    <s v="Activa 1200 Mm High Speed 390 Rpm Bee Approved 5 Star Rated Apsra Ceiling Fan Brown 2 Years Warranty"/>
    <x v="0"/>
    <s v="Heating,Cooling&amp;Airquality"/>
    <s v="Fans"/>
    <n v="1099"/>
    <n v="1990"/>
    <x v="291"/>
    <x v="4"/>
    <x v="32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r>
  <r>
    <s v="B095XCRDQW"/>
    <s v="Esquire Laundry Basket Brown, 50 Ltr Capacity(Plastic)"/>
    <x v="0"/>
    <s v="HomeStorage"/>
    <s v="Laundryorganization"/>
    <n v="950"/>
    <n v="1599"/>
    <x v="292"/>
    <x v="1"/>
    <x v="320"/>
    <s v="Crafted With Care|It Is Designed Keeping Your Choice And Requirement In Mind|Hassle-Free Usage"/>
  </r>
  <r>
    <s v="B07FJNNZCJ"/>
    <s v="V-Guard Zenora Ro+Uf+Mb Water Purifier | Suitable For Water With Tds Up To 2000 Ppm | 8 Stage Purification With World-Class Ro Membrane And Advanced Uf Membrane | Free Pan India Installation &amp; 1-Year Comprehensive Warranty | 7 Litre, Black"/>
    <x v="0"/>
    <s v="Kitchen"/>
    <s v="Waterpurifiers&amp;Accessories"/>
    <n v="8699"/>
    <n v="13049"/>
    <x v="293"/>
    <x v="1"/>
    <x v="321"/>
    <s v="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r>
  <r>
    <s v="B00KIE28X0"/>
    <s v="Camel Artist Acrylic Color Box - 9Ml Tubes, 12 Shades"/>
    <x v="0"/>
    <s v="CraftMaterials"/>
    <s v="Paintingmaterials"/>
    <n v="310"/>
    <n v="310"/>
    <x v="46"/>
    <x v="5"/>
    <x v="322"/>
    <s v="Set Of 12 Assorted Shades In 9 Ml Tubes"/>
  </r>
  <r>
    <s v="B07NPBG1B4"/>
    <s v="Amazonbasics High Speed 55 Watt Oscillating Pedestal Fan, 400Mm Sweep Length, White (Without Remote)"/>
    <x v="0"/>
    <s v="Heating,Cooling&amp;Airquality"/>
    <s v="Fans"/>
    <n v="1982.84"/>
    <n v="3300"/>
    <x v="294"/>
    <x v="0"/>
    <x v="32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r>
  <r>
    <s v="B08WRKSF9D"/>
    <s v="V-Guard Divino 5 Star Rated 15 Litre Storage Water Heater (Geyser) With Advanced Safety Features, White"/>
    <x v="0"/>
    <s v="Heating,Cooling&amp;Airquality"/>
    <s v="Waterheaters&amp;Geysers"/>
    <n v="6499"/>
    <n v="8500"/>
    <x v="295"/>
    <x v="6"/>
    <x v="324"/>
    <s v="【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
  </r>
  <r>
    <s v="B09NC2TY11"/>
    <s v="Noise Colorfit Ultra Buzz Bluetooth Calling Smart Watch With 1.75&quot; Hd Display, 320X385 Px Resolution, 100 Sports Modes, Stock Market Info Smartwatch For Men &amp; Women (Olive Green)"/>
    <x v="2"/>
    <s v="WearableTech"/>
    <s v="Smartwatches"/>
    <n v="2499"/>
    <n v="5999"/>
    <x v="48"/>
    <x v="0"/>
    <x v="325"/>
    <s v="Bluetooth Calling: Stay Connected With The World, Dial From Recent Call History And Favourites.;1.75&quot;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
  </r>
  <r>
    <s v="B07KCMR8D6"/>
    <s v="Classmate Octane Neon- Blue Gel Pens(Pack Of 5)|Smooth Writing Pen|Attractive Body Colour For Boys &amp; Girls|Waterproof Ink For Smudge Free Writing|Preferred By Students For Exam|Study At Home Essential"/>
    <x v="4"/>
    <s v="OfficeProduct"/>
    <s v="Paper"/>
    <n v="50"/>
    <n v="50"/>
    <x v="46"/>
    <x v="1"/>
    <x v="326"/>
    <s v="5 Vibrant Neon Body Color|Smooth And Fast Writing|Japanese Waterproof Ink|Country Of Origin: India"/>
  </r>
  <r>
    <s v="B0846D5CBP"/>
    <s v="Casio Fx-991Es Plus-2Nd Edition Scientific Calculator, Black"/>
    <x v="4"/>
    <s v="OfficeProduct"/>
    <s v="Calculators"/>
    <n v="1295"/>
    <n v="1295"/>
    <x v="46"/>
    <x v="5"/>
    <x v="327"/>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r>
  <r>
    <s v="B08J4PL1Z3"/>
    <s v="Rpm Euro Games Laptop/Pc Controller Wired For Windows - 7, 8, 8.1, 10 And Xp, Ps3(Upgraded With Xyab Buttons)"/>
    <x v="1"/>
    <s v="Accessories"/>
    <s v="Gaming"/>
    <n v="699"/>
    <n v="1490"/>
    <x v="296"/>
    <x v="3"/>
    <x v="328"/>
    <s v="Rpm Euro Games Controller For Windows – 7, 8, 8.1 And 10 + Ps3 | Dual Vibration | Note: To Switch From Direct To X-Input Mode, Press And Hold The &quot;Home&quot;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
  </r>
  <r>
    <s v="B07Z3K96FR"/>
    <s v="Robustrion Tempered Glass Screen Protector For Ipad 10.2 Inch 9Th Gen Generation 2021 8Th Gen 2020 7Th Gen 2019"/>
    <x v="1"/>
    <s v="Accessories"/>
    <s v="Tabletaccessories"/>
    <n v="399"/>
    <n v="1499"/>
    <x v="297"/>
    <x v="0"/>
    <x v="329"/>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r>
  <r>
    <s v="B00LM4W1N2"/>
    <s v="Parker Classic Gold Gold Trim Ball Pen"/>
    <x v="4"/>
    <s v="OfficeProduct"/>
    <s v="Paper"/>
    <n v="480"/>
    <n v="600"/>
    <x v="298"/>
    <x v="1"/>
    <x v="33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r>
  <r>
    <s v="B0994GP1CX"/>
    <s v="Ls Lapster Quality Assured Universal Silicone 15.6&quot; Keyboard Protector Skin|| Keyboard Dust Cover|| Keyboard Skin For 15.6&quot; Laptop| 15.6&quot; Keyguard| (3.93 X 11.81 X 0.39 Inches)"/>
    <x v="1"/>
    <s v="Accessories"/>
    <s v="Keyboards&amp;Mice"/>
    <n v="115"/>
    <n v="999"/>
    <x v="299"/>
    <x v="14"/>
    <x v="331"/>
    <s v="-Easy To Attach, Remove And Wash.|-Protect From Food And Water Spillage.|-Suitable For 15.6Inch Laptop Silicone Keyboard Protector Keyguard.|-Keep Your Laptop Keyboard Protected From Dust And Water Spilling.|-Its Transparent Colour, Keeps The Original Texture And Look Of The Keyboard."/>
  </r>
  <r>
    <s v="B07YNHCW6N"/>
    <s v="Robustrion Smart Trifold Hard Back Flip Stand Case Cover For Apple Ipad 10.2 Cover Ipad 9Th Generation Cover 2021 8Th Gen 2020 7Th Gen 2019 Generation Case - Black"/>
    <x v="1"/>
    <s v="Accessories"/>
    <s v="Tabletaccessories"/>
    <n v="549"/>
    <n v="2499"/>
    <x v="300"/>
    <x v="1"/>
    <x v="332"/>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r>
  <r>
    <s v="B07YFWVRCM"/>
    <s v="Imou 360° 1080P Full Hd Security Camera, Human Detection, Motion Tracking, 2-Way Audio, Night Vision, Dome Camera With Wifi &amp; Ethernet Connection, Alexa Google Assistant, Up To 256Gb Sd Card Support"/>
    <x v="2"/>
    <s v="Cameras&amp;Photography"/>
    <s v="Securitycameras"/>
    <n v="2299"/>
    <n v="7500"/>
    <x v="301"/>
    <x v="0"/>
    <x v="333"/>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
  </r>
  <r>
    <s v="B0814P4L98"/>
    <s v="Prettykrafts Laundry Basket For Clothes With Lid &amp; Handles, Toys Organiser, 75 Ltr Black &amp; Grey"/>
    <x v="0"/>
    <s v="HomeStorage"/>
    <s v="Laundryorganization"/>
    <n v="351"/>
    <n v="999"/>
    <x v="302"/>
    <x v="3"/>
    <x v="334"/>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r>
  <r>
    <s v="B00F159RIK"/>
    <s v="Bajaj Dx-2 600W Dry Iron With Advance Soleplate And Anti-Bacterial German Coating Technology, Black"/>
    <x v="0"/>
    <s v="Kitchen"/>
    <s v="Vacuum,Cleaning&amp;Ironing"/>
    <n v="499"/>
    <n v="625"/>
    <x v="303"/>
    <x v="2"/>
    <x v="335"/>
    <s v="Non-Stick Coated Sole Plate|Super Clean Surface Finish|Extra Lift At The Back For Easy Gliding On Clothes, Extra Light Weight|Cool Touch Handle With Comfortable Grip|180 Degree Swivel Cord|Warranty: 2 Years On Product|Power: 600 Watts; Operating Voltage: 230 Volts"/>
  </r>
  <r>
    <s v="B0B19VJXQZ"/>
    <s v="Ecovacs Deebot N8 2-In-1 Robotic Vacuum Cleaner, 2022 New Launch, Most Powerful Suction, Covers 2000+ Sq. Ft In One Charge, Advanced Dtof Technology With Ozmo Mopping (Deebot N8) - White"/>
    <x v="0"/>
    <s v="Kitchen"/>
    <s v="Vacuum,Cleaning&amp;Ironing"/>
    <n v="27900"/>
    <n v="59900"/>
    <x v="304"/>
    <x v="6"/>
    <x v="336"/>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r>
  <r>
    <s v="B07WKB69RS"/>
    <s v="Lifelong Llwh106 Flash 3 Litres Instant Water Heater For Home Use, 8 Bar Pressure,Power On/Off Indicator And Advanced Safety, (3000W, Isi Certified, 2 Years Warranty)"/>
    <x v="0"/>
    <s v="Heating,Cooling&amp;Airquality"/>
    <s v="Waterheaters&amp;Geysers"/>
    <n v="2088"/>
    <n v="5550"/>
    <x v="305"/>
    <x v="3"/>
    <x v="337"/>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r>
  <r>
    <s v="B08MXJYB2V"/>
    <s v="Usha Rapidmix 500-Watt Copper Motor Mixer Grinder With 3 Jars And 5 Years Warranty(Sea Green/White)"/>
    <x v="0"/>
    <s v="Kitchen"/>
    <s v="Smallkitchenappliances"/>
    <n v="2449"/>
    <n v="3390"/>
    <x v="306"/>
    <x v="3"/>
    <x v="338"/>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r>
  <r>
    <s v="B08SBH499M"/>
    <s v="Zebronics Zeb-Warrior Ii 10 Watts 2.0 Multimedia Speaker With Rgb Lights, Usb Powered, Aux Input, Volume Control Pod For Pc, Laptops, Desktop"/>
    <x v="1"/>
    <s v="Accessories"/>
    <s v="Audio&amp;Videoaccessories"/>
    <n v="649"/>
    <n v="1300"/>
    <x v="307"/>
    <x v="0"/>
    <x v="339"/>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r>
  <r>
    <s v="B09ZQK9X8G"/>
    <s v="Noise Colorfit Pro 4 Advanced Bluetooth Calling Smart Watch With 1.72&quot; Truview Display, Fully-Functional Digital Crown, 311 Ppi, 60Hz Refresh Rate, 500 Nits Brightness (Charcoal Black)"/>
    <x v="2"/>
    <s v="WearableTech"/>
    <s v="Smartwatches"/>
    <n v="2998"/>
    <n v="5999"/>
    <x v="308"/>
    <x v="0"/>
    <x v="340"/>
    <s v="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
  </r>
  <r>
    <s v="B09ZQK9X8G"/>
    <s v="Noise Colorfit Pro 4 Advanced Bluetooth Calling Smart Watch With 1.72&quot; Truview Display, Fully-Functional Digital Crown, 311 Ppi, 60Hz Refresh Rate, 500 Nits Brightness (Charcoal Black)"/>
    <x v="2"/>
    <s v="WearableTech"/>
    <s v="Smartwatches"/>
    <n v="2998"/>
    <n v="5999"/>
    <x v="308"/>
    <x v="0"/>
    <x v="340"/>
    <s v="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
  </r>
  <r>
    <s v="B08HLC7Z3G"/>
    <s v="Inalsa Electric Kettle Prism Inox - 1350 W With Led Illumination &amp; Boro-Silicate Body, 1.8 L Capacity Along With Cordless Base, 2 Year Warranty (Black)"/>
    <x v="0"/>
    <s v="Kitchen"/>
    <s v="Smallkitchenappliances"/>
    <n v="1182"/>
    <n v="2995"/>
    <x v="309"/>
    <x v="2"/>
    <x v="341"/>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r>
  <r>
    <s v="B08QJJCY2Q"/>
    <s v="Tizum Mouse Pad/ Computer Mouse Mat With Anti-Slip Rubber Base | Smooth Mouse Control | Spill-Resistant Surface For Laptop, Notebook, Macbook, Gaming, Laser/ Optical Mouse, 9.4”X 7.9”, Multicolored"/>
    <x v="1"/>
    <s v="Accessories"/>
    <s v="Keyboards&amp;Mice"/>
    <n v="169"/>
    <n v="299"/>
    <x v="310"/>
    <x v="6"/>
    <x v="342"/>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r>
  <r>
    <s v="B07VZH6ZBB"/>
    <s v="Crompton Solarium Qube 15-L 5 Star Rated Storage Water Heater (Geyser) With Free Installation And Connection Pipes (White And Black)"/>
    <x v="0"/>
    <s v="Heating,Cooling&amp;Airquality"/>
    <s v="Waterheaters&amp;Geysers"/>
    <n v="7799"/>
    <n v="12500"/>
    <x v="311"/>
    <x v="3"/>
    <x v="343"/>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r>
  <r>
    <s v="B07Y9PY6Y1"/>
    <s v="Sujata Powermatic Plus, Juicer Mixer Grinder With Chutney Jar, 900 Watts, 3 Jars (White)"/>
    <x v="0"/>
    <s v="Kitchen"/>
    <s v="Smallkitchenappliances"/>
    <n v="6525"/>
    <n v="8820"/>
    <x v="312"/>
    <x v="5"/>
    <x v="344"/>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r>
  <r>
    <s v="B07K2HVKLL"/>
    <s v="Crompton Ihl 251 1500-Watt Immersion Water Heater With Copper Heating Element And Ip 68 Protection"/>
    <x v="0"/>
    <s v="Heating,Cooling&amp;Airquality"/>
    <s v="Waterheaters&amp;Geysers"/>
    <n v="640"/>
    <n v="1020"/>
    <x v="313"/>
    <x v="0"/>
    <x v="345"/>
    <s v="Package Contents: 1 Unit Of Crompton Immersion Water Heater, Instructions Manual And Warranty Card"/>
  </r>
  <r>
    <s v="B07L9FW9GF"/>
    <s v="Zebronics Zeb-Power Wired Usb Mouse, 3-Button, 1200 Dpi Optical Sensor, Plug &amp; Play, For Windows/Mac"/>
    <x v="1"/>
    <s v="Accessories"/>
    <s v="Keyboards&amp;Mice"/>
    <n v="149"/>
    <n v="249"/>
    <x v="314"/>
    <x v="3"/>
    <x v="346"/>
    <s v="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r>
  <r>
    <s v="B00VA7YYUO"/>
    <s v="Apsara Platinum Pencils Value Pack - Pack Of 20"/>
    <x v="0"/>
    <s v="CraftMaterials"/>
    <s v="Drawingmaterials"/>
    <n v="99"/>
    <n v="99"/>
    <x v="46"/>
    <x v="1"/>
    <x v="347"/>
    <s v="Extra Dark Writing Pencils|No. 1 Recommended Stationary By Teachers For Children|Designed To Aid Legibility"/>
  </r>
  <r>
    <s v="B08G8H8DPL"/>
    <s v="Bajaj Rex 750W Mixer Grinder With Nutri Pro Feature, 4 Jars, White"/>
    <x v="0"/>
    <s v="Kitchen"/>
    <s v="Smallkitchenappliances"/>
    <n v="3249"/>
    <n v="6375"/>
    <x v="315"/>
    <x v="3"/>
    <x v="348"/>
    <s v="750 Watts Mixer Grinder With Multi-Function Blade|Attractive 4 Jars With A Capacity Of 1.8L, 1.5L, 1L And 0.4L|Abs Material With Vibrant Color|It Comes With Titan Motor|1 Year Product Warranty"/>
  </r>
  <r>
    <s v="B01F7B2JCI"/>
    <s v="Dynore Stainless Steel Set Of 4 Measuring Cup And 4 Measuring Spoon"/>
    <x v="0"/>
    <s v="Kitchen"/>
    <s v="Coffee,Tea&amp;Espresso"/>
    <n v="184"/>
    <n v="450"/>
    <x v="316"/>
    <x v="2"/>
    <x v="349"/>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r>
  <r>
    <s v="B01LYLJ99X"/>
    <s v="Hp V222W 64Gb Usb 2.0 Pen Drive (Silver)"/>
    <x v="1"/>
    <s v="ExtrernalDevice"/>
    <s v="Pendrives"/>
    <n v="449"/>
    <n v="1300"/>
    <x v="317"/>
    <x v="2"/>
    <x v="350"/>
    <s v="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
  </r>
  <r>
    <s v="B086Q3QMFS"/>
    <s v="Classmate Drawing Book - Unruled, 40 Pages, 210 Mm X 297 Mm - Pack Of 4"/>
    <x v="4"/>
    <s v="OfficeProduct"/>
    <s v="Paper"/>
    <n v="120"/>
    <n v="120"/>
    <x v="46"/>
    <x v="5"/>
    <x v="3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r>
  <r>
    <s v="B09J2SCVQT"/>
    <s v="Nutripro Juicer Mixer Grinder - Smoothie Maker - 500 Watts (3 Jars 2 Blades)"/>
    <x v="0"/>
    <s v="Kitchen"/>
    <s v="Smallkitchenappliances"/>
    <n v="1969"/>
    <n v="5000"/>
    <x v="318"/>
    <x v="0"/>
    <x v="352"/>
    <s v="Make Smoothies And Juices Within Seconds.|Also Suitable For Dry Grinding, Chutneys And Dips|Powerful 500 W Copper Motor Can Grind Almost Any Food.|Best In The Segment Customer Support And Quality|Includes Easy To Make And Carry Sipper Jar"/>
  </r>
  <r>
    <s v="B07989VV5K"/>
    <s v="Usha Steam Pro Si 3713, 1300 W Steam Iron, Powerful Steam Output Up To 18 G/Min, Non-Stick Soleplate (White &amp; Blue)"/>
    <x v="0"/>
    <s v="Kitchen"/>
    <s v="Vacuum,Cleaning&amp;Ironing"/>
    <n v="999"/>
    <n v="1560"/>
    <x v="319"/>
    <x v="9"/>
    <x v="353"/>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r>
  <r>
    <s v="B00R1P3B4O"/>
    <s v="Fujifilm Instax Mini Single Pack 10 Sheets Instant Film For Fuji Instant Cameras"/>
    <x v="2"/>
    <s v="Cameras&amp;Photography"/>
    <s v="Accessories"/>
    <n v="549"/>
    <n v="549"/>
    <x v="46"/>
    <x v="5"/>
    <x v="354"/>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r>
  <r>
    <s v="B07S9M8YTY"/>
    <s v="Usha Aurora 1000 W Dry Iron With Innovative Tail Light Indicator, Weilburger Soleplate (White &amp; Grey)"/>
    <x v="0"/>
    <s v="Kitchen"/>
    <s v="Vacuum,Cleaning&amp;Ironing"/>
    <n v="717"/>
    <n v="1390"/>
    <x v="320"/>
    <x v="3"/>
    <x v="355"/>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r>
  <r>
    <s v="B01NCVJMKX"/>
    <s v="Shoptoshop Electric Lint Remover, Best Lint Shaver For Clothes,Lint Remover For Woolen Clothes ,Lint Remover For Sweaters"/>
    <x v="0"/>
    <s v="Kitchen"/>
    <s v="Vacuum,Cleaning&amp;Ironing"/>
    <n v="499"/>
    <n v="999"/>
    <x v="5"/>
    <x v="0"/>
    <x v="356"/>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r>
  <r>
    <s v="B00LY17RHI"/>
    <s v="Camlin Elegante Fountain Pen - Black/Blue/Red"/>
    <x v="4"/>
    <s v="OfficeProduct"/>
    <s v="Paper"/>
    <n v="225"/>
    <n v="225"/>
    <x v="46"/>
    <x v="0"/>
    <x v="357"/>
    <s v="Handcrafted With Gold Plated Nib|Brass Cap Chrome Body|Elegant Design"/>
  </r>
  <r>
    <s v="B09DG9VNWB"/>
    <s v="Samsung Galaxy Watch4 Bluetooth(4.4 Cm, Black, Compatible With Android Only)"/>
    <x v="2"/>
    <s v="WearableTech"/>
    <s v="Smartwatches"/>
    <n v="12000"/>
    <n v="29999"/>
    <x v="321"/>
    <x v="1"/>
    <x v="358"/>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
  </r>
  <r>
    <s v="B00B3VFJY2"/>
    <s v="Hul Pureit Germkill Kit For Advanced 23 L Water Purifier - 3000 L Capacity, Sand, Multicolour"/>
    <x v="0"/>
    <s v="Kitchen"/>
    <s v="Waterpurifiers&amp;Accessories"/>
    <n v="980"/>
    <n v="980"/>
    <x v="46"/>
    <x v="2"/>
    <x v="359"/>
    <s v="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
  </r>
  <r>
    <s v="B08LHTJTBB"/>
    <s v="Dyazo 6 Angles Adjustable Aluminum Ergonomic Foldable Portable Tabletop Laptop/Desktop Riser Stand Holder Compatible For Macbook, Hp, Dell, Lenovo &amp; All Other Notebook (Silver)"/>
    <x v="1"/>
    <s v="Accessories"/>
    <s v="LaptopAccessories"/>
    <n v="599"/>
    <n v="1999"/>
    <x v="322"/>
    <x v="6"/>
    <x v="360"/>
    <s v="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r>
  <r>
    <s v="B08498D67S"/>
    <s v="Hp K500F Backlit Membrane Wired Gaming Keyboard With Mixed Color Lighting, Metal Panel With Logo Lighting, 26 Anti-Ghosting Keys, And Windows Lock Key / 3 Years Warranty(7Zz97Aa)"/>
    <x v="1"/>
    <s v="Accessories"/>
    <s v="Gaming"/>
    <n v="1149"/>
    <n v="1800"/>
    <x v="323"/>
    <x v="1"/>
    <x v="361"/>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r>
  <r>
    <s v="B07GWTWFS2"/>
    <s v="Kent 16025 Sandwich Grill 700W | Non-Toxic Ceramic Coating | Automatic Temperature Cut-Off With Led Indicator | Adjustable Height Control, Metallic Silver, Standard"/>
    <x v="0"/>
    <s v="Kitchen"/>
    <s v="Smallkitchenappliances"/>
    <n v="1699"/>
    <n v="1975"/>
    <x v="324"/>
    <x v="0"/>
    <x v="362"/>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
  </r>
  <r>
    <s v="B08H673XKN"/>
    <s v="Morphy Richards Icon Superb 750W Mixer Grinder, 4 Jars, Silver And Black"/>
    <x v="0"/>
    <s v="Kitchen"/>
    <s v="Smallkitchenappliances"/>
    <n v="3249"/>
    <n v="7795"/>
    <x v="325"/>
    <x v="2"/>
    <x v="363"/>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r>
  <r>
    <s v="B0117H7GZ6"/>
    <s v="Generic Ultra-Mini Bluetooth Csr 4.0 Usb Dongle Adapter For Windows Computer ( Black:Golden)"/>
    <x v="1"/>
    <s v="NetworkAdapters"/>
    <s v="WirelessUSBadapter"/>
    <n v="249"/>
    <n v="399"/>
    <x v="326"/>
    <x v="13"/>
    <x v="364"/>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r>
  <r>
    <s v="B07DJ5KYDZ"/>
    <s v="Lenovo Gx20L29764 65W Laptop Adapter/Charger With Power Cord For Select Models Of Lenovo (Round Pin) (Black)"/>
    <x v="1"/>
    <s v="Accessories"/>
    <s v="LaptopAccessories"/>
    <n v="1249"/>
    <n v="2796"/>
    <x v="327"/>
    <x v="6"/>
    <x v="365"/>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r>
  <r>
    <s v="B06XMZV7RH"/>
    <s v="Atom Selves-Mh 200 Gm Digital Pocket Scale"/>
    <x v="0"/>
    <s v="Kitchen"/>
    <s v="Smallkitchenappliances"/>
    <n v="308"/>
    <n v="499"/>
    <x v="328"/>
    <x v="4"/>
    <x v="366"/>
    <s v="Auto Calibration|Tare Full Capacity|Auto Off: 30 Seconds Off|2Aaa Battery Included"/>
  </r>
  <r>
    <s v="B0883LQJ6B"/>
    <s v="Usha Goliath Go1200Wg Heavy Weight 1200-Watt Dry Iron, 1.8 Kg(Red)"/>
    <x v="0"/>
    <s v="Kitchen"/>
    <s v="Vacuum,Cleaning&amp;Ironing"/>
    <n v="1199"/>
    <n v="1690"/>
    <x v="329"/>
    <x v="2"/>
    <x v="367"/>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r>
  <r>
    <s v="B012ELCYUG"/>
    <s v="Preethi Mga-502 0.4-Litre Grind And Store Jar (White), Stainless Steel, Set Of 1"/>
    <x v="0"/>
    <s v="Kitchen"/>
    <s v="Smallkitchenappliances"/>
    <n v="635"/>
    <n v="635"/>
    <x v="46"/>
    <x v="1"/>
    <x v="368"/>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r>
  <r>
    <s v="B08CYNJ5KY"/>
    <s v="Hp 682 Black Original Ink Cartridge"/>
    <x v="1"/>
    <s v="Printers,Inks&amp;Accessories"/>
    <s v="Inks,Toners&amp;Cartridges"/>
    <n v="828"/>
    <n v="861"/>
    <x v="330"/>
    <x v="2"/>
    <x v="369"/>
    <s v="Page Yield-480|Compatible With Hp Deskjet Plus Ink Advantage 6075, 6078, 6475, 6478|Original Hp Ink Cartridge"/>
  </r>
  <r>
    <s v="B00P93X6EK"/>
    <s v="Classmate Soft Cover 6 Subject Spiral Binding Notebook, Unruled, 300 Pages"/>
    <x v="4"/>
    <s v="OfficeProduct"/>
    <s v="Paper"/>
    <n v="157"/>
    <n v="160"/>
    <x v="234"/>
    <x v="5"/>
    <x v="37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r>
  <r>
    <s v="B097C564GC"/>
    <s v="Rts [2 Pack] Mini Usb C Type C Adapter Plug, Type C Female To Usb A Male Charger Charging Cable Adapter Converter Compatible For Iphone, Samsung S20 Ultra/S21/S10/S8/S9/Macbook Pro Ipad Silver"/>
    <x v="1"/>
    <s v="Accessories"/>
    <s v="Adapters"/>
    <n v="294"/>
    <n v="4999"/>
    <x v="331"/>
    <x v="1"/>
    <x v="371"/>
    <s v="【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
  </r>
  <r>
    <s v="B00K32PEW4"/>
    <s v="Casio Mj-120D 150 Steps Check And Correct Desktop Calculator With Tax Keys, Black"/>
    <x v="4"/>
    <s v="OfficeProduct"/>
    <s v="Calculators"/>
    <n v="535"/>
    <n v="535"/>
    <x v="46"/>
    <x v="6"/>
    <x v="371"/>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r>
  <r>
    <s v="B0B53QFZPY"/>
    <s v="Ptron Newly Launched Force X10 Bluetooth Calling Smartwatch With 1.7&quot; Full Touch Color Display, Real Heart Rate Monitor, Spo2, Watch Faces, 5 Days Runtime, Fitness Trackers &amp; Ip68 Waterproof (Pink)"/>
    <x v="2"/>
    <s v="WearableTech"/>
    <s v="Smartwatches"/>
    <n v="1299"/>
    <n v="5999"/>
    <x v="332"/>
    <x v="14"/>
    <x v="372"/>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r>
  <r>
    <s v="B0B53QLB9H"/>
    <s v="Ptron Newly Launched Force X10 Bluetooth Calling Smartwatch With 1.7&quot; Full Touch Color Display, Real Heart Rate Monitor, Spo2, Watch Faces, 5 Days Runtime, Fitness Trackers &amp; Ip68 Waterproof (Blue)"/>
    <x v="2"/>
    <s v="WearableTech"/>
    <s v="Smartwatches"/>
    <n v="1299"/>
    <n v="5999"/>
    <x v="332"/>
    <x v="14"/>
    <x v="372"/>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r>
  <r>
    <s v="B0B53NXFFR"/>
    <s v="Ptron Newly Launched Force X10 Bluetooth Calling Smartwatch With 1.7&quot; Full Touch Display, Real Heart Rate Monitor, Spo2, Watch Faces, 5 Days Runtime, Health/Fitness Trackers &amp; Ip68 Waterproof (Black)"/>
    <x v="2"/>
    <s v="WearableTech"/>
    <s v="Smartwatches"/>
    <n v="1399"/>
    <n v="5999"/>
    <x v="333"/>
    <x v="14"/>
    <x v="372"/>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r>
  <r>
    <s v="B0763K5HLQ"/>
    <s v="Instacuppa Milk Frother For Coffee - Handheld Battery-Operated Electric Milk And Coffee Frother, Stainless Steel Whisk And Stand, Portable Foam Maker For Coffee, Cappuccino, Lattes, And Egg Beaters"/>
    <x v="0"/>
    <s v="Kitchen"/>
    <s v="Coffee,Tea&amp;Espresso"/>
    <n v="1099"/>
    <n v="1499"/>
    <x v="334"/>
    <x v="0"/>
    <x v="373"/>
    <s v="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
  </r>
  <r>
    <s v="B09GYBZPHF"/>
    <s v="Lifelong Llmg93 500 Watt Duos Mixer Grinder, 2 Stainless Steel Jar (Liquidizing And Chutney Jar)| Abs Body, Stainless Steel Blades, 3 Speed Options With Whip (1 Year Warranty, Black)"/>
    <x v="0"/>
    <s v="Kitchen"/>
    <s v="Smallkitchenappliances"/>
    <n v="1149"/>
    <n v="2499"/>
    <x v="335"/>
    <x v="7"/>
    <x v="374"/>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r>
  <r>
    <s v="B08VJFYH6N"/>
    <s v="Bajaj Pygmy Mini 110 Mm 10 W High Speed Operation, Usb Charging, Multi-Clip Function Personal Fan"/>
    <x v="0"/>
    <s v="Heating,Cooling&amp;Airquality"/>
    <s v="Fans"/>
    <n v="948"/>
    <n v="1620"/>
    <x v="336"/>
    <x v="0"/>
    <x v="375"/>
    <s v="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
  </r>
  <r>
    <s v="B07Z51CGGH"/>
    <s v="Eureka Forbes Wet &amp; Dry Ultimo 1400 Watts Multipurpose Vacuum Cleaner,Power Suction &amp; Blower With 20 Litres Tank Capacity,6 Accessories,1 Year Warranty,Compact,Light Weight &amp; Easy To Use (Red)"/>
    <x v="0"/>
    <s v="Kitchen"/>
    <s v="Vacuum,Cleaning&amp;Ironing"/>
    <n v="5499"/>
    <n v="9999"/>
    <x v="337"/>
    <x v="7"/>
    <x v="376"/>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r>
  <r>
    <s v="B07SBGFDX9"/>
    <s v="Pentonic Multicolor Ball Point Pen, Pack Of 10"/>
    <x v="4"/>
    <s v="OfficeProduct"/>
    <s v="Paper"/>
    <n v="120"/>
    <n v="120"/>
    <x v="46"/>
    <x v="0"/>
    <x v="377"/>
    <s v="0.7 Mm Tip Size|Black Body, Multicolor Ink(Black, Red, Green, Pink, Turquoise Blue, Orange, Blue, Brown, Purple, Lime Green), Pack Of 10|Easy Flow Ink Technology|Sleek Matte Finish|Featherlite Feel"/>
  </r>
  <r>
    <s v="B06XPYRWV5"/>
    <s v="Pigeon By Stovekraft 2 Slice Auto Pop Up Toaster. A Smart Bread Toaster For Your Home (750 Watt) (Black)"/>
    <x v="0"/>
    <s v="Kitchen"/>
    <s v="Smallkitchenappliances"/>
    <n v="1099"/>
    <n v="1795"/>
    <x v="338"/>
    <x v="2"/>
    <x v="378"/>
    <s v="2 Slice Capacity And Auto Pop Up|Cool Touch Body And Variable Browning Control|Bread Slice Centering Device For Even Toasting|Easy Slide Out Crumb Tray And Cord Storage|Power: 750 Watts|Warranty: 1 Year Warranty Provided By The Manufacturer From Date Of Purchase"/>
  </r>
  <r>
    <s v="B00PVT30YI"/>
    <s v="Kitchen Mart Stainless Steel South Indian Filter Coffee Drip Maker, Madras Kappi, Drip Decotion Maker160Ml (2 Cup)"/>
    <x v="0"/>
    <s v="Kitchen"/>
    <s v="Coffee,Tea&amp;Espresso"/>
    <n v="292"/>
    <n v="499"/>
    <x v="339"/>
    <x v="0"/>
    <x v="379"/>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r>
  <r>
    <s v="B08WLY8V9S"/>
    <s v="Tukzer Gel Mouse Pad Wrist Rest Memory-Foam Ergonomic Mousepad| Cushion Wrist Support &amp; Pain Relief| Suitable For Gaming, Computer, Laptop, Home &amp; Office Non-Slip Rubber Base (Blue)"/>
    <x v="1"/>
    <s v="Accessories"/>
    <s v="Keyboards&amp;Mice"/>
    <n v="425"/>
    <n v="899"/>
    <x v="340"/>
    <x v="5"/>
    <x v="380"/>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r>
  <r>
    <s v="B086199CWG"/>
    <s v="Maharaja Whiteline Odacio Plus 550-Watt Juicer Mixer Grinder With 3 Jars (Black/Silver)"/>
    <x v="0"/>
    <s v="Kitchen"/>
    <s v="Smallkitchenappliances"/>
    <n v="3349"/>
    <n v="4799"/>
    <x v="341"/>
    <x v="12"/>
    <x v="381"/>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r>
  <r>
    <s v="B08D9MNH4B"/>
    <s v="Hp Deskjet 2723 Aio Printer, Copy, Scan, Wifi, Bluetooth, Usb, Simple Setup Smart App, Ideal For Home."/>
    <x v="1"/>
    <s v="Printers,Inks&amp;Accessories"/>
    <s v="Printers"/>
    <n v="5899"/>
    <n v="7005"/>
    <x v="342"/>
    <x v="9"/>
    <x v="382"/>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r>
  <r>
    <s v="B07LDPLSZC"/>
    <s v="Havells Glydo 1000 Watt Dry Iron With American Heritage Non Stick Sole Plate, Aerodynamic Design, Easy Grip Temperature Knob &amp; 2 Years Warranty. (Charcoal Blue)"/>
    <x v="0"/>
    <s v="Kitchen"/>
    <s v="Vacuum,Cleaning&amp;Ironing"/>
    <n v="849"/>
    <n v="1190"/>
    <x v="343"/>
    <x v="2"/>
    <x v="383"/>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r>
  <r>
    <s v="B01L6MT7E0"/>
    <s v="Philips Ac1215/20 Air Purifier, Removes 99.97% Airborne Pollutants, 4-Stage Filtration With True Hepa Filter (White)"/>
    <x v="0"/>
    <s v="Heating,Cooling&amp;Airquality"/>
    <s v="Airpurifiers"/>
    <n v="8799"/>
    <n v="11995"/>
    <x v="344"/>
    <x v="0"/>
    <x v="38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r>
  <r>
    <s v="B08CTQP51L"/>
    <s v="Robustrion [Anti-Scratch] &amp; [Smudge Proof] [S Pen Compatible] Premium Tempered Glass Screen Protector For Samsung Tab S6 Lite 10.4 Inch Sm-P610/615 [Bubble Free]"/>
    <x v="1"/>
    <s v="Accessories"/>
    <s v="Tabletaccessories"/>
    <n v="379"/>
    <n v="1499"/>
    <x v="345"/>
    <x v="2"/>
    <x v="385"/>
    <s v="9H Surface Hardness ! That Is Highly Durable &amp; Scratch Resistant Protects Your Samsung Tab S6 Lite 10.4 Inch Against Scratches &amp; Smudges."/>
  </r>
  <r>
    <s v="B01M6453MB"/>
    <s v="Prestige Delight Prwo Electric Rice Cooker (1 L, White)"/>
    <x v="0"/>
    <s v="Kitchen"/>
    <s v="Smallkitchenappliances"/>
    <n v="2280"/>
    <n v="3045"/>
    <x v="346"/>
    <x v="0"/>
    <x v="386"/>
    <s v="230 Volts, 400 Watts, 1 Year"/>
  </r>
  <r>
    <s v="B08LW31NQ6"/>
    <s v="Lenovo 600 Bluetooth 5.0 Silent Mouse: Compact, Portable, Dongle-Free Multi-Device Connectivity With Microsoft Swift Pair | 3-Level Adjustable Dpi Up To 2400 | Battery Life: Up To 1 Yr"/>
    <x v="1"/>
    <s v="Accessories"/>
    <s v="Keyboards&amp;Mice"/>
    <n v="1439"/>
    <n v="2890"/>
    <x v="347"/>
    <x v="5"/>
    <x v="387"/>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r>
  <r>
    <s v="B06Y36JKC3"/>
    <s v="Abode Kitchen Essential Measuring Cup &amp; Spoon For Spices | For Cooking And Baking Cake | Multipurpose Tablespoon Cups With Ring Holder | (Black)"/>
    <x v="0"/>
    <s v="Kitchen"/>
    <s v="Coffee,Tea&amp;Espresso"/>
    <n v="149"/>
    <n v="300"/>
    <x v="348"/>
    <x v="0"/>
    <x v="388"/>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r>
  <r>
    <s v="B0811VCGL5"/>
    <s v="Mi Air Purifier 3 With True Hepa Filter, Removes Air Pollutants, Smoke, Odor, Bacteria &amp; Viruses With 99.97% Efficiency, Coverage Area Up To 484 Sq. Ft., Wi-Fi &amp; Voice Control - Alexa/Ga (White)"/>
    <x v="0"/>
    <s v="Heating,Cooling&amp;Airquality"/>
    <s v="Airpurifiers"/>
    <n v="9970"/>
    <n v="12999"/>
    <x v="349"/>
    <x v="1"/>
    <x v="38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r>
  <r>
    <s v="B078WB1VWJ"/>
    <s v="Usha Ei 3710 Heavy Weight 1000-Watt Dry Iron With Golden American Heritage Soleplate, 1.75 Kg(White)"/>
    <x v="0"/>
    <s v="Kitchen"/>
    <s v="Vacuum,Cleaning&amp;Ironing"/>
    <n v="1110"/>
    <n v="1599"/>
    <x v="350"/>
    <x v="1"/>
    <x v="390"/>
    <s v="1.75Kg Heavy Weight Iron For Better Ironing;5 Fabric Settings|360 Degree Swivel Cord For Easy Movement;Golden American Heritage Soleplate|1000Watt-Effective Performance;Shock Proof Plastic Handle And Body|Easy Grip Fabric Selector;Warranty: 2 Years"/>
  </r>
  <r>
    <s v="B09GB5B4BK"/>
    <s v="Hp 150 Wireless Usb Mouse With Ergonomic And Ambidextrous Design, 1600 Dpi Optical Tracking, 2.4 Ghz Wireless Connectivity, Dual-Function Scroll Wheel And 12 Month Long Battery Life. 3-Years Warranty."/>
    <x v="1"/>
    <s v="Accessories"/>
    <s v="Keyboards&amp;Mice"/>
    <n v="599"/>
    <n v="899"/>
    <x v="12"/>
    <x v="3"/>
    <x v="391"/>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r>
  <r>
    <s v="B01M69WCZ6"/>
    <s v="Allin Exporters J66 Ultrasonic Humidifier Cool Mist Air Purifier For Dryness, Cold &amp; Cough Large Capacity For Room, Baby, Plants, Bedroom (2.4 L) (1 Year Warranty)"/>
    <x v="0"/>
    <s v="Heating,Cooling&amp;Airquality"/>
    <s v="Humidifiers"/>
    <n v="2249"/>
    <n v="3550"/>
    <x v="351"/>
    <x v="3"/>
    <x v="392"/>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r>
  <r>
    <s v="B0B53DS4TF"/>
    <s v="Instant Pot Air Fryer, Vortex 2Qt, Touch Control Panel, 360° Evencrisp™ Technology, Uses 95 % Less Oil, 4-In-1 Appliance: Air Fry, Roast, Bake, Reheat (Vortex 1.97Litre, Black)"/>
    <x v="0"/>
    <s v="Kitchen"/>
    <s v="Smallkitchenappliances"/>
    <n v="4995"/>
    <n v="20049"/>
    <x v="352"/>
    <x v="8"/>
    <x v="393"/>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r>
  <r>
    <s v="B07GLS2563"/>
    <s v="Cello Quick Boil Popular Electric Kettle 1 Litre 1200 Watts | Stainless Steel Body | Boiler For Water, Silver"/>
    <x v="0"/>
    <s v="Kitchen"/>
    <s v="Smallkitchenappliances"/>
    <n v="1199"/>
    <n v="1899"/>
    <x v="353"/>
    <x v="2"/>
    <x v="394"/>
    <s v="Suitable For: Water, Tea And Soups|Stainless Steel Body, Pull Lid Opening|Capacity: 1Ltr, 1W To 12W|Wide Mouth For Easy Cleaning|Country Of Origin: China|Customer Care No: 741799"/>
  </r>
  <r>
    <s v="B083RC4WFJ"/>
    <s v="Prettykrafts Laundry Bag / Basket For Dirty Clothes, Folding Round Laundry Bag,Set Of 2, Black Wave"/>
    <x v="0"/>
    <s v="HomeStorage"/>
    <s v="Laundryorganization"/>
    <n v="320"/>
    <n v="799"/>
    <x v="354"/>
    <x v="2"/>
    <x v="395"/>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r>
  <r>
    <s v="B07W4HTS8Q"/>
    <s v="Activa Instant 3 Ltr 3 Kva Special Anti Rust Coated Tank Geyser With Full Abs Body With 5 Year Warranty Premium (White)"/>
    <x v="0"/>
    <s v="Heating,Cooling&amp;Airquality"/>
    <s v="Waterheaters&amp;Geysers"/>
    <n v="1899"/>
    <n v="3790"/>
    <x v="355"/>
    <x v="7"/>
    <x v="396"/>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r>
  <r>
    <s v="B08GJ57MKL"/>
    <s v="Coway Professional Air Purifier For Home, Longest Filter Life 8500 Hrs, Green True Hepa Filter, Traps 99.99% Virus &amp; Pm 0.1 Particles, Warranty 7 Years (Airmega 150 (Ap-1019C))"/>
    <x v="0"/>
    <s v="Heating,Cooling&amp;Airquality"/>
    <s v="Airpurifiers"/>
    <n v="14400"/>
    <n v="59900"/>
    <x v="356"/>
    <x v="6"/>
    <x v="397"/>
    <s v="Coway"/>
  </r>
  <r>
    <s v="B008P7IF02"/>
    <s v="Morphy Richards New Europa 800-Watt Espresso And Cappuccino 4-Cup Coffee Maker (Black)"/>
    <x v="0"/>
    <s v="Kitchen"/>
    <s v="Coffee,Tea&amp;Espresso"/>
    <n v="4799"/>
    <n v="5795"/>
    <x v="357"/>
    <x v="4"/>
    <x v="398"/>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r>
  <r>
    <s v="B00LHZWD0C"/>
    <s v="Luxor 5 Subject Single Ruled Notebook - A4, 70 Gsm, 300 Pages"/>
    <x v="4"/>
    <s v="OfficeProduct"/>
    <s v="Paper"/>
    <n v="252"/>
    <n v="315"/>
    <x v="298"/>
    <x v="5"/>
    <x v="399"/>
    <s v="Twin Wiro Binding|Paper Color: White|Paper Density: 70 Gsm|No Of Pages 300"/>
  </r>
  <r>
    <s v="B00A328ENA"/>
    <s v="Panasonic Sr-Wa22H (E) Automatic Rice Cooker, Apple Green, 2.2 Liters"/>
    <x v="0"/>
    <s v="Kitchen"/>
    <s v="Smallkitchenappliances"/>
    <n v="2976"/>
    <n v="3945"/>
    <x v="358"/>
    <x v="2"/>
    <x v="4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r>
  <r>
    <s v="B08SJVD8QD"/>
    <s v="Cardex Digital Kitchen Weighing Machine Multipurpose Electronic Weight Scale With Back Lite Lcd Display For Measuring Food, Cake, Vegetable, Fruit (Kitchen Scale)"/>
    <x v="0"/>
    <s v="Kitchen"/>
    <s v="Smallkitchenappliances"/>
    <n v="379"/>
    <n v="389"/>
    <x v="359"/>
    <x v="2"/>
    <x v="401"/>
    <s v="Kitchen Scale Is Compact Portable And Easy To Use. It Has Tare (Zero) Function.|Capacity: 500G, 1000G, 3000G, 5000G.|Automatic Zero Resetting And Automatic Switch Off In 3 Seconds.|Low Power, Low Battery And Overload Indicator.|Equipped With A High Precision Strain Gauge Sensor System"/>
  </r>
  <r>
    <s v="B08VGFX2B6"/>
    <s v="Kuber Industries Waterproof Round Non Wovan Laundry Bag/Hamper|Metalic Printed With Handles|Foldable Bin &amp; 45 Liter Capicity|Size 37 X 37 X 49, Pack Of 1 (Beige &amp; Brown)-Kubmart11450"/>
    <x v="0"/>
    <s v="HomeStorage"/>
    <s v="Laundryorganization"/>
    <n v="177"/>
    <n v="199"/>
    <x v="360"/>
    <x v="0"/>
    <x v="40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r>
  <r>
    <s v="B00LZPQVMK"/>
    <s v="Parker Vector Standard Chrome Trim Ball Pen (Ink - Black)"/>
    <x v="4"/>
    <s v="OfficeProduct"/>
    <s v="Paper"/>
    <n v="272"/>
    <n v="320"/>
    <x v="255"/>
    <x v="3"/>
    <x v="403"/>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r>
  <r>
    <s v="B07BKSSDR2"/>
    <s v="Dr Trust Electronic Kitchen Digital Scale Weighing Machine (Blue)"/>
    <x v="6"/>
    <s v="Medical"/>
    <s v="Healthmonitors"/>
    <n v="899"/>
    <n v="1900"/>
    <x v="361"/>
    <x v="3"/>
    <x v="404"/>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r>
  <r>
    <s v="B09F5Z694W"/>
    <s v="Canon E4570 All-In-One Wi-Fi Ink Efficient Colour Printer With Fax/Adf/Duplex Printing (Black)- Smart Speaker Compatible, Standard"/>
    <x v="1"/>
    <s v="Printers,Inks&amp;Accessories"/>
    <s v="Printers"/>
    <n v="8349"/>
    <n v="9625"/>
    <x v="362"/>
    <x v="7"/>
    <x v="405"/>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r>
  <r>
    <s v="B09LD3116F"/>
    <s v="Qubo Smart Cam 360 From Hero Group | Made In India | 2Mp 1080P Full Hd | Cctv Wi-Fi Camera | 360 Degree Coverage| Two Way Talk | Mobile App Connectivity | Night Vision | Cloud &amp; Sd Card Recording"/>
    <x v="2"/>
    <s v="Cameras&amp;Photography"/>
    <s v="Securitycameras"/>
    <n v="2490"/>
    <n v="3990"/>
    <x v="326"/>
    <x v="0"/>
    <x v="4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r>
  <r>
    <s v="B014HDJ7ZE"/>
    <s v="Bajaj Majesty Duetto Gas 6 Ltr Vertical Water Heater ( Lpg), White"/>
    <x v="0"/>
    <s v="Heating,Cooling&amp;Airquality"/>
    <s v="Waterheaters&amp;Geysers"/>
    <n v="5365"/>
    <n v="7445"/>
    <x v="363"/>
    <x v="4"/>
    <x v="407"/>
    <s v="Dimensions: 35.56 Cms X 19 Cms X 55 Cms"/>
  </r>
  <r>
    <s v="B07NCKMXVZ"/>
    <s v="Stylehouse Lint Remover For Woolen Clothes, Electric Lint Remover, Best Lint Shaver For Clothes"/>
    <x v="0"/>
    <s v="Kitchen"/>
    <s v="Vacuum,Cleaning&amp;Ironing"/>
    <n v="455"/>
    <n v="999"/>
    <x v="364"/>
    <x v="0"/>
    <x v="408"/>
    <s v="✅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r>
  <r>
    <s v="B07RCGTZ4M"/>
    <s v="Agaro Ace 1600 Watts, 21.5 Kpa Suction Power, 21 Litres Wet &amp; Dry Stainless Steel Vacuum Cleaner With Blower Function And Washable Dust Bag"/>
    <x v="0"/>
    <s v="Kitchen"/>
    <s v="Vacuum,Cleaning&amp;Ironing"/>
    <n v="6236"/>
    <n v="9999"/>
    <x v="365"/>
    <x v="0"/>
    <x v="409"/>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r>
  <r>
    <s v="B00TDD0YM4"/>
    <s v="Philips Gc026/30 Fabric Shaver, Lint Remover For Woolen Sweaters, Blankets, Jackets/Burr Remover Pill Remover From Carpets, Curtains (White)"/>
    <x v="0"/>
    <s v="Kitchen"/>
    <s v="Vacuum,Cleaning&amp;Ironing"/>
    <n v="1490"/>
    <n v="1695"/>
    <x v="366"/>
    <x v="6"/>
    <x v="410"/>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r>
  <r>
    <s v="B08XNL93PL"/>
    <s v="Portronics Ruffpad 15 Re-Writable Lcd Screen 38.1Cm (15-Inch) Writing Pad For Drawing, Playing, Handwriting Gifts For Kids &amp; Adults (Grey)"/>
    <x v="4"/>
    <s v="OfficeProduct"/>
    <s v="Paper"/>
    <n v="1399"/>
    <n v="2999"/>
    <x v="367"/>
    <x v="1"/>
    <x v="411"/>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
  </r>
  <r>
    <s v="B08TT63N58"/>
    <s v="Royal Step - Amazon'S Brand - Portable Electric Usb Juice Maker Juicer Bottle Blender Grinder Mixer,4 Blades Rechargeable Bottle With (Multi Color) (Multi)"/>
    <x v="0"/>
    <s v="Kitchen"/>
    <s v="Smallkitchenappliances"/>
    <n v="499"/>
    <n v="2199"/>
    <x v="368"/>
    <x v="15"/>
    <x v="412"/>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r>
  <r>
    <s v="B01CS4A5V4"/>
    <s v="Monitor Ac Stand/Heavy Duty Air Conditioner Outdoor Unit Mounting Bracket"/>
    <x v="0"/>
    <s v="Heating,Cooling&amp;Airquality"/>
    <s v="Parts&amp;Accessories"/>
    <n v="699"/>
    <n v="1690"/>
    <x v="369"/>
    <x v="0"/>
    <x v="413"/>
    <s v="For Ac Outdoor Unit Wall Mounting|For Upto 1.0 / 1.5 / 2.0 Ton Ac Outdoor Unit|Net Weight 3.2 Kgs|Easy To Install And Set Up|Heavy Duty Gi Steel , Weight Carrying Utpo 150 Kgs"/>
  </r>
  <r>
    <s v="B099SD8PRP"/>
    <s v="Lenovo 130 Wireless Compact Mouse, 1K Dpi Optical Sensor, 2.4Ghz Wireless Nanousb, 10M Range, 3Button(Left,Right,Scroll) Upto 3M Left/Right Clicks, 10 Month Battery, Ambidextrous, Ergonomic Gy51C12380"/>
    <x v="1"/>
    <s v="Accessories"/>
    <s v="Keyboards&amp;Mice"/>
    <n v="579"/>
    <n v="1090"/>
    <x v="370"/>
    <x v="6"/>
    <x v="414"/>
    <s v="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r>
  <r>
    <s v="B083RD1J99"/>
    <s v="Hp Wired Mouse 100 With 1600 Dpi Optical Sensor, Usb Plug-And -Play,Ambidextrous Design, Built-In Scrolling And 3 Handy Buttons. 3-Years Warranty (6Vy96Aa)"/>
    <x v="1"/>
    <s v="Accessories"/>
    <s v="Keyboards&amp;Mice"/>
    <n v="328"/>
    <n v="399"/>
    <x v="371"/>
    <x v="0"/>
    <x v="415"/>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
  </r>
  <r>
    <s v="B08FTFXNNB"/>
    <s v="Hp W100 480P 30 Fps Digital Webcam With Built-In Mic, Plug And Play Setup, Wide-Angle View For Video Calling On Skype, Zoom, Microsoft Teams And Other Apps (Black)"/>
    <x v="2"/>
    <s v="Cameras&amp;Photography"/>
    <s v="Videocameras"/>
    <n v="499"/>
    <n v="1999"/>
    <x v="372"/>
    <x v="12"/>
    <x v="416"/>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r>
  <r>
    <s v="B08MV82R99"/>
    <s v="Bajaj Waterproof 1500 Watts Immersion Rod Heater"/>
    <x v="0"/>
    <s v="Heating,Cooling&amp;Airquality"/>
    <s v="Waterheaters&amp;Geysers"/>
    <n v="653"/>
    <n v="1020"/>
    <x v="373"/>
    <x v="0"/>
    <x v="417"/>
    <s v="Power: 1500 Watts|Warranty: 2 Year Warranty On Product|Water Proof Sealed Terminals For Safety And Longer Life|Plastic Handle To Prevent From Shock &amp; Rust|Includes: 1 Unit Immersion Rod, Instruction Manual, Warranty Card"/>
  </r>
  <r>
    <s v="B08TDJ5BVF"/>
    <s v="E-Cosmos 5V 1.2W Portable Flexible Usb Led Light (Colours May Vary, Small, Ec-Pof1)"/>
    <x v="1"/>
    <s v="Accessories"/>
    <s v="Usbgadgets"/>
    <n v="39"/>
    <n v="39"/>
    <x v="46"/>
    <x v="7"/>
    <x v="41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r>
  <r>
    <s v="B07YSJ7FF1"/>
    <s v="Crompton Brio 1000-Watts Dry Iron With Weilburger Coating (Sky Blue And White)"/>
    <x v="0"/>
    <s v="Kitchen"/>
    <s v="Vacuum,Cleaning&amp;Ironing"/>
    <n v="645"/>
    <n v="1100"/>
    <x v="374"/>
    <x v="3"/>
    <x v="419"/>
    <s v="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r>
  <r>
    <s v="B00LP9RFSU"/>
    <s v="Eureka Forbes Aquasure Amrit Twin Cartridge (Pack Of 2), White"/>
    <x v="0"/>
    <s v="Kitchen"/>
    <s v="Waterpurifiers&amp;Accessories"/>
    <n v="825"/>
    <n v="825"/>
    <x v="46"/>
    <x v="3"/>
    <x v="42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r>
  <r>
    <s v="B083M7WPZD"/>
    <s v="Agaro 33398 Rapid 1000-Watt, 10-Litre Wet &amp; Dry Vacuum Cleaner, With Blower Function (Red &amp; Black)"/>
    <x v="0"/>
    <s v="Kitchen"/>
    <s v="Vacuum,Cleaning&amp;Ironing"/>
    <n v="3199"/>
    <n v="5999"/>
    <x v="375"/>
    <x v="3"/>
    <x v="421"/>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r>
  <r>
    <s v="B097R3XH9R"/>
    <s v="Bajaj New Shakti Neo 25L Vertical Storage Water Heater (Geyser 25 Litres) 4 Star Bee Rated Heater For Water Heating With Titanium Armour, Swirl Flow Technology, Glasslined Tank(White), 1 Yr Warranty"/>
    <x v="0"/>
    <s v="Heating,Cooling&amp;Airquality"/>
    <s v="Waterheaters&amp;Geysers"/>
    <n v="6299"/>
    <n v="15270"/>
    <x v="376"/>
    <x v="0"/>
    <x v="422"/>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r>
  <r>
    <s v="B09NS5TKPN"/>
    <s v="Lg 1.5 Ton 5 Star Ai Dual Inverter Split Ac (Copper, Super Convertible 6-In-1 Cooling, Hd Filter With Anti-Virus Protection, 2022 Model, Ps-Q19Ynze, White)"/>
    <x v="0"/>
    <s v="Heating,Cooling&amp;Airquality"/>
    <s v="Airconditioners"/>
    <n v="42990"/>
    <n v="75990"/>
    <x v="377"/>
    <x v="1"/>
    <x v="423"/>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r>
  <r>
    <s v="B07SY4C3TD"/>
    <s v="Hp Gt 53 Xl Cartridge Ink"/>
    <x v="1"/>
    <s v="Printers,Inks&amp;Accessories"/>
    <s v="Inks,Toners&amp;Cartridges"/>
    <n v="596"/>
    <n v="723"/>
    <x v="378"/>
    <x v="6"/>
    <x v="424"/>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r>
  <r>
    <s v="B09M869Z5V"/>
    <s v="Portronics Mport 31C 4-In-1 Usb Hub (Type C To 4 Usb-A Ports) With Fast Data Transfer"/>
    <x v="1"/>
    <s v="Accessories"/>
    <s v="Usbhubs"/>
    <n v="570"/>
    <n v="999"/>
    <x v="379"/>
    <x v="2"/>
    <x v="425"/>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
  </r>
  <r>
    <s v="B07TC9F7PN"/>
    <s v="Racold Eterno Pro 25L Vertical 5 Star Storage Water Heater (Geyser) With Free Standard Installation And Free Installation Pipes"/>
    <x v="0"/>
    <s v="Heating,Cooling&amp;Airquality"/>
    <s v="Waterheaters&amp;Geysers"/>
    <n v="8699"/>
    <n v="16899"/>
    <x v="380"/>
    <x v="2"/>
    <x v="426"/>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r>
  <r>
    <s v="B07LG96SDB"/>
    <s v="Esn 999 Supreme Quality 1500W Immersion Water Heater Rod (Black)"/>
    <x v="0"/>
    <s v="Heating,Cooling&amp;Airquality"/>
    <s v="Waterheaters&amp;Geysers"/>
    <n v="335"/>
    <n v="510"/>
    <x v="381"/>
    <x v="7"/>
    <x v="426"/>
    <s v="Specially Designed Heating Element For Quick Heating|1500W Power|Anti-Corrosive Material|Hairpin Tubular Elements ; 3 Pin Plug|Note: Black/Busted Melted Pipes Does Not Come Under Warranty Is Due To Dry Heating Or Not Maintaining Water Level."/>
  </r>
  <r>
    <s v="B08N6P8G5K"/>
    <s v="Inalsa Air Fryer Digital 4L Nutri Fry - 1400W With Smart Aircrisp Technology| 8-Preset Menu, Touch Control &amp; Digital Display|Variable Temperature &amp; Timer Control|Free Recipe Book|2 Yr Warranty (Black)"/>
    <x v="0"/>
    <s v="Kitchen"/>
    <s v="Smallkitchenappliances"/>
    <n v="6790"/>
    <n v="10995"/>
    <x v="382"/>
    <x v="5"/>
    <x v="427"/>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r>
  <r>
    <s v="B00J4YG0PC"/>
    <s v="Classmate Long Notebook - 140 Pages, Single Line, 297Mm X 210Mm (Pack Of 12)"/>
    <x v="4"/>
    <s v="OfficeProduct"/>
    <s v="Paper"/>
    <n v="561"/>
    <n v="720"/>
    <x v="383"/>
    <x v="6"/>
    <x v="428"/>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r>
  <r>
    <s v="B07DZ986Q2"/>
    <s v="Philips Easytouch Plus Standing Garment Steamer Gc523/60 - 1600 Watt, 5 Steam Settings, Up To 32 G/Min Steam, With Double Pole"/>
    <x v="0"/>
    <s v="Kitchen"/>
    <s v="Vacuum,Cleaning&amp;Ironing"/>
    <n v="7799"/>
    <n v="8995"/>
    <x v="384"/>
    <x v="3"/>
    <x v="429"/>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
  </r>
  <r>
    <s v="B07FXLC2G2"/>
    <s v="Tata Swach Bulb 6000-Litre Cartridge, 1 Piece, White, Hollow Fiber Membrane"/>
    <x v="0"/>
    <s v="Kitchen"/>
    <s v="Waterpurifiers&amp;Accessories"/>
    <n v="698"/>
    <n v="699"/>
    <x v="385"/>
    <x v="2"/>
    <x v="429"/>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r>
  <r>
    <s v="B07GMFY9QM"/>
    <s v="Soflin Egg Boiler Electric Automatic Off 7 Egg Poacher For Steaming, Cooking, Boiling And Frying (400 Watts, Blue)"/>
    <x v="0"/>
    <s v="Kitchen"/>
    <s v="Smallkitchenappliances"/>
    <n v="379"/>
    <n v="999"/>
    <x v="386"/>
    <x v="1"/>
    <x v="430"/>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r>
  <r>
    <s v="B00LM4X0KU"/>
    <s v="Parker Quink Ink Bottle, Blue"/>
    <x v="4"/>
    <s v="OfficeProduct"/>
    <s v="Paper"/>
    <n v="100"/>
    <n v="100"/>
    <x v="46"/>
    <x v="1"/>
    <x v="431"/>
    <s v="Blue Colour Is Washable In Nature.|30Ml Bottle|High Quality Ink"/>
  </r>
  <r>
    <s v="B08CF4SCNP"/>
    <s v="Quantum Qhm-7406 Full-Sized Keyboard With (₹) Rupee Symbol, Hotkeys And 3-Pieces Led Function For Desktop/Laptop/Smart Tv Spill-Resistant Wired Usb Keyboard With 10 Million Keystrokes Lifespan (Black)"/>
    <x v="1"/>
    <s v="Accessories"/>
    <s v="Keyboards&amp;Mice"/>
    <n v="299"/>
    <n v="599"/>
    <x v="387"/>
    <x v="7"/>
    <x v="432"/>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r>
  <r>
    <s v="B072NCN9M4"/>
    <s v="American Micronic- Imported Wet &amp; Dry Vacuum Cleaner, 21 Litre Stainless Steel With Blower &amp; Hepa Filter, 1600 Watts 100% Copper Motor 28 Kpa Suction With Washable Reusable Dust Bag (Red/Black/Steel)-Ami-Vcd21-1600Wdx"/>
    <x v="0"/>
    <s v="Kitchen"/>
    <s v="Vacuum,Cleaning&amp;Ironing"/>
    <n v="8886"/>
    <n v="11850"/>
    <x v="388"/>
    <x v="2"/>
    <x v="433"/>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r>
  <r>
    <s v="B00LM4X3XE"/>
    <s v="Parker Quink Ink Bottle (Black)"/>
    <x v="4"/>
    <s v="OfficeProduct"/>
    <s v="Paper"/>
    <n v="90"/>
    <n v="100"/>
    <x v="81"/>
    <x v="1"/>
    <x v="434"/>
    <s v="Black Colour Is Washable In Nature.|30Ml Bottle|High Quality Ink"/>
  </r>
  <r>
    <s v="B079Y6JZC8"/>
    <s v="Zebronics Zeb-Comfort Wired Usb Mouse, 3-Button, 1000 Dpi Optical Sensor, Plug &amp; Play, For Windows/Mac, Black"/>
    <x v="1"/>
    <s v="Accessories"/>
    <s v="Keyboards&amp;Mice"/>
    <n v="139"/>
    <n v="299"/>
    <x v="389"/>
    <x v="7"/>
    <x v="435"/>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r>
  <r>
    <s v="B00SMJPA9C"/>
    <s v="Bajaj Dx-2 600W Dry Iron With Advance Soleplate And Anti-Bacterial German Coating Technology, Grey"/>
    <x v="0"/>
    <s v="Kitchen"/>
    <s v="Vacuum,Cleaning&amp;Ironing"/>
    <n v="499"/>
    <n v="940"/>
    <x v="390"/>
    <x v="0"/>
    <x v="436"/>
    <s v="Non-Stick Coated Sole Plate|Super Clean Surface Finish|Extra Lift At The Back For Easy Gliding On Clothes, Extra Light Weight|Cool Touch Handle With Comfortable Grip|180 Degree Swivel Cord|Warranty: 2 Years On Product|Power: 600 Watts; Operating Voltage: 230 Volts"/>
  </r>
  <r>
    <s v="B09TMZ1MF8"/>
    <s v="Western Digital Wd Green Sata 240Gb Internal Ssd Solid State Drive - Sata 6Gb/S 2.5 Inches - Wds240G3G0A"/>
    <x v="1"/>
    <s v="Components"/>
    <s v="Internalsolidstatedrives"/>
    <n v="1709"/>
    <n v="4000"/>
    <x v="391"/>
    <x v="6"/>
    <x v="437"/>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r>
  <r>
    <s v="B07NTKGW45"/>
    <s v="Saleon™ Portable Storage Organizer Bag For Earphone Usb Cable Power Bank Mobile Charger Digital Gadget Hard Disk, Water Resistance Material - Dark Grey"/>
    <x v="1"/>
    <s v="Accessories"/>
    <s v="HardDisk"/>
    <n v="397"/>
    <n v="899"/>
    <x v="392"/>
    <x v="3"/>
    <x v="438"/>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r>
  <r>
    <s v="B097RJ867P"/>
    <s v="Philips Digital Air Fryer Hd9252/90 With Touch Panel, Uses Up To 90% Less Fat, 7 Pre-Set Menu, 1400W, 4.1 Liter, With Rapid Air Technology (Black), Large"/>
    <x v="0"/>
    <s v="Kitchen"/>
    <s v="Smallkitchenappliances"/>
    <n v="8799"/>
    <n v="11595"/>
    <x v="393"/>
    <x v="6"/>
    <x v="439"/>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r>
  <r>
    <s v="B01M5F614J"/>
    <s v="Morphy Richards Ofr Room Heater, 09 Fin 2000 Watts Oil Filled Room Heater , Isi Approved (Ofr 9 Grey)"/>
    <x v="0"/>
    <s v="Heating,Cooling&amp;Airquality"/>
    <s v="Roomheaters"/>
    <n v="6549"/>
    <n v="13999"/>
    <x v="394"/>
    <x v="3"/>
    <x v="440"/>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r>
  <r>
    <s v="B07WNK1FFN"/>
    <s v="Agaro Esteem Multi Kettle 1.2 Litre, 600W With 3 Heating Modes &amp; Rapid Boil Technology"/>
    <x v="0"/>
    <s v="Kitchen"/>
    <s v="Smallkitchenappliances"/>
    <n v="1260"/>
    <n v="1699"/>
    <x v="395"/>
    <x v="2"/>
    <x v="44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r>
  <r>
    <s v="B0989W6J2F"/>
    <s v="Enem Sealing Machine | 12 Inch (300 Mm) | 1 Year Warranty | Full Customer Support | Beep Sound Function | Plastic Packing Machine | Plastic Bag Sealing Machine | Heat Sealer Machine | Plastic Sealing Machine | Blue | Made In India"/>
    <x v="0"/>
    <s v="Kitchen"/>
    <s v="Smallkitchenappliances"/>
    <n v="1595"/>
    <n v="1799"/>
    <x v="396"/>
    <x v="3"/>
    <x v="442"/>
    <s v="📞【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
  </r>
  <r>
    <s v="B08TR61BVK"/>
    <s v="Tabelito® Polyester Foam, Nylon Hybrid Laptopss Bag Sleeve Case Cover Pouch For Laptopss Apple/Dell/Lenovo/ Asus/ Hp/Samsung/Mi/Macbook/Ultrabook/Thinkpad/Ideapad/Surfacepro (15.6 Inches /39.6Cm, Blue) Laptopsss"/>
    <x v="1"/>
    <s v="Accessories"/>
    <s v="LaptopAccessories"/>
    <n v="299"/>
    <n v="1499"/>
    <x v="397"/>
    <x v="2"/>
    <x v="443"/>
    <s v="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r>
  <r>
    <s v="B08QDPB1SL"/>
    <s v="Duracell Chhota Power Aa Battery Set Of 10 Pcs"/>
    <x v="2"/>
    <s v="Batteries"/>
    <s v="DisposableBatteries"/>
    <n v="190"/>
    <n v="220"/>
    <x v="398"/>
    <x v="6"/>
    <x v="444"/>
    <s v="Duracell Aa Chota Power Batteries|Alkaline Lr03/Mn2400|Pack Of 10"/>
  </r>
  <r>
    <s v="B07GLSKXS1"/>
    <s v="Kent 16026 Electric Kettle Stainless Steel 1.8 L | 1500W | Superfast Boiling | Auto Shut-Off | Boil Dry Protection | 360° Rotating Base | Water Level Indicator"/>
    <x v="0"/>
    <s v="Kitchen"/>
    <s v="Smallkitchenappliances"/>
    <n v="1199"/>
    <n v="1950"/>
    <x v="399"/>
    <x v="4"/>
    <x v="445"/>
    <s v="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
  </r>
  <r>
    <s v="B00S9BSJC8"/>
    <s v="Philips Viva Collection Hr1832/00 1.5-Litre400-Watt Juicer (Ink Black)"/>
    <x v="0"/>
    <s v="Kitchen"/>
    <s v="Smallkitchenappliances"/>
    <n v="6499"/>
    <n v="8995"/>
    <x v="400"/>
    <x v="1"/>
    <x v="446"/>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r>
  <r>
    <s v="B098JYT4SY"/>
    <s v="Zebronics Zeb-Jaguar Wireless Mouse, 2.4Ghz With Usb Nano Receiver, High Precision Optical Tracking, 4 Buttons, Plug &amp; Play, Ambidextrous, For Pc/Mac/Laptop (Black+Grey)"/>
    <x v="1"/>
    <s v="Accessories"/>
    <s v="Keyboards&amp;Mice"/>
    <n v="399"/>
    <n v="1190"/>
    <x v="401"/>
    <x v="0"/>
    <x v="447"/>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r>
  <r>
    <s v="B08HD7JQHX"/>
    <s v="Humble Dynamic Lapel Collar Mic Voice Recording Filter Microphone For Singing Youtube Smartphones, Black"/>
    <x v="1"/>
    <s v="Accessories"/>
    <s v="Audio&amp;Videoaccessories"/>
    <n v="199"/>
    <n v="499"/>
    <x v="211"/>
    <x v="14"/>
    <x v="448"/>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r>
  <r>
    <s v="B00SH18114"/>
    <s v="Ikea 903.391.72 Polypropylene Plastic Solid Bevara Sealing Clip (Multicolour) - 30 Pack, Adjustable"/>
    <x v="0"/>
    <s v="Kitchen"/>
    <s v="Smallkitchenappliances"/>
    <n v="160"/>
    <n v="299"/>
    <x v="402"/>
    <x v="10"/>
    <x v="449"/>
    <s v="30 Units|Perfect To Seal Food/Snack|Keep Food Fresh|Freezer Safe|Dishwasher Safe"/>
  </r>
  <r>
    <s v="B078JT7LTD"/>
    <s v="Sujata Dynamix, Mixer Grinder, 900 Watts, 3 Jars (White)"/>
    <x v="0"/>
    <s v="Kitchen"/>
    <s v="Smallkitchenappliances"/>
    <n v="6120"/>
    <n v="8073"/>
    <x v="403"/>
    <x v="10"/>
    <x v="4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r>
  <r>
    <s v="B09B9SPC7F"/>
    <s v="Pc Square Laptop Tabletop Stand/ Computer Tablet Stand 6 Angles Adjustable Aluminum Ergonomic Foldable Portable Desktop Holder Compatible With Macbook, Hp, Dell, Lenovo &amp; All Other Notebook (Silver)"/>
    <x v="1"/>
    <s v="Accessories"/>
    <s v="LaptopAccessories"/>
    <n v="499"/>
    <n v="1299"/>
    <x v="404"/>
    <x v="0"/>
    <x v="451"/>
    <s v="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r>
  <r>
    <s v="B08243SKCK"/>
    <s v="Vedini Transparent Empty Refillable Reusable Fine Mist Spray Bottle For Perfume, Travel With Diy Sticker Set ( 100Ml, Pack Of 4)"/>
    <x v="0"/>
    <s v="HomeStorage"/>
    <s v="Laundryorganization"/>
    <n v="189"/>
    <n v="299"/>
    <x v="405"/>
    <x v="2"/>
    <x v="452"/>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
  </r>
  <r>
    <s v="B07D8VBYB4"/>
    <s v="Sujata Powermatic Plus, Juicer Mixer Grinder, 900 Watts, 2 Jars (White)"/>
    <x v="0"/>
    <s v="Kitchen"/>
    <s v="Smallkitchenappliances"/>
    <n v="5865"/>
    <n v="7776"/>
    <x v="406"/>
    <x v="6"/>
    <x v="45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r>
  <r>
    <s v="B078KRFWQB"/>
    <s v="Havells Cista Room Heater, White, 2000 Watts"/>
    <x v="0"/>
    <s v="Heating,Cooling&amp;Airquality"/>
    <s v="Roomheaters"/>
    <n v="2499"/>
    <n v="3945"/>
    <x v="407"/>
    <x v="7"/>
    <x v="453"/>
    <s v="Cool Touch Body With One Year Warranty|Warranty: One Year Warranty|Includes: Room Heater|Heat Setting: Two Heat Settings: 1 W &amp; 2 W ; Peak Air Velocity: 3. M/S ; Power Input: (22 - 24)V ; Power Consumption: 1 W , 2 W ; Frequency (Hertz): Ac 5 Hz|Touch Sensor: No"/>
  </r>
  <r>
    <s v="B01L7C4IU2"/>
    <s v="Havells Ambrose 1200Mm Ceiling Fan (Pearl White Wood)"/>
    <x v="0"/>
    <s v="Heating,Cooling&amp;Airquality"/>
    <s v="Fans"/>
    <n v="2199"/>
    <n v="3045"/>
    <x v="408"/>
    <x v="2"/>
    <x v="454"/>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r>
  <r>
    <s v="B07F6GXNPB"/>
    <s v="Eureka Forbes Euroclean Paper Vacuum Cleaner Dust Bags For Excel, Ace, 300, Jet Models - Set Of 10"/>
    <x v="0"/>
    <s v="Kitchen"/>
    <s v="Vacuum,Cleaning&amp;Ironing"/>
    <n v="253"/>
    <n v="500"/>
    <x v="409"/>
    <x v="1"/>
    <x v="455"/>
    <s v="Special Anti-Microbial(Biocide Treated) Paper Bag.|Used For Protection Against Bacteria,Fungus,Dust Mites And Bad Odour.|Protects The Motor By Trapping The Dirt Inside Them.|Pack Of 10|Dimensions: 16 X 32 Cm"/>
  </r>
  <r>
    <s v="B07VV37FT4"/>
    <s v="Classmate Octane Neon- 25 Blue Gel Pens | Smooth Writing Pens| Water-Proof Ink For Smudge-Free Writing| Preferred By Students For Exam &amp; Class Notes| Study At Home Essential"/>
    <x v="4"/>
    <s v="OfficeProduct"/>
    <s v="Paper"/>
    <n v="250"/>
    <n v="250"/>
    <x v="46"/>
    <x v="2"/>
    <x v="456"/>
    <s v="5 Vibrant Neon Body Color|Smooth And Fast Writing|Japanese Waterproof Ink|Stylish Sculpted Design|Country Of Origin: India"/>
  </r>
  <r>
    <s v="B00LUGTJGO"/>
    <s v="Bajaj Rhx-2 800-Watt Room Heater (White)"/>
    <x v="0"/>
    <s v="Heating,Cooling&amp;Airquality"/>
    <s v="Roomheaters"/>
    <n v="1399"/>
    <n v="1549"/>
    <x v="410"/>
    <x v="4"/>
    <x v="457"/>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r>
  <r>
    <s v="B078XFKBZL"/>
    <s v="Prestige Clean Home Water Purifier Cartridge"/>
    <x v="0"/>
    <s v="Kitchen"/>
    <s v="Waterpurifiers&amp;Accessories"/>
    <n v="600"/>
    <n v="640"/>
    <x v="411"/>
    <x v="7"/>
    <x v="458"/>
    <s v="The Activated Carbon Media Traps And Destroys The Microbes In The Water And Removes The Unwanted Chemicals In It,Making It Safe To Drink|The Cartridge, Doesn'T Just Remove Harmful Pathogens As Per Usepa Guidelines, But Also Removes Odour"/>
  </r>
  <r>
    <s v="B0BP89YBC1"/>
    <s v="Campfire Spring Chef Prolix Instant Portable Water Heater Geyser 1Ltr. For Use Home Stainless Steel Baking Rack | Restaurant | Office | Labs | Clinics | Saloon | With Installation Kit (With Mcb)"/>
    <x v="0"/>
    <s v="Heating,Cooling&amp;Airquality"/>
    <s v="Waterheaters&amp;Geysers"/>
    <n v="1499"/>
    <n v="3500"/>
    <x v="412"/>
    <x v="16"/>
    <x v="459"/>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r>
  <r>
    <s v="B01NBX5RSB"/>
    <s v="Hp 65W Ac Laptops Charger Adapter 4.5Mm For Hp Pavilion Black (Without Power Cable)"/>
    <x v="1"/>
    <s v="Accessories"/>
    <s v="LaptopAccessories"/>
    <n v="770"/>
    <n v="1547"/>
    <x v="413"/>
    <x v="1"/>
    <x v="460"/>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r>
  <r>
    <s v="B07WKBD37W"/>
    <s v="Esnipe Mart Worldwide Travel Adapter With Build In Dual Usb Charger Ports With 125V 6A, 250V Protected Electrical Plug For Laptops, Cameras (White)"/>
    <x v="5"/>
    <s v="Electrical"/>
    <s v="Adapters&amp;Multi-Outlets"/>
    <n v="425"/>
    <n v="999"/>
    <x v="414"/>
    <x v="3"/>
    <x v="46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r>
  <r>
    <s v="B08YRMBK9R"/>
    <s v="Candes 10 Litre Perfecto 5 Star Rated Automatic Instant Storage Electric Water Heater With Special Metal Body Anti Rust Coating With Installation Kit, 2Kw Geyser (Ivory)"/>
    <x v="0"/>
    <s v="Heating,Cooling&amp;Airquality"/>
    <s v="Waterheaters&amp;Geysers"/>
    <n v="3249"/>
    <n v="6299"/>
    <x v="415"/>
    <x v="4"/>
    <x v="462"/>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r>
  <r>
    <s v="B092R48XXB"/>
    <s v="Mi Robot Vacuum-Mop P, Best-In-Class Laser Navigation In 10-20K Inr Price Band, Intelligent Mapping, Robotic Floor Cleaner With 2 In 1 Mopping And Vacuum, App Control (Wifi, Alexa,Ga), Strong Suction"/>
    <x v="0"/>
    <s v="Kitchen"/>
    <s v="Vacuum,Cleaning&amp;Ironing"/>
    <n v="18999"/>
    <n v="29999"/>
    <x v="416"/>
    <x v="0"/>
    <x v="463"/>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r>
  <r>
    <s v="B07KNM95JK"/>
    <s v="Foxin Ftc 12A / Q2612A Black Laser Toner Cartridge Compatible With Laserjet 1020,M1005,1018,1010,1012,1015,1020 Plus,1022,3015,3020,3030,3050, 3050Z, 3052,3055 (Black)"/>
    <x v="1"/>
    <s v="Printers,Inks&amp;Accessories"/>
    <s v="Inks,Toners&amp;Cartridges"/>
    <n v="598"/>
    <n v="1150"/>
    <x v="417"/>
    <x v="0"/>
    <x v="464"/>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r>
  <r>
    <s v="B084BR3QX8"/>
    <s v="Lapster Accessories Power Cable Cord 2 Pin Laptop Adapter And Tape Recorder 1.5M"/>
    <x v="1"/>
    <s v="Accessories"/>
    <s v="LaptopAccessories"/>
    <n v="149"/>
    <n v="999"/>
    <x v="418"/>
    <x v="11"/>
    <x v="465"/>
    <s v="Compatable With Philiphs Tape Recorders And Emergency Light Charging|2 Pin Laptop Adapter And Tape Recorder Laptops Adapter, Camera, Printer, Vcrs, Dvd Players, And Many Other Non-Polarized Devices|Note: - Not For Trimmer"/>
  </r>
  <r>
    <s v="B00TI8E7BI"/>
    <s v="Philips Hd9306/06 1.5-Litre Electric Kettle (Multicolor)"/>
    <x v="0"/>
    <s v="Kitchen"/>
    <s v="Smallkitchenappliances"/>
    <n v="2695"/>
    <n v="2695"/>
    <x v="46"/>
    <x v="6"/>
    <x v="466"/>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r>
  <r>
    <s v="B0B25LQQPC"/>
    <s v="Crucial P3 500Gb Pcie 3.0 3D Nand Nvme M.2 Ssd, Up To 3500Mb/S - Ct500P3Ssd8"/>
    <x v="1"/>
    <s v="Components"/>
    <s v="Internalsolidstatedrives"/>
    <n v="3307"/>
    <n v="6100"/>
    <x v="419"/>
    <x v="1"/>
    <x v="467"/>
    <s v="Impressive Read/ Write Speeds Up To 3500/3000Mb/S|Spacious Storage Up To 4Tb|Solid Gen3 Performance. Micron Advanced 3D Nand. Nvme Pcie 3.0 M.2 (2280).|Performs Up To 45% Better Than The Previous Generation⁴|Dynamic Write Acceleration. Multistep Data Integrity Algorithm."/>
  </r>
  <r>
    <s v="B0746N6WML"/>
    <s v="Parker Vector Camouflage Gift Set - Roller Ball Pen &amp; Parker Logo Keychain (Black Body, Blue Ink), 2 Piece Set"/>
    <x v="4"/>
    <s v="OfficeProduct"/>
    <s v="Paper"/>
    <n v="341"/>
    <n v="450"/>
    <x v="420"/>
    <x v="1"/>
    <x v="468"/>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r>
  <r>
    <s v="B091V8HK8Z"/>
    <s v="Milton Go Electro 2.0 Stainless Steel Electric Kettle, 1 Piece, 2 Litres, Silver | Power Indicator | 1500 Watts | Auto Cut-Off | Detachable 360 Degree Connector | Boiler For Water"/>
    <x v="0"/>
    <s v="Kitchen"/>
    <s v="Smallkitchenappliances"/>
    <n v="1345"/>
    <n v="1750"/>
    <x v="421"/>
    <x v="7"/>
    <x v="469"/>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r>
  <r>
    <s v="B08WJ86PV2"/>
    <s v="Rpm Euro Games Gaming Mousepad Speed Type Extended Large (Size - 800 Mm X 300 Mm X 3 Mm)"/>
    <x v="1"/>
    <s v="Accessories"/>
    <s v="Keyboards&amp;Mice"/>
    <n v="299"/>
    <n v="990"/>
    <x v="422"/>
    <x v="5"/>
    <x v="470"/>
    <s v="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r>
  <r>
    <s v="B00LOD70SC"/>
    <s v="Pilot V7 Liquid Ink Roller Ball Pen (2 Blue + 1 Black)"/>
    <x v="4"/>
    <s v="OfficeProduct"/>
    <s v="Paper"/>
    <n v="178"/>
    <n v="210"/>
    <x v="423"/>
    <x v="1"/>
    <x v="471"/>
    <s v="Unique 3 Dimple Tip Technology From Japan For Precision Writing|Att System For Instant Start|Pure Liquid Ink For Smooth Skip-Free Writing|Unique See Through Ink Tank Visually Indicates Ink Level|0.7Mm Fine Tip|Ink Color - Blue + Black"/>
  </r>
  <r>
    <s v="B08XLR6DSB"/>
    <s v="Akiara - Makes Life Easy Electric Handy Sewing/Stitch Handheld Cordless Portable White Sewing Machine For Home Tailoring, Hand Machine | Mini Silai | White Hand Machine With Adapter"/>
    <x v="0"/>
    <s v="Kitchen"/>
    <s v="Sewingmachines&amp;Accessories"/>
    <n v="721"/>
    <n v="1499"/>
    <x v="424"/>
    <x v="15"/>
    <x v="472"/>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r>
  <r>
    <s v="B009P2LK08"/>
    <s v="Bajaj Minor 1000 Watts Radiant Room Heater (Steel, Isi Approved)"/>
    <x v="0"/>
    <s v="Heating,Cooling&amp;Airquality"/>
    <s v="Roomheaters"/>
    <n v="749"/>
    <n v="1129"/>
    <x v="425"/>
    <x v="3"/>
    <x v="473"/>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r>
  <r>
    <s v="B07JZSG42Y"/>
    <s v="Borosil Prime Grill Sandwich Maker (Grey)"/>
    <x v="0"/>
    <s v="Kitchen"/>
    <s v="Smallkitchenappliances"/>
    <n v="1928"/>
    <n v="2590"/>
    <x v="426"/>
    <x v="3"/>
    <x v="474"/>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r>
  <r>
    <s v="B08Y7MXFMK"/>
    <s v="Offbeat® - Dash 2.4Ghz Wireless + Bluetooth 5.1 Mouse, Multi-Device Dual Mode Slim Rechargeable Silent Click Buttons Wireless Bluetooth Mouse, 3 Adjustable Dpi, Works On 2 Devices At The Same Time With A Switch Button For Windows/Mac/Android/Ipad/Smart Tv"/>
    <x v="1"/>
    <s v="Accessories"/>
    <s v="Keyboards&amp;Mice"/>
    <n v="1099"/>
    <n v="1499"/>
    <x v="334"/>
    <x v="2"/>
    <x v="475"/>
    <s v="►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r>
  <r>
    <s v="B09BF8JBWX"/>
    <s v="Lava A1 Josh 21(Blue Silver) -Dual Sim,Call Blink Notification,Military Grade Certified With 4 Day Battery Backup, Keypad Mobile"/>
    <x v="2"/>
    <s v="Mobiles"/>
    <s v="Smartphone"/>
    <n v="1055"/>
    <n v="1249"/>
    <x v="427"/>
    <x v="7"/>
    <x v="476"/>
    <s v="Display Size- 1.77Inch|Battery- 800Mah | 4 Days Long Battery|Auto Call Recording Available|Bluetooth Support|Number Talker"/>
  </r>
  <r>
    <s v="B08JKPVDKL"/>
    <s v="Inkulture Stainless_Steel Measuring Cups &amp; Spoon Combo For Dry Or Liquid/Kitchen Gadgets For Cooking &amp; Baking Cakes/Measuring Cup Set Combo With Handles (Set Of 4 Cups &amp; 4 Spoons)"/>
    <x v="0"/>
    <s v="Kitchen"/>
    <s v="Coffee,Tea&amp;Espresso"/>
    <n v="279"/>
    <n v="699"/>
    <x v="428"/>
    <x v="1"/>
    <x v="477"/>
    <s v="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
  </r>
  <r>
    <s v="B07F366Z51"/>
    <s v="Singer Aroma 1.8 Liter Electric Kettle High Grade Stainless Steel With Cool And Touch Body And Cordless Base, 1500 Watts, Auto Shut Off With Dry Boiling (Silver/Black)"/>
    <x v="0"/>
    <s v="Kitchen"/>
    <s v="Smallkitchenappliances"/>
    <n v="949"/>
    <n v="2385"/>
    <x v="429"/>
    <x v="0"/>
    <x v="478"/>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r>
  <r>
    <s v="B08497Z1MQ"/>
    <s v="Hp M270 Backlit Usb Wired Gaming Mouse With 6 Buttons, 4-Speed Customizable 2400 Dpi, Ergonomic Design, Breathing Led Lighting, Metal Scroll Wheel, Lightweighted / 3 Years Warranty (7Zz87Aa), Black"/>
    <x v="1"/>
    <s v="Accessories"/>
    <s v="Gaming"/>
    <n v="599"/>
    <n v="700"/>
    <x v="430"/>
    <x v="1"/>
    <x v="479"/>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r>
  <r>
    <s v="B0BM9H2NY9"/>
    <s v="Multifunctional 2 In 1 Electric Egg Boiling Steamer Egg Frying Pan Egg Boiler Electric Automatic Off With Egg Boiler Machine Non-Stick Electric Egg Frying Pan-Tiger Woods (Multy)"/>
    <x v="0"/>
    <s v="Kitchen"/>
    <s v="Smallkitchenappliances"/>
    <n v="699"/>
    <n v="1599"/>
    <x v="431"/>
    <x v="16"/>
    <x v="480"/>
    <s v="Egg Frying Pan"/>
  </r>
  <r>
    <s v="B08H6CZSHT"/>
    <s v="Philips Easyspeed Plus Steam Iron Gc2145/20-2200W, Quick Heat Up With Up To 30 G/Min Steam, 110 G Steam Boost, Scratch Resistant Ceramic Soleplate, Vertical Steam &amp; Drip-Stop"/>
    <x v="0"/>
    <s v="Kitchen"/>
    <s v="Vacuum,Cleaning&amp;Ironing"/>
    <n v="2903"/>
    <n v="3295"/>
    <x v="432"/>
    <x v="1"/>
    <x v="481"/>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r>
  <r>
    <s v="B07R679HTT"/>
    <s v="Agaro Imperial 240-Watt Slow Juicer With Cold Press Technology"/>
    <x v="0"/>
    <s v="Kitchen"/>
    <s v="Smallkitchenappliances"/>
    <n v="12609"/>
    <n v="23999"/>
    <x v="433"/>
    <x v="6"/>
    <x v="48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r>
  <r>
    <s v="B08ZXZ362Z"/>
    <s v="Akiara - Makes Life Easy Mini Sewing Machine For Home Tailoring Use | Mini Silai Machine With Sewing Kit Set Sewing Box With Thread Scissors, Needle All In One Sewing Accessories (White &amp; Purple)"/>
    <x v="0"/>
    <s v="Kitchen"/>
    <s v="Sewingmachines&amp;Accessories"/>
    <n v="1563"/>
    <n v="3098"/>
    <x v="434"/>
    <x v="11"/>
    <x v="4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r>
  <r>
    <s v="B01MUAUOCX"/>
    <s v="Sujata Chutney Steel Jar, 400 Ml, (White), Stainless Steel"/>
    <x v="0"/>
    <s v="Kitchen"/>
    <s v="Smallkitchenappliances"/>
    <n v="688"/>
    <n v="747"/>
    <x v="435"/>
    <x v="5"/>
    <x v="484"/>
    <s v="Warranty: No Warranty|Includes: 1 Jar Only|Perfectly Fit To Sujata'S Motor|Totally Shock-Proof And Safe|Low Maintenance, Trouble Free Running"/>
  </r>
  <r>
    <s v="B07NRTCDS5"/>
    <s v="Brayden Fito Atom Rechargeable Smoothie Blender With 2000 Mah Battery And 3.7V Motor With 400Ml Tritan Jar (Blue)"/>
    <x v="0"/>
    <s v="Kitchen"/>
    <s v="Smallkitchenappliances"/>
    <n v="1199"/>
    <n v="1499"/>
    <x v="436"/>
    <x v="7"/>
    <x v="485"/>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r>
  <r>
    <s v="B07T4D9FNY"/>
    <s v="Ibell Sek15L Premium 1.5 Litre Stainless Steel Electric Kettle,1500W Auto Cut-Off Feature,Silver With Black"/>
    <x v="0"/>
    <s v="Kitchen"/>
    <s v="Smallkitchenappliances"/>
    <n v="664"/>
    <n v="1490"/>
    <x v="437"/>
    <x v="3"/>
    <x v="486"/>
    <s v="1.5 Ltr | 1500W|1 Year Standard Warranty + 1 Year Additional Warranty On Free Registration"/>
  </r>
  <r>
    <s v="B0949FPSFY"/>
    <s v="Bulfyss Stainless Steel Digital Kitchen Weighing Scale &amp; Food Weight Machine For Diet, Nutrition, Health, Fitness, Baking &amp; Cooking (5Kgs, Stainless Steel, 2 Years Warranty)"/>
    <x v="0"/>
    <s v="Kitchen"/>
    <s v="Smallkitchenappliances"/>
    <n v="799"/>
    <n v="1999"/>
    <x v="176"/>
    <x v="0"/>
    <x v="487"/>
    <s v="✔[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
  </r>
  <r>
    <s v="B085LPT5F4"/>
    <s v="Solidaire 550-Watt Mixer Grinder With 3 Jars (Black) (Sld-550-B)"/>
    <x v="0"/>
    <s v="Kitchen"/>
    <s v="Smallkitchenappliances"/>
    <n v="1649"/>
    <n v="2800"/>
    <x v="438"/>
    <x v="4"/>
    <x v="487"/>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r>
  <r>
    <s v="B07NKNBTT3"/>
    <s v="Pick Ur Needs® Lint Remover For Clothes High Range Rechargeable Lint Shaver For All Types Of Clothes, Fabrics, Blanket With 1 Extra Blade Multicolor (Rechargeable)"/>
    <x v="0"/>
    <s v="Kitchen"/>
    <s v="Vacuum,Cleaning&amp;Ironing"/>
    <n v="799"/>
    <n v="1230"/>
    <x v="439"/>
    <x v="0"/>
    <x v="48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r>
  <r>
    <s v="B09M8888DM"/>
    <s v="Portronics Mport 31 4 Ports Usb Hub (Usb A To 4 Usb-A Ports 4 In 1 Connector Usb Hub(Grey)"/>
    <x v="1"/>
    <s v="Accessories"/>
    <s v="Usbhubs"/>
    <n v="499"/>
    <n v="799"/>
    <x v="440"/>
    <x v="1"/>
    <x v="489"/>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
  </r>
  <r>
    <s v="B08S6RKT4L"/>
    <s v="Balzano High Speed Nutri Blender/Mixer/Smoothie Maker - 500 Watt - Silver, 2 Jar"/>
    <x v="0"/>
    <s v="Kitchen"/>
    <s v="Smallkitchenappliances"/>
    <n v="2599"/>
    <n v="4290"/>
    <x v="441"/>
    <x v="6"/>
    <x v="49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r>
  <r>
    <s v="B07DXRGWDJ"/>
    <s v="Philips Handheld Garment Steamer Gc360/30 - Vertical &amp; Horizontal Steaming, 1200 Watt, Up To 22G/Min"/>
    <x v="0"/>
    <s v="Kitchen"/>
    <s v="Vacuum,Cleaning&amp;Ironing"/>
    <n v="4280"/>
    <n v="5995"/>
    <x v="442"/>
    <x v="7"/>
    <x v="491"/>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r>
  <r>
    <s v="B014SZPBM4"/>
    <s v="Duracell Ultra Alkaline D Battery, 2 Pcs"/>
    <x v="2"/>
    <s v="Batteries"/>
    <s v="DisposableBatteries"/>
    <n v="380"/>
    <n v="400"/>
    <x v="230"/>
    <x v="6"/>
    <x v="492"/>
    <s v="Long Lasting Power Guaranteed|Our Best Battery, Suited For Everyday Devices With Extra Performance For High Drain Devices|Duralock Technology Keeps Unused Duracell Batteries Fresh And Powered For Up To 10 Years In Ambient Storage|Available In Aaa, Aa, C, D And 9V Sizes"/>
  </r>
  <r>
    <s v="B09XX51X2G"/>
    <s v="Striff Laptop Tabletop Stand, Fold-Up, Adjustable, Ventilated, Portable Holder For Desk, Aluminum Foldable Laptop Ergonomic Compatibility With Up To 15.6-Inch Laptop, All Mac, Tab, And Mobile (Silver)"/>
    <x v="1"/>
    <s v="Accessories"/>
    <s v="LaptopAccessories"/>
    <n v="449"/>
    <n v="999"/>
    <x v="191"/>
    <x v="3"/>
    <x v="493"/>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r>
  <r>
    <s v="B09MDCZJXS"/>
    <s v="Wings Phantom Pro Earphones Gaming Earbuds With Led Battery Indicator, 50Ms Low Latency, Bluetooth 5.3, 40 Hours Playtime, Mems Mic, Ipx4 Resist, 12Mm Driver, 500Mah Case, Headphones, (Black Tws)"/>
    <x v="1"/>
    <s v="Accessories"/>
    <s v="Gaming"/>
    <n v="1199"/>
    <n v="5499"/>
    <x v="443"/>
    <x v="7"/>
    <x v="494"/>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r>
  <r>
    <s v="B0B61DSF17"/>
    <s v="Beatxp Kitchen Scale Multipurpose Portable Electronic Digital Weighing Scale | Weight Machine With Back Light Lcd Display | White |10 Kg | 2 Year Warranty |"/>
    <x v="0"/>
    <s v="Kitchen"/>
    <s v="Smallkitchenappliances"/>
    <n v="199"/>
    <n v="1999"/>
    <x v="444"/>
    <x v="12"/>
    <x v="495"/>
    <s v="✅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
  </r>
  <r>
    <s v="B01KCSGBU2"/>
    <s v="Philips Air Purifier Ac2887/20,Vitashield Intelligent Purification,Long Hepa Filter Life Upto 17000 Hours,Removes 99.9% Airborne Viruses &amp; Bacteria,99.97% Airborne Pollutants,Ideal For Master Bedroom"/>
    <x v="0"/>
    <s v="Heating,Cooling&amp;Airquality"/>
    <s v="Airpurifiers"/>
    <n v="14499"/>
    <n v="23559"/>
    <x v="445"/>
    <x v="1"/>
    <x v="49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r>
  <r>
    <s v="B08VGM3YMF"/>
    <s v="Heart Home Waterproof Round Non Wovan Laundry Bag/Hamper|Metalic Printed With Handles|Foldable Bin &amp; 45 Liter Capicity|Size 37 X 37 X 49, Pack Of 1 (Grey &amp; Black)-Heartxy11447"/>
    <x v="0"/>
    <s v="HomeStorage"/>
    <s v="Laundryorganization"/>
    <n v="199"/>
    <n v="499"/>
    <x v="211"/>
    <x v="0"/>
    <x v="497"/>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r>
  <r>
    <s v="B08CGW4GYR"/>
    <s v="Milk Frother, Immersion Blender Cordlesss Foam Maker Usb Rechargeable Small Mixer Handheld With 2 Stainless Whisks，Wisker For Stirring 3-Speed Adjustable Mini Frother For Cappuccino Latte Coffee Egg"/>
    <x v="0"/>
    <s v="Kitchen"/>
    <s v="Smallkitchenappliances"/>
    <n v="375"/>
    <n v="999"/>
    <x v="446"/>
    <x v="9"/>
    <x v="49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r>
  <r>
    <s v="B093QCY6YJ"/>
    <s v="Zebronics Zeb-Usb150Wf1 Wifi Usb Mini Adapter Supports 150 Mbps Wireless Data, Comes With Advanced Security Wpa/Wpa2 Encryption Standards"/>
    <x v="1"/>
    <s v="NetworkAdapters"/>
    <s v="WirelessUSBadapter"/>
    <n v="290"/>
    <n v="349"/>
    <x v="447"/>
    <x v="12"/>
    <x v="499"/>
    <s v="Supports 150Mbps Wireless Data Transmission Rate|Fully Compliant With Usb V2.0 High-Speed Mode|Advanced Security Wpa/Wpa2 Encryption Standards|Ieee 802.11 B/G/N Client|Access Point Mode For Hotspot|Miniature Design"/>
  </r>
  <r>
    <s v="B09CTWFV5W"/>
    <s v="Philips Air Fryer Hd9200/90, Uses Up To 90% Less Fat, 1400W, 4.1 Liter, With Rapid Air Technology (Black), Large"/>
    <x v="0"/>
    <s v="Kitchen"/>
    <s v="Smallkitchenappliances"/>
    <n v="7199"/>
    <n v="9995"/>
    <x v="448"/>
    <x v="6"/>
    <x v="50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r>
  <r>
    <s v="B08H6B3G96"/>
    <s v="Philips Easyspeed Plus Steam Iron Gc2147/30-2400W, Quick Heat Up With Up To 30 G/Min Steam, 150G Steam Boost, Scratch Resistant Ceramic Soleplate, Vertical Steam, Drip-Stop"/>
    <x v="0"/>
    <s v="Kitchen"/>
    <s v="Vacuum,Cleaning&amp;Ironing"/>
    <n v="3349"/>
    <n v="3995"/>
    <x v="449"/>
    <x v="1"/>
    <x v="501"/>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r>
  <r>
    <s v="B07LFQLKFZ"/>
    <s v="Parker Moments Vector Timecheck Gold Trim Roller Ball Pen (Black)"/>
    <x v="4"/>
    <s v="OfficeProduct"/>
    <s v="Paper"/>
    <n v="420"/>
    <n v="420"/>
    <x v="46"/>
    <x v="2"/>
    <x v="502"/>
    <s v="Mode: Roller Ball Pen|Pen Opening Mechanism: Cap Off/Cap On|Ink Color: Blue, Warranty: 2 Years|Country Of Origin: India"/>
  </r>
  <r>
    <s v="B07D2NMTTV"/>
    <s v="Black + Decker Bd Bxir2201In 2200-Watt Cord &amp; Cordless Steam Iron (Green)"/>
    <x v="0"/>
    <s v="Kitchen"/>
    <s v="Vacuum,Cleaning&amp;Ironing"/>
    <n v="3199"/>
    <n v="3500"/>
    <x v="450"/>
    <x v="2"/>
    <x v="503"/>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r>
  <r>
    <s v="B00KRCBA6E"/>
    <s v="Maharaja Whiteline Lava Neo 1200-Watts Halogen Heater (White And Red)"/>
    <x v="0"/>
    <s v="Heating,Cooling&amp;Airquality"/>
    <s v="Roomheaters"/>
    <n v="2499"/>
    <n v="5000"/>
    <x v="451"/>
    <x v="7"/>
    <x v="504"/>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r>
  <r>
    <s v="B0762HXMTF"/>
    <s v="Kent 11054 Alkaline Water Filter Pitcher 3.5 L | Chemical-Free Water With Balanced Ph Levels 8.0 To 9.5 | Solves Acidity Issue | Equipped With Carbon And Sediment Filter - Grey"/>
    <x v="0"/>
    <s v="Kitchen"/>
    <s v="Waterpurifiers&amp;Accessories"/>
    <n v="1799"/>
    <n v="1950"/>
    <x v="452"/>
    <x v="4"/>
    <x v="505"/>
    <s v="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r>
  <r>
    <s v="B09NNHFSSF"/>
    <s v="Cp Plus 2Mp Full Hd Smart Wi-Fi Cctv Security Camera | 360° With Pan Tilt | Two Way Talk | Cloud Monitor | Motion Detect | Night Vision | Supports Sd Card (Up To 128 Gb) | Alexa &amp; Ok Google | Cp-E21A"/>
    <x v="2"/>
    <s v="Cameras&amp;Photography"/>
    <s v="Securitycameras"/>
    <n v="1999"/>
    <n v="4700"/>
    <x v="453"/>
    <x v="7"/>
    <x v="506"/>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r>
  <r>
    <s v="B076VQS87V"/>
    <s v="Syska Sdi-07 1000 W Stellar With Golden American Heritage Soleplate Dry Iron (Blue)"/>
    <x v="0"/>
    <s v="Kitchen"/>
    <s v="Vacuum,Cleaning&amp;Ironing"/>
    <n v="457"/>
    <n v="799"/>
    <x v="454"/>
    <x v="1"/>
    <x v="507"/>
    <s v="Golden American Heritage Soleplate,Overheat Safety, Multi Fabric Select, Swivel Cord, Dry Iron 1000W"/>
  </r>
  <r>
    <s v="B07TTSS5MP"/>
    <s v="Lifelong Llmg74 750 Watt Mixer Grinder With 3 Jars (White And Grey)"/>
    <x v="0"/>
    <s v="Kitchen"/>
    <s v="Smallkitchenappliances"/>
    <n v="1799"/>
    <n v="3299"/>
    <x v="455"/>
    <x v="7"/>
    <x v="508"/>
    <s v="Warranty: 1 Year"/>
  </r>
  <r>
    <s v="B08TTRVWKY"/>
    <s v="Milton Smart Egg Boiler 360-Watts (Transparent And Silver Grey), Boil Up To 7 Eggs"/>
    <x v="0"/>
    <s v="Kitchen"/>
    <s v="Smallkitchenappliances"/>
    <n v="1099"/>
    <n v="1899"/>
    <x v="106"/>
    <x v="1"/>
    <x v="50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r>
  <r>
    <s v="B08S7V8YTN"/>
    <s v="Lifelong 2-In1 Egg Boiler And Poacher 500-Watt (Transparent And Silver Grey), Boil 8 Eggs, Poach 4 Eggs, Easy To Clean| 3 Boiling Modes, Stainless Steel Body And Heating Plate, Automatic Turn-Off"/>
    <x v="0"/>
    <s v="Kitchen"/>
    <s v="Smallkitchenappliances"/>
    <n v="1199"/>
    <n v="3500"/>
    <x v="456"/>
    <x v="1"/>
    <x v="51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r>
  <r>
    <s v="B09GFN8WZL"/>
    <s v="Portronics Ruffpad 8.5M Multicolor Lcd Writing Pad With Screen 21.5Cm (8.5-Inch) For Drawing, Playing, Handwriting Gifts For Kids &amp; Adults, India'S First Notepad To Save And Share Your Child'S First Creatives Via Ruffpad App On Your Smartphone(Black)"/>
    <x v="1"/>
    <s v="Accessories"/>
    <s v="Keyboards&amp;Mice"/>
    <n v="378"/>
    <n v="999"/>
    <x v="457"/>
    <x v="0"/>
    <x v="511"/>
    <s v="Easy Electronic Writing|Environment Friendly|Single-Tap Erase|Long Battery Life"/>
  </r>
  <r>
    <s v="B07B5XJ572"/>
    <s v="Ibell Mpk120L Premium Stainless Steel Multi Purpose Kettle/Cooker With Inner Pot 1.2 Litre (Silver)"/>
    <x v="0"/>
    <s v="Kitchen"/>
    <s v="Smallkitchenappliances"/>
    <n v="1456"/>
    <n v="3190"/>
    <x v="458"/>
    <x v="0"/>
    <x v="512"/>
    <s v="Ibell Premium 1.2 Litre Stainless Steel Multi Purpose Electric Kettle With Glass Lid"/>
  </r>
  <r>
    <s v="B097R4D42G"/>
    <s v="Bajaj New Shakti Neo 10L Vertical Storage Water Heater (Geyser 10 Litres) 4 Star Bee Rated Heater For Water Heating With Titanium Armour, Swirl Flow Technology, Glasslined Tank(White), 1 Yr Warranty"/>
    <x v="0"/>
    <s v="Heating,Cooling&amp;Airquality"/>
    <s v="Waterheaters&amp;Geysers"/>
    <n v="4999"/>
    <n v="9650"/>
    <x v="459"/>
    <x v="2"/>
    <x v="513"/>
    <s v="Titanium Armour And Swirl Flow Technology|Copper Element With Efficient Longer Life|Suitable For 8 Bar Pressure|Unique Weldfree Joint In Outer Metal Body|It Comes With Titanium Glass Lined Enamel Coated Mild Steel Tank|Installation Is Not Provided Free By The Brand."/>
  </r>
  <r>
    <s v="B08GM5S4CQ"/>
    <s v="Havells Instanio 10 Litre Storage Water Heater With Flexi Pipe And Free Installation (White Blue)"/>
    <x v="0"/>
    <s v="Heating,Cooling&amp;Airquality"/>
    <s v="Waterheaters&amp;Geysers"/>
    <n v="6990"/>
    <n v="14290"/>
    <x v="460"/>
    <x v="6"/>
    <x v="514"/>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r>
  <r>
    <s v="B082KVTRW8"/>
    <s v="Kent 16055 Amaze Cool Touch Electric Kettle 1.8 L 1500 W | Plastic Outer &amp; Stainless Steel Inside Body | Auto Shut Off Over Heating Protection | Multipurpose Hot Water Kettle | 1 Year Warranty"/>
    <x v="0"/>
    <s v="Kitchen"/>
    <s v="Smallkitchenappliances"/>
    <n v="1199"/>
    <n v="1900"/>
    <x v="461"/>
    <x v="3"/>
    <x v="51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r>
  <r>
    <s v="B0BM4KTNL1"/>
    <s v="Figment Handheld Milk Frother Rechargeable, 3-Speed Electric Frother For Coffee With 2 Whisks And Coffee Decoration Tool, Coffee Frother Mixer, Crescent Enterprises Vrw0.50Bk (A1)"/>
    <x v="0"/>
    <s v="Kitchen"/>
    <s v="Smallkitchenappliances"/>
    <n v="699"/>
    <n v="1599"/>
    <x v="431"/>
    <x v="16"/>
    <x v="516"/>
    <s v="【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
  </r>
  <r>
    <s v="B08J7VCT12"/>
    <s v="Kent 16068 Zoom Vacuum Cleaner For Home And Car 130 W | Cordless, Hoseless, Rechargeable Hepa Filters Vacuum Cleaner With Cyclonic Technology | Bagless Design And Multi Nozzle Operation | Blue"/>
    <x v="0"/>
    <s v="Kitchen"/>
    <s v="Vacuum,Cleaning&amp;Ironing"/>
    <n v="6999"/>
    <n v="14999"/>
    <x v="462"/>
    <x v="0"/>
    <x v="517"/>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r>
  <r>
    <s v="B009P2LITG"/>
    <s v="Bajaj Majesty Rx11 2000 Watts Heat Convector Room Heater (White, Isi Approved)"/>
    <x v="0"/>
    <s v="Heating,Cooling&amp;Airquality"/>
    <s v="Roomheaters"/>
    <n v="2169"/>
    <n v="3279"/>
    <x v="463"/>
    <x v="0"/>
    <x v="518"/>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r>
  <r>
    <s v="B08YD264ZS"/>
    <s v="Tarkan Portable Folding Laptop Desk For Bed, Lapdesk With Handle, Drawer, Cup &amp; Mobile/Tablet Holder For Study, Eating, Work (Black)"/>
    <x v="1"/>
    <s v="Accessories"/>
    <s v="LaptopAccessories"/>
    <n v="999"/>
    <n v="2499"/>
    <x v="464"/>
    <x v="1"/>
    <x v="519"/>
    <s v="✅【Smart Design - 2021 Model】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r>
  <r>
    <s v="B09KPXTZXN"/>
    <s v="Rico Japanese Technology Rechargeable Wireless Electric Chopper With Replacement Warranty - Stainless Steel Blades, One Touch Operation, 10 Seconds Chopping, Mincing Vegetable, Meat - 250 Ml, 30 Watts"/>
    <x v="0"/>
    <s v="Kitchen"/>
    <s v="Smallkitchenappliances"/>
    <n v="949"/>
    <n v="1999"/>
    <x v="465"/>
    <x v="3"/>
    <x v="520"/>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r>
  <r>
    <s v="B086PXQ2R4"/>
    <s v="Classmate Long Book - Unruled, 160 Pages, 314 Mm X 194 Mm - Pack Of 3"/>
    <x v="4"/>
    <s v="OfficeProduct"/>
    <s v="Paper"/>
    <n v="165"/>
    <n v="165"/>
    <x v="46"/>
    <x v="5"/>
    <x v="521"/>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r>
  <r>
    <s v="B08LVVTGZK"/>
    <s v="Lifelong Llsm120G Sandwich Griller , Classic Pro 750 W Sandwich Maker With 4 Slice Non-Stick Fixed Plates For Sandwiches At Home With 1 Year Warranty (Black)"/>
    <x v="0"/>
    <s v="Kitchen"/>
    <s v="Smallkitchenappliances"/>
    <n v="929"/>
    <n v="1300"/>
    <x v="466"/>
    <x v="4"/>
    <x v="52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r>
  <r>
    <s v="B08WKCTFF3"/>
    <s v="Zebronics Aluminium Alloy Laptop Stand, Compatible With 9-15.6 Inch Laptops, 7 Angles Adjustable, Anti Slip Silicon Rubber Pads, Foldable, Velvet Pouch Inside, Zeb-Ns2000 (Dark Grey)"/>
    <x v="1"/>
    <s v="Accessories"/>
    <s v="LaptopAccessories"/>
    <n v="899"/>
    <n v="1999"/>
    <x v="467"/>
    <x v="6"/>
    <x v="52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r>
  <r>
    <s v="B09163Q5CD"/>
    <s v="Verilux® Usb C Hub Multiport Adapter- 6 In 1 Portable Aluminum Type C Hub With 4K Hdmi Output, Usb 2.0/3.0 Ports, Sd/Micro Sd Card Reader Compatible For Macbook Pro 2016-2020, Macbook Air 2018-2020, Type-C Devices"/>
    <x v="1"/>
    <s v="Accessories"/>
    <s v="Usbhubs"/>
    <n v="1187"/>
    <n v="1929"/>
    <x v="468"/>
    <x v="0"/>
    <x v="524"/>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r>
  <r>
    <s v="B082ZQ4479"/>
    <s v="Prestige Pwg 07 Wet Grinder, 2L (Multicolor) With Coconut Scraper And Atta Kneader Attachments, 200 Watt"/>
    <x v="0"/>
    <s v="Kitchen"/>
    <s v="Smallkitchenappliances"/>
    <n v="3710"/>
    <n v="4330"/>
    <x v="469"/>
    <x v="12"/>
    <x v="524"/>
    <s v="2 Litres Capacity, 5 Years Warranty On Motor|High Quality Grinding Stones, Heavy Duty Motor|Compact Table Top Design, Coconut Scraper Attachment|Atta Kneader Attachment."/>
  </r>
  <r>
    <s v="B07MP21WJD"/>
    <s v="Lint Roller With 40 Paper Sheets, 22 X 5 Cm (Grey)"/>
    <x v="0"/>
    <s v="Kitchen"/>
    <s v="Vacuum,Cleaning&amp;Ironing"/>
    <n v="245"/>
    <n v="299"/>
    <x v="470"/>
    <x v="0"/>
    <x v="525"/>
    <s v="This Product Will Be An Excellent Pick For You|This Product Comes In A Proper Packaging|It Ensures You Get The Best Usage For A Longer Period|It Is Made Up Of Premium Quality Material"/>
  </r>
  <r>
    <s v="B09CKSYBLR"/>
    <s v="Instacuppa Rechargeable Mini Electric Chopper - Stainless Steel Blades, One Touch Operation, For Mincing Garlic, Ginger, Onion, Vegetable, Meat, Nuts, (White, 250 Ml, Pack Of 1, 45 Watts)"/>
    <x v="0"/>
    <s v="Kitchen"/>
    <s v="Smallkitchenappliances"/>
    <n v="999"/>
    <n v="1499"/>
    <x v="471"/>
    <x v="0"/>
    <x v="52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r>
  <r>
    <s v="B07Q4NJQC5"/>
    <s v="Ionix Jewellery Scale | Weight Scale | Digital Weight Machine | Weight Machine For Gold | Electronic Weighing Machines For Jewellery 0.01G To 200G Small Weight Machine For Shop - Silver"/>
    <x v="0"/>
    <s v="Kitchen"/>
    <s v="Smallkitchenappliances"/>
    <n v="295"/>
    <n v="599"/>
    <x v="472"/>
    <x v="3"/>
    <x v="527"/>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r>
  <r>
    <s v="B0B7DHSKS7"/>
    <s v="Nokia 8210 4G Volte Keypad Phone With Dual Sim, Big Display, Inbuilt Mp3 Player &amp; Wireless Fm Radio | Blue"/>
    <x v="2"/>
    <s v="Mobiles"/>
    <s v="Smartphone"/>
    <n v="3799"/>
    <n v="5299"/>
    <x v="473"/>
    <x v="11"/>
    <x v="528"/>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r>
  <r>
    <s v="B0B296NTFV"/>
    <s v="Portronics Toad 23 Wireless Optical Mouse With 2.4Ghz, Usb Nano Dongle, Optical Orientation, Click Wheel, Adjustable Dpi(Black)"/>
    <x v="1"/>
    <s v="Accessories"/>
    <s v="Keyboards&amp;Mice"/>
    <n v="299"/>
    <n v="599"/>
    <x v="387"/>
    <x v="0"/>
    <x v="529"/>
    <s v="[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
  </r>
  <r>
    <s v="B09ZK6THRR"/>
    <s v="Croma 1100 W Dry Iron With Weilburger Dual Soleplate Coating (Crshah702Sir11, White)"/>
    <x v="0"/>
    <s v="Kitchen"/>
    <s v="Vacuum,Cleaning&amp;Ironing"/>
    <n v="479"/>
    <n v="1000"/>
    <x v="474"/>
    <x v="2"/>
    <x v="53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r>
  <r>
    <s v="B00H0B29DI"/>
    <s v="Usha Heat Convector 812 T 2000-Watt With Instant Heating Feature (Black)"/>
    <x v="0"/>
    <s v="Heating,Cooling&amp;Airquality"/>
    <s v="Roomheaters"/>
    <n v="2199"/>
    <n v="2990"/>
    <x v="475"/>
    <x v="7"/>
    <x v="531"/>
    <s v="Meant For Spot Heating|Ideal For A Small Room Only, I.E., Up To 12 Sq. Ft|Twin Turbo Design For Fast &amp; Efficient Heating|Side Vents To Draw In Air Easily|Isi Mark|Inbuilt Fan Ensure Instant Heating|Customer Care Number: 18133111"/>
  </r>
  <r>
    <s v="B07KKJPTWB"/>
    <s v="Brayden Chopro, Electric Vegetable Chopper For Kitchen With 500 Ml Capacity, 400 Watts Copper Motor And 4 Bi-Level Ss Blades (Black)"/>
    <x v="0"/>
    <s v="Kitchen"/>
    <s v="Smallkitchenappliances"/>
    <n v="1599"/>
    <n v="1999"/>
    <x v="476"/>
    <x v="6"/>
    <x v="531"/>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r>
  <r>
    <s v="B07QMRHWJD"/>
    <s v="Swapkart Portable Flexible Adjustable Eye Protection Usb Led Desk Light Table Lamp For Reading, Working On Pc, Laptop, Power Bank, Bedroom ( Multicolour )"/>
    <x v="1"/>
    <s v="Accessories"/>
    <s v="Usbgadgets"/>
    <n v="298"/>
    <n v="999"/>
    <x v="477"/>
    <x v="1"/>
    <x v="532"/>
    <s v="14 Highlight Led Lamp,Super Bright White Light|Long Life Lasting Led Lamp Life Expectancy Up To 10000Hours|Smooth And High-Class, Small And Light Weight|Standard Usb, Plug Directly Into Usb To Take Power|Super-Saving Power, The Power Consumption Is Less Than 40Ma"/>
  </r>
  <r>
    <s v="B094DQWV9B"/>
    <s v="Kanget [2 Pack] Type C Female To Usb A Male Charger | Charging Cable Adapter Converter Compatible For Iphone 14, 13, 12,11 Pro Max/Mini/Xr/Xs/X/Se, Samsung S20 Ultra/S21/S10/S8/S9/Macbook Pro Ipad (Grey)"/>
    <x v="1"/>
    <s v="Accessories"/>
    <s v="Adapters"/>
    <n v="149"/>
    <n v="399"/>
    <x v="478"/>
    <x v="3"/>
    <x v="533"/>
    <s v="👍【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
  </r>
  <r>
    <s v="B0B2PQL5N3"/>
    <s v="Lapster Gel Mouse Pad With Wrist Rest , Gaming Mouse Pad With Lycra Cloth Nonslip For Laptop , Computer, , Home &amp; Office (Black)"/>
    <x v="1"/>
    <s v="Accessories"/>
    <s v="Keyboards&amp;Mice"/>
    <n v="230"/>
    <n v="999"/>
    <x v="479"/>
    <x v="2"/>
    <x v="534"/>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r>
  <r>
    <s v="B07VZYMQNZ"/>
    <s v="Borosil Rio 1.5 L Electric Kettle, Stainless Steel Inner Body, Boil Water For Tea, Coffee, Soup, Silver"/>
    <x v="0"/>
    <s v="Kitchen"/>
    <s v="Smallkitchenappliances"/>
    <n v="1180"/>
    <n v="1440"/>
    <x v="480"/>
    <x v="2"/>
    <x v="535"/>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r>
  <r>
    <s v="B09F6KL23R"/>
    <s v="Skytone Stainless Steel Electric Meat Grinders With Bowl 700W Heavy For Kitchen Food Chopper, Meat, Vegetables, Onion , Garlic Slicer Dicer, Fruit &amp; Nuts Blender (2L, 700 Watts)"/>
    <x v="0"/>
    <s v="Kitchen"/>
    <s v="Smallkitchenappliances"/>
    <n v="1414"/>
    <n v="2799"/>
    <x v="481"/>
    <x v="3"/>
    <x v="536"/>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r>
  <r>
    <s v="B0814LP6S9"/>
    <s v="Prettykrafts Laundry Basket For Clothes With Lid &amp; Handles, Toys Organiser, 75 Ltr Grey"/>
    <x v="0"/>
    <s v="HomeStorage"/>
    <s v="Laundryorganization"/>
    <n v="351"/>
    <n v="1099"/>
    <x v="482"/>
    <x v="12"/>
    <x v="537"/>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r>
  <r>
    <s v="B08CZHGHKH"/>
    <s v="Bestor® Lcd Writing Tablet/Pad 12 Inches | Electronic Writing Scribble Board For Kids | Kids Learning Toy | Portable Ruff For Lcd Paperless Memo Digital Tablet Notepad E-Writer/Writing/Drawing Pad Home/School/Office (Black)"/>
    <x v="1"/>
    <s v="Accessories"/>
    <s v="Keyboards&amp;Mice"/>
    <n v="499"/>
    <n v="1399"/>
    <x v="483"/>
    <x v="4"/>
    <x v="5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r>
  <r>
    <s v="B08KS2KQTK"/>
    <s v="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0"/>
    <s v="Kitchen"/>
    <s v="Coffee,Tea&amp;Espresso"/>
    <n v="293"/>
    <n v="499"/>
    <x v="37"/>
    <x v="0"/>
    <x v="539"/>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r>
  <r>
    <s v="B08K36NZSV"/>
    <s v="Konvio Neer 10 Inch Spun Filter (Pp Spun) Cartridge Compatible For 10 Inch Pre-Filter Housing Of Water Purifier | Pack Of 4 Spun"/>
    <x v="0"/>
    <s v="Kitchen"/>
    <s v="Waterpurifiers&amp;Accessories"/>
    <n v="499"/>
    <n v="999"/>
    <x v="5"/>
    <x v="1"/>
    <x v="540"/>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r>
  <r>
    <s v="B075S9FVRY"/>
    <s v="Sujata Supermix, Mixer Grinder, 900 Watts, 3 Jars (White)"/>
    <x v="0"/>
    <s v="Kitchen"/>
    <s v="Smallkitchenappliances"/>
    <n v="5490"/>
    <n v="7200"/>
    <x v="484"/>
    <x v="5"/>
    <x v="541"/>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r>
  <r>
    <s v="B099Z83VRC"/>
    <s v="Wipro Vesta Electric Egg Boiler, 360 Watts, 3 Boiling Modes, Stainless Steel Body And Heating Plate, Boils Up To 7 Eggs At A Time, Automatic Shut Down, White, Standard (Vb021070)"/>
    <x v="0"/>
    <s v="Kitchen"/>
    <s v="Smallkitchenappliances"/>
    <n v="1052"/>
    <n v="1790"/>
    <x v="485"/>
    <x v="1"/>
    <x v="542"/>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r>
  <r>
    <s v="B085HY1DGR"/>
    <s v="Sounce Spiral Charger Cable Protector Data Cable Saver Charging Cord Protective Cable Cover Headphone Macbook Laptop Earphone Cell Phone Set Of 3 (Cable Protector (12 Units))"/>
    <x v="1"/>
    <s v="Accessories"/>
    <m/>
    <n v="99"/>
    <n v="999"/>
    <x v="233"/>
    <x v="3"/>
    <x v="543"/>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r>
  <r>
    <s v="B085HY1DGR"/>
    <s v="Sounce Spiral Charger Cable Protector Data Cable Saver Charging Cord Protective Cable Cover Headphone Macbook Laptop Earphone Cell Phone Set Of 3 (Cable Protector (12 Units))"/>
    <x v="1"/>
    <s v="Accessories"/>
    <m/>
    <n v="99"/>
    <n v="999"/>
    <x v="233"/>
    <x v="3"/>
    <x v="543"/>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r>
  <r>
    <s v="B07WVQG8WZ"/>
    <s v="Black+Decker Handheld Portable Garment Steamer 1500 Watts With Anti Calc (Violet)"/>
    <x v="0"/>
    <s v="Kitchen"/>
    <s v="Vacuum,Cleaning&amp;Ironing"/>
    <n v="3299"/>
    <n v="4995"/>
    <x v="486"/>
    <x v="7"/>
    <x v="544"/>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r>
  <r>
    <s v="B01MRARGBW"/>
    <s v="Eco Crystal J 5 Inch Cartridge (Pack Of 2)"/>
    <x v="0"/>
    <s v="Kitchen"/>
    <s v="Waterpurifiers&amp;Accessories"/>
    <n v="199"/>
    <n v="400"/>
    <x v="487"/>
    <x v="0"/>
    <x v="545"/>
    <s v="Removes Dirt From Water"/>
  </r>
  <r>
    <s v="B07P434WJY"/>
    <s v="Rc Print Gi 790 Ink Refill For Canon G1000, G1010, G1100, G2000, G2002, G2010, G2012, G2100, G3000, G3010, G3012, G3100, G4000, G4010"/>
    <x v="1"/>
    <s v="Printers,Inks&amp;Accessories"/>
    <s v="Inks,Toners&amp;Cartridges"/>
    <n v="549"/>
    <n v="1999"/>
    <x v="281"/>
    <x v="1"/>
    <x v="546"/>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r>
  <r>
    <s v="B07HK53XM4"/>
    <s v="Bulfyss Plastic Sticky Lint Roller Hair Remover Cleaner Set Of 5 Rolls 150 Sheets, 30 Sheets Each Roll Lint Roller Remover For Clothes, Furniture, Carpet, Dog Fur, Sweater, Dust &amp; Dirt"/>
    <x v="0"/>
    <s v="Kitchen"/>
    <s v="Vacuum,Cleaning&amp;Ironing"/>
    <n v="279"/>
    <n v="599"/>
    <x v="304"/>
    <x v="11"/>
    <x v="546"/>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r>
  <r>
    <s v="B09MT94QLL"/>
    <s v="Havells Glaze 74W Pearl Ivory Gold Ceiling Fan, Sweep: 1200 Mm"/>
    <x v="0"/>
    <s v="Heating,Cooling&amp;Airquality"/>
    <s v="Fans"/>
    <n v="1999"/>
    <n v="4775"/>
    <x v="488"/>
    <x v="2"/>
    <x v="547"/>
    <s v="Hplv Motor For Superior Air Delivery Even At A Low Voltage Of 180V|Colour: Pearl Ivory Gold|Voltage: 220-240 V|Speed: 390 Rpm"/>
  </r>
  <r>
    <s v="B08RDWBYCQ"/>
    <s v="T Topline 180 W Electric Hand Mixer,Hand Blender , Egg Beater, Cake Maker , Beater Cream Mix, Food Blender, Beater For Whipping Cream Beater For Cake With 7 -Speed With Spatula And Oil Brush"/>
    <x v="0"/>
    <s v="Kitchen"/>
    <s v="Smallkitchenappliances"/>
    <n v="549"/>
    <n v="999"/>
    <x v="252"/>
    <x v="3"/>
    <x v="548"/>
    <s v="★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
  </r>
  <r>
    <s v="B0BNDRK886"/>
    <s v="Ionix Activated Carbon Faucet Water Filters Universal Interface Home Kitchen Faucet Tap Water | Tap Filter Multilayer | Clean Purifier Filter Cartridge Five Layer Water Filter-Pack Of 1"/>
    <x v="0"/>
    <s v="Kitchen"/>
    <s v="Waterpurifiers&amp;Accessories"/>
    <n v="185"/>
    <n v="599"/>
    <x v="489"/>
    <x v="4"/>
    <x v="54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r>
  <r>
    <s v="B0B9RN5X8B"/>
    <s v="V-Guard Zio Instant Water Geyser | 3 Litre | 3000 W Heating | White-Blue | | 2 Year Warranty"/>
    <x v="0"/>
    <s v="Heating,Cooling&amp;Airquality"/>
    <s v="Waterheaters&amp;Geysers"/>
    <n v="2699"/>
    <n v="4700"/>
    <x v="490"/>
    <x v="2"/>
    <x v="550"/>
    <s v="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
  </r>
  <r>
    <s v="B08TM71L54"/>
    <s v="Philips Handheld Garment Steamer Sth3000/20 - Compact &amp; Foldable, Convenient Vertical Steaming, 1000 Watt Quick Heat Up, Up To 20G/Min, Kills 99.9%* Bacteria (Reno Blue), Small"/>
    <x v="0"/>
    <s v="Kitchen"/>
    <s v="Vacuum,Cleaning&amp;Ironing"/>
    <n v="3190"/>
    <n v="4195"/>
    <x v="491"/>
    <x v="3"/>
    <x v="551"/>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r>
  <r>
    <s v="B09BVCVTBC"/>
    <s v="Redragon K617 Fizz 60% Wired Rgb Gaming Keyboard, 61 Keys Compact Mechanical Keyboard W/White And Grey Color Keycaps, Linear Red Switch, Pro Driver/Software Supported"/>
    <x v="1"/>
    <s v="Accessories"/>
    <s v="Gaming"/>
    <n v="2649"/>
    <n v="3499"/>
    <x v="492"/>
    <x v="5"/>
    <x v="552"/>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r>
  <r>
    <s v="B00P93X2H6"/>
    <s v="Classmate Pulse Spiral Notebook - 240 Mm X 180 Mm, Soft Cover, 200 Pages, Unruled"/>
    <x v="4"/>
    <s v="OfficeProduct"/>
    <s v="Paper"/>
    <n v="67"/>
    <n v="75"/>
    <x v="493"/>
    <x v="0"/>
    <x v="553"/>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r>
  <r>
    <s v="B091KNVNS9"/>
    <s v="Themisto 350 Watts Egg Boiler-Blue"/>
    <x v="0"/>
    <s v="Kitchen"/>
    <s v="Smallkitchenappliances"/>
    <n v="368"/>
    <n v="699"/>
    <x v="494"/>
    <x v="0"/>
    <x v="554"/>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r>
  <r>
    <s v="B08WD18LJZ"/>
    <s v="Tvara Lcd Writing Tablet 8.5 Inch E-Note Pad Lcd Writing Tablet, Kids Drawing Pad 8.5 Inch Doodle Board, Toddler Boy And Girl Learning Gift For 3 4 5 6 Years Old, Black"/>
    <x v="1"/>
    <s v="Accessories"/>
    <s v="Keyboards&amp;Mice"/>
    <n v="249"/>
    <n v="600"/>
    <x v="495"/>
    <x v="3"/>
    <x v="555"/>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r>
  <r>
    <s v="B015GX9Y0W"/>
    <s v="Lifelong Llwm105 750-Watt Belgian Waffle Maker For Home| Makes 2 Square Shape Waffles| Non-Stick Plates| Easy To Use With Indicator Lights (1 Year Warranty, Black)"/>
    <x v="0"/>
    <s v="Kitchen"/>
    <s v="Smallkitchenappliances"/>
    <n v="1199"/>
    <n v="2400"/>
    <x v="496"/>
    <x v="4"/>
    <x v="556"/>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r>
  <r>
    <s v="B09FZ89DK6"/>
    <s v="Eureka Forbes Supervac 1600 Watts Powerful Suction,Bagless Vacuum Cleaner With Cyclonic Technology,7 Accessories,1 Year Warranty,Compact,Lightweight &amp; Easy To Use (Red)"/>
    <x v="0"/>
    <s v="Kitchen"/>
    <s v="Vacuum,Cleaning&amp;Ironing"/>
    <n v="5999"/>
    <n v="9999"/>
    <x v="497"/>
    <x v="2"/>
    <x v="557"/>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r>
  <r>
    <s v="B07Y1RCCW5"/>
    <s v="Zigma Winotek Winotek Sun Instant Water Geyser, Water Heater, Portable Water Heater, Geysers Made Of First Class Abs Plastic, Automatic Reset Model, Ae10-3 W (Yellow)"/>
    <x v="0"/>
    <s v="Heating,Cooling&amp;Airquality"/>
    <s v="Waterheaters&amp;Geysers"/>
    <n v="1190"/>
    <n v="2550"/>
    <x v="498"/>
    <x v="7"/>
    <x v="558"/>
    <s v="Note- In This Order You Will Receive10 Geysers. If Not Received Please Return Or Replace Immediately"/>
  </r>
  <r>
    <s v="B09P564ZTJ"/>
    <s v="Wembley Lcd Writing Pad/Tab | Writing, Drawing, Reusable, Portable Pad With Colorful Letters | 9 Inch Graphic Tablet (Assorted)"/>
    <x v="1"/>
    <s v="Accessories"/>
    <s v="Keyboards&amp;Mice"/>
    <n v="235"/>
    <n v="1599"/>
    <x v="499"/>
    <x v="7"/>
    <x v="559"/>
    <s v="✅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r>
  <r>
    <s v="B09LQH3SD9"/>
    <s v="Lifelong Llqh922 Regalia 800 W (Isi Certified) Quartz Room Heater With 2 Power Settings, Overheating Protection, 2 Rod Heater (1 Year Warranty, White)"/>
    <x v="0"/>
    <s v="Heating,Cooling&amp;Airquality"/>
    <s v="Roomheaters"/>
    <n v="999"/>
    <n v="2000"/>
    <x v="500"/>
    <x v="7"/>
    <x v="560"/>
    <s v="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r>
  <r>
    <s v="B00GHL8VP2"/>
    <s v="Usha 1212 Ptc With Adjustable Thermostat Fan Heater (Black/Brown, 1500-Watts)."/>
    <x v="0"/>
    <s v="Heating,Cooling&amp;Airquality"/>
    <s v="Roomheaters"/>
    <n v="3487.77"/>
    <n v="4990"/>
    <x v="501"/>
    <x v="0"/>
    <x v="561"/>
    <s v="Meant For Spot Heating|Room Size: Upto 15 Sq Ft. Cord Winder :Yes|2 Stage Safety For Overheating Protection|Two Heating Elements For Energy Savingoptions|Fire Retardant Strong Abs Housing|Isi Mark|1 Year Warranty"/>
  </r>
  <r>
    <s v="B0912WJ87V"/>
    <s v="Reffair Ax30 [Max] Portable Air Purifier For Car, Home &amp; Office | Smart Ionizer Function | H13 Grade True Hepa Filter [Internationally Tested] Aromabuds Fragrance Option - Black"/>
    <x v="7"/>
    <s v="Accessories"/>
    <s v="Interioraccessories"/>
    <n v="2339"/>
    <n v="4000"/>
    <x v="502"/>
    <x v="7"/>
    <x v="562"/>
    <s v="[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
  </r>
  <r>
    <s v="B089BDBDGM"/>
    <s v="Kuber Industries Waterproof Round Laundry Bag/Hamper|Polka Dots Print Print With Handles|Foldable Bin &amp; 45 Liter Capicity|Size 37 X 37 X 49, Pack Of 1(Black &amp; White)- Ctktc044992"/>
    <x v="0"/>
    <s v="HomeStorage"/>
    <s v="Laundryorganization"/>
    <n v="219"/>
    <n v="249"/>
    <x v="503"/>
    <x v="3"/>
    <x v="563"/>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r>
  <r>
    <s v="B00B7GKXMG"/>
    <s v="Wipro Smartlife Super Deluxe Dry Iron- 1000W"/>
    <x v="0"/>
    <s v="Kitchen"/>
    <s v="Vacuum,Cleaning&amp;Ironing"/>
    <n v="699"/>
    <n v="850"/>
    <x v="504"/>
    <x v="0"/>
    <x v="564"/>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r>
  <r>
    <s v="B07LFWP97N"/>
    <s v="Gizga Essentials Laptop Bag Sleeve Case Cover Pouch With Handle For 14.1 Inch Laptop For Men &amp; Women, Padded Laptop Compartment, Premium Zipper Closure, Water Repellent Nylon Fabric, Grey"/>
    <x v="1"/>
    <s v="Accessories"/>
    <s v="LaptopAccessories"/>
    <n v="269"/>
    <n v="1099"/>
    <x v="505"/>
    <x v="0"/>
    <x v="565"/>
    <s v="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
  </r>
  <r>
    <s v="B08L7J3T31"/>
    <s v="Noir Aqua - 5Pcs Pp Spun Filter + 1 Spanner | For All Types Of Ro Water Purifiers (5 Piece, White, 10 Inch, 5 Micron) - Ro Spun Filter Cartridge Sponge Replacement Water Filter Candle"/>
    <x v="0"/>
    <s v="Kitchen"/>
    <s v="Waterpurifiers&amp;Accessories"/>
    <n v="379"/>
    <n v="919"/>
    <x v="506"/>
    <x v="3"/>
    <x v="566"/>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r>
  <r>
    <s v="B09Z28BQZT"/>
    <s v="Amazon Basics Multipurpose Foldable Laptop Table With Cup Holder, Brown"/>
    <x v="1"/>
    <s v="Accessories"/>
    <s v="LaptopAccessories"/>
    <n v="599"/>
    <n v="3999"/>
    <x v="507"/>
    <x v="4"/>
    <x v="56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r>
  <r>
    <s v="B09ZDVL7L8"/>
    <s v="Ttk Prestige Limited Orion Mixer Grinder 500 Watts, 3 Jars (1200Ml, 1000Ml, 500Ml) (Red)"/>
    <x v="0"/>
    <s v="Kitchen"/>
    <s v="Smallkitchenappliances"/>
    <n v="2199"/>
    <n v="3895"/>
    <x v="508"/>
    <x v="4"/>
    <x v="568"/>
    <s v="Ergonomic Design|Strong 500 W Motor|Superior Quality Body|3 Super-Effcient Blades|Sturdy Handles, 3 Stainless Steel Jars"/>
  </r>
  <r>
    <s v="B096YCN3SD"/>
    <s v="Lifelong Llek15 Electric Kettle 1.5L With Stainless Steel Body, Easy And Fast Boiling Of Water For Instant Noodles, Soup, Tea Etc. (1 Year Warranty, Silver)"/>
    <x v="0"/>
    <s v="Kitchen"/>
    <s v="Smallkitchenappliances"/>
    <n v="549"/>
    <n v="1000"/>
    <x v="509"/>
    <x v="9"/>
    <x v="569"/>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r>
  <r>
    <s v="B09R83SFYV"/>
    <s v="Akiara® - Makes Life Easy Mini Sewing Machine With Table Set | Tailoring Machine | Hand Sewing Machine With Extension Table, Foot Pedal, Adapter"/>
    <x v="0"/>
    <s v="Kitchen"/>
    <s v="Sewingmachines&amp;Accessories"/>
    <n v="1484"/>
    <n v="2499"/>
    <x v="510"/>
    <x v="12"/>
    <x v="570"/>
    <s v="After Sales Service Tailoring Machine Is User-Friendly. Please Contact Us By Email If There Is Any Issue During Operation. We Are Always Here And Happy To Assist Every Customer."/>
  </r>
  <r>
    <s v="B097RN7BBK"/>
    <s v="Kitchen Kit Electric Kettle, 1.8L Stainless Steel Tea Kettle, Fast Boil Water Warmer With Auto Shut Off And Boil Dry Protection Tech"/>
    <x v="0"/>
    <s v="Kitchen"/>
    <s v="Smallkitchenappliances"/>
    <n v="479"/>
    <n v="1999"/>
    <x v="511"/>
    <x v="13"/>
    <x v="571"/>
    <s v=". The Tough Pure Metal Stainless-Steel Build Makes It Very Sturdy And The Inside Part Is Only Made From Premium Food Grade Stainless Steel That Keep Your Water Out Of The Contamination From Plastic Materials And Chemicals"/>
  </r>
  <r>
    <s v="B088WCFPQF"/>
    <s v="Cafe Jei French Press Coffee And Tea Maker 600Ml With 4 Level Filtration System, Heat Resistant Borosilicate Glass (Black, 600Ml)"/>
    <x v="0"/>
    <s v="Kitchen"/>
    <s v="Coffee,Tea&amp;Espresso"/>
    <n v="1099"/>
    <n v="1500"/>
    <x v="512"/>
    <x v="5"/>
    <x v="572"/>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r>
  <r>
    <s v="B08D6RCM3Q"/>
    <s v="Prettykrafts Folding Laundry Basket For Clothes With Lid &amp; Handle, Toys Organiser, 75 Litre, (Pack Of 1), Mushroom Print"/>
    <x v="0"/>
    <s v="HomeStorage"/>
    <s v="Laundryorganization"/>
    <n v="355"/>
    <n v="899"/>
    <x v="513"/>
    <x v="0"/>
    <x v="573"/>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r>
  <r>
    <s v="B0B5RP43VN"/>
    <s v="Ibell Sm1515New Sandwich Maker With Floating Hinges, 1000Watt, Panini / Grill / Toast (Black)"/>
    <x v="0"/>
    <s v="Kitchen"/>
    <s v="Smallkitchenappliances"/>
    <n v="1474"/>
    <n v="4650"/>
    <x v="514"/>
    <x v="0"/>
    <x v="574"/>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r>
  <r>
    <s v="B09NTHQRW3"/>
    <s v="Instacuppa Portable Blender For Smoothie, Milk Shakes, Crushing Ice And Juices, Usb Rechargeable Personal Blender Machine For Kitchen With 2000 Mah Rechargeable Battery, 150 Watt Motor, 400 Ml"/>
    <x v="0"/>
    <s v="Kitchen"/>
    <s v="Smallkitchenappliances"/>
    <n v="1999"/>
    <n v="2499"/>
    <x v="515"/>
    <x v="0"/>
    <x v="575"/>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r>
  <r>
    <s v="B09MZ6WZ6V"/>
    <s v="Inovera World Map Extended Anti Slip Rubber Gaming Stitched Mouse Pad Desk Mat For Computer Laptop (Black, 900L X 400B X 2H Mm)"/>
    <x v="1"/>
    <s v="Accessories"/>
    <s v="Keyboards&amp;Mice"/>
    <n v="499"/>
    <n v="999"/>
    <x v="5"/>
    <x v="6"/>
    <x v="576"/>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r>
  <r>
    <s v="B09939XJX8"/>
    <s v="Tvara Lcd Writing Tablet, 8.5&quot; Inch Colorful Toddler Doodle Board Drawing Tablet, Erasable Reusable Electronic Drawing Pads, Educational And Learning Tool For 3-6 Years Old Boy And Girls Mix Colors"/>
    <x v="1"/>
    <s v="Accessories"/>
    <s v="Keyboards&amp;Mice"/>
    <n v="354"/>
    <n v="1500"/>
    <x v="516"/>
    <x v="3"/>
    <x v="577"/>
    <s v="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r>
  <r>
    <s v="B08SKZ2RMG"/>
    <s v="Demokrazy New Nova Lint Cum Fuzz Remover For All Woolens Sweaters, Blankets, Jackets Remover Pill Remover From Carpets, Curtains (Pack Of 1)"/>
    <x v="0"/>
    <s v="Kitchen"/>
    <s v="Vacuum,Cleaning&amp;Ironing"/>
    <n v="475"/>
    <n v="999"/>
    <x v="517"/>
    <x v="0"/>
    <x v="578"/>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r>
  <r>
    <s v="B09VKWGZD7"/>
    <s v="Agaro Supreme High Pressure Washer, 1800 Watts, 120 Bars, 6.5L/Min Flow Rate, 8 Meters Outlet Hose, Portable, For Car,Bike And Home Cleaning Purpose, Black And Orange"/>
    <x v="0"/>
    <s v="Kitchen"/>
    <s v="Vacuum,Cleaning&amp;Ironing"/>
    <n v="4789"/>
    <n v="8990"/>
    <x v="518"/>
    <x v="1"/>
    <x v="579"/>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r>
  <r>
    <s v="B01N1XVVLC"/>
    <s v="Bajaj Ofr Room Heater, 13 Fin 2900 Watts Oil Filled Room Heater With 400W Ptc Ceramic Fan Heater, Isi Approved (Majesty 13F Plus Black)"/>
    <x v="0"/>
    <s v="Heating,Cooling&amp;Airquality"/>
    <s v="Roomheaters"/>
    <n v="9590"/>
    <n v="15999"/>
    <x v="519"/>
    <x v="0"/>
    <x v="579"/>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r>
  <r>
    <s v="B09DSQXCM8"/>
    <s v="House Of Quirk Reusable Sticky Picker Cleaner Easy-Tear Sheets Travel Pet Hair Lint Rollers Brush (10Cm Sheet, Set Of 3 Rolls, 180 Sheets, 60 Sheets Each Roll Lint Roller Remover, Multicolour)"/>
    <x v="0"/>
    <s v="Kitchen"/>
    <s v="Vacuum,Cleaning&amp;Ironing"/>
    <n v="299"/>
    <n v="499"/>
    <x v="95"/>
    <x v="4"/>
    <x v="580"/>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r>
  <r>
    <s v="B09JFR8H3Q"/>
    <s v="Macmillan Aquafresh 5 Micron Ps-05 10&quot; In Pp Spun Filter Candle Set For All Type Ro Water Purifier 10 Inch (4)"/>
    <x v="0"/>
    <s v="Kitchen"/>
    <s v="Waterpurifiers&amp;Accessories"/>
    <n v="215"/>
    <n v="1499"/>
    <x v="520"/>
    <x v="4"/>
    <x v="581"/>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r>
  <r>
    <s v="B08L12N5H1"/>
    <s v="Eureka Forbes Car Vac 100 Watts Powerful Suction Vacuum Cleaner With Washable Hepa Filter, 3 Accessories,Compact,Light Weight &amp; Easy To Use (Black And Red)"/>
    <x v="0"/>
    <s v="Kitchen"/>
    <s v="Vacuum,Cleaning&amp;Ironing"/>
    <n v="2099"/>
    <n v="2499"/>
    <x v="521"/>
    <x v="17"/>
    <x v="582"/>
    <s v="No Installation Is Provided For This Product|100 Watts Powerful Motor|Powerful Suction|In-Built Led Torch|Range Of Accessories For Different Cleaning Needs|Fit Type: Universal Fit"/>
  </r>
  <r>
    <s v="B00ZRBWPA0"/>
    <s v="Eveready Red 1012 Aaa Batteries - Pack Of 10"/>
    <x v="2"/>
    <s v="Batteries"/>
    <s v="DisposableBatteries"/>
    <n v="159"/>
    <n v="180"/>
    <x v="522"/>
    <x v="1"/>
    <x v="583"/>
    <s v="Think Battery - Think Eveready - Eveready Red 1012 Aaa Batteries Are The No. 1 Choice To Power Your Devices|Trusted By Millions - Dependable Performance From India'S No. 1 Battery Brand"/>
  </r>
  <r>
    <s v="B09Y5FZK9N"/>
    <s v="Pigeon 1.5 Litre Hot Kettle And Stainless Steel Water Bottle Combo Used For Boiling Water, Making Tea And Coffee, Instant Noodles, Soup, 1500 Watt With Auto Shut- Off Feature - (Silver)"/>
    <x v="0"/>
    <s v="Kitchen"/>
    <s v="Smallkitchenappliances"/>
    <n v="809"/>
    <n v="1545"/>
    <x v="523"/>
    <x v="12"/>
    <x v="584"/>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r>
  <r>
    <s v="B09N3BFP4M"/>
    <s v="Bajaj New Shakti Neo Plus 15 Litre 4 Star Rated Storage Water Heater (Geyser) With Multiple Safety System, White"/>
    <x v="0"/>
    <s v="Heating,Cooling&amp;Airquality"/>
    <s v="Waterheaters&amp;Geysers"/>
    <n v="5499"/>
    <n v="11500"/>
    <x v="524"/>
    <x v="4"/>
    <x v="585"/>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r>
  <r>
    <s v="B0BCKJJN8R"/>
    <s v="Hindware Atlantic Xceed 5L 3Kw Instant Water Heater With Copper Heating Element And High Grade Stainless Steel Tank"/>
    <x v="0"/>
    <s v="Heating,Cooling&amp;Airquality"/>
    <s v="Waterheaters&amp;Geysers"/>
    <n v="3599"/>
    <n v="7290"/>
    <x v="525"/>
    <x v="4"/>
    <x v="586"/>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r>
  <r>
    <s v="B08C7TYHPB"/>
    <s v="Ibell Castor Ctek15L Premium 1.5 Litre Stainless Steel Electric Kettle,1500W Auto Cut-Off Feature,Silver"/>
    <x v="0"/>
    <s v="Kitchen"/>
    <s v="Smallkitchenappliances"/>
    <n v="664"/>
    <n v="1490"/>
    <x v="437"/>
    <x v="0"/>
    <x v="587"/>
    <s v="1.5 Litre Capacity|1.5 Litre Capacity|Stainless Steel Body|Auto Cut-Off Feature|1500 Watts"/>
  </r>
  <r>
    <s v="B08PFSZ7FH"/>
    <s v="Striff Laptop Stand Adjustable Laptop Computer Stand Multi-Angle Stand Phone Stand Portable Foldable Laptop Riser Notebook Holder Stand Compatible For 9 To 15.6” Laptops Black(Black)"/>
    <x v="1"/>
    <s v="Accessories"/>
    <s v="LaptopAccessories"/>
    <n v="299"/>
    <n v="1499"/>
    <x v="397"/>
    <x v="2"/>
    <x v="588"/>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
  </r>
  <r>
    <s v="B0BK1K598K"/>
    <s v="Agaro Lr2007 Lint Remover, Rechargeable, For Woolen Sweaters, Blankets, Jackets, Burr Remover, Pill Remover From Carpets, Curtains"/>
    <x v="0"/>
    <s v="Kitchen"/>
    <s v="Vacuum,Cleaning&amp;Ironing"/>
    <n v="678"/>
    <n v="1499"/>
    <x v="526"/>
    <x v="2"/>
    <x v="589"/>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r>
  <r>
    <s v="B08WWKM5HQ"/>
    <s v="Crompton Highspeed Markle Prime 1200 Mm (48 Inch) Anti-Dust Ceiling Fan With Energy Efficient 55W Motor (Burgundy)"/>
    <x v="0"/>
    <s v="Heating,Cooling&amp;Airquality"/>
    <s v="Fans"/>
    <n v="2599"/>
    <n v="4780"/>
    <x v="527"/>
    <x v="4"/>
    <x v="59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r>
  <r>
    <s v="B09LH32678"/>
    <s v="Jialto Mini Waffle Maker 4 Inch- 350 Watts: Stainless Steel Non-Stick Electric Iron Machine For Individual Belgian Waffles, Pan Cakes, Paninis Or Other Snacks - Aqua Blue"/>
    <x v="0"/>
    <s v="Kitchen"/>
    <s v="Smallkitchenappliances"/>
    <n v="899"/>
    <n v="1999"/>
    <x v="467"/>
    <x v="3"/>
    <x v="591"/>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r>
  <r>
    <s v="B0B5GF6DQD"/>
    <s v="Noise Agile 2 Buzz Bluetooth Calling Smart Watch With 1.28&quot; Tft Display,Dual Button,In-Built Mic &amp; Speaker,Ai Voice Assistant, Health Suite,In-Built Games, 100 Watch Faces-(Jet Black)"/>
    <x v="2"/>
    <s v="WearableTech"/>
    <s v="Smartwatches"/>
    <n v="2499"/>
    <n v="5999"/>
    <x v="48"/>
    <x v="12"/>
    <x v="592"/>
    <s v="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r>
  <r>
    <s v="B09FPP3R1D"/>
    <s v="Glen 3 In 1 Electric Multi Cooker - Steam, Cook &amp; Egg Boiler With 350 W (Sa 3035Mc) - 350 Watts"/>
    <x v="0"/>
    <s v="Kitchen"/>
    <s v="Smallkitchenappliances"/>
    <n v="1624"/>
    <n v="2495"/>
    <x v="528"/>
    <x v="0"/>
    <x v="593"/>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r>
  <r>
    <s v="B009P2LK80"/>
    <s v="Bajaj Deluxe 2000 Watts Halogen Room Heater (Steel, Isi Approved), Multicolor"/>
    <x v="0"/>
    <s v="Heating,Cooling&amp;Airquality"/>
    <s v="Roomheaters"/>
    <n v="1409"/>
    <n v="1639"/>
    <x v="529"/>
    <x v="12"/>
    <x v="594"/>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r>
  <r>
    <s v="B07YCBSCYB"/>
    <s v="Amazonbasics Induction Cooktop 1600 Watt (Black)"/>
    <x v="0"/>
    <s v="Kitchen"/>
    <s v="Smallkitchenappliances"/>
    <n v="1999"/>
    <n v="3300"/>
    <x v="530"/>
    <x v="2"/>
    <x v="595"/>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r>
  <r>
    <s v="B09MFR93KS"/>
    <s v="Bajaj Rex Dlx 750 W 4 Jars Mixer Grinder, White And Blue"/>
    <x v="0"/>
    <s v="Kitchen"/>
    <s v="Smallkitchenappliances"/>
    <n v="3041.67"/>
    <n v="5999"/>
    <x v="531"/>
    <x v="3"/>
    <x v="596"/>
    <s v="Powerful Motor - 2000 Rpm, 750 Watts|4 Stainless Steel Jars - 1.5L Liquidizing Jar, 1.0L Dry / Wet Grinding Jar, 0.4L Chutney Jar, 1.5L Polycarbonate Blending Jar With Fruit Filter|3 Speed With Incher Facility|Unbreakable Jar Lids And Handles|Motor Overload Protector"/>
  </r>
  <r>
    <s v="B09WF4Q7B3"/>
    <s v="Wipro Vesta 1380W Cordless Steam Iron Quick Heat Up With 20Gm/ Min Steam Burst, Scratch Resistant Ceramic Soleplate ,Vertical And Horizontal Ironing, Steam Burst Of Upto .8G/ Shot"/>
    <x v="0"/>
    <s v="Kitchen"/>
    <s v="Vacuum,Cleaning&amp;Ironing"/>
    <n v="1799"/>
    <n v="2599"/>
    <x v="532"/>
    <x v="9"/>
    <x v="597"/>
    <s v="Scratch Resistant, Easy Glide Ceramic Soleplate. 360° Swivel Cord|Non-Stick Ptfe Coated Ceramic Soleplate For Smooth Ironing, Dry/Steam/Spray Ironing|Variable Steam Control With Self Cleaning Feature|Large 200 Ml Water Tank For Longer Ironing Session|Auto Cleaning Technology"/>
  </r>
  <r>
    <s v="B0BNXFDTZ2"/>
    <s v="Fire-Boltt Tank 1.85&quot; Bluetooth Calling Smart Watch, 123 Sports Mode, 8 Ui Interactions, Built In Speaker &amp; Mic, 7 Days Battery &amp; Fire-Boltt Health Suite"/>
    <x v="2"/>
    <s v="WearableTech"/>
    <s v="Smartwatches"/>
    <n v="2999"/>
    <n v="11999"/>
    <x v="533"/>
    <x v="6"/>
    <x v="598"/>
    <s v="Largest 1.85&quot; Display : View Bigger On The Screen With The Industry’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r>
  <r>
    <s v="B0BD92GDQH"/>
    <s v="Oneplus Nord Watch With 1.78” Amoled Display, 60 Hz Refresh Rate, 105 Fitness Modes, 10 Days Battery, Spo2, Heart Rate, Stress Monitor, Women Health Tracker &amp; Multiple Watch Face [Midnight Black]"/>
    <x v="2"/>
    <s v="WearableTech"/>
    <s v="Smartwatches"/>
    <n v="4999"/>
    <n v="6999"/>
    <x v="534"/>
    <x v="7"/>
    <x v="599"/>
    <s v="【1.78&quot;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
  </r>
  <r>
    <s v="B08HDCWDXD"/>
    <s v="Eureka Forbes Active Clean 700 Watts Powerful Suction &amp; Blower Vacuum Cleaner With Washable Hepa Filter &amp; 6 Accessories,1 Year Warranty,Compact,Light Weight &amp; Easy To Use (Red &amp; Black)"/>
    <x v="0"/>
    <s v="Kitchen"/>
    <s v="Vacuum,Cleaning&amp;Ironing"/>
    <n v="3179"/>
    <n v="6999"/>
    <x v="535"/>
    <x v="3"/>
    <x v="600"/>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r>
  <r>
    <s v="B07G147SZD"/>
    <s v="Nexoms Instant Heating Water Tap Wall Mounted With 3 Pin Indian Plug (16Amp)"/>
    <x v="0"/>
    <s v="Heating,Cooling&amp;Airquality"/>
    <s v="Waterheaters&amp;Geysers"/>
    <n v="2699"/>
    <n v="3799"/>
    <x v="536"/>
    <x v="3"/>
    <x v="601"/>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r>
  <r>
    <s v="B07SYYVP69"/>
    <s v="Ibell Sek170Bm Premium Electric Kettle, 1.7 Litre, Stainless Steel With Coating,1500W Auto Cut-Off, Silver With Black"/>
    <x v="0"/>
    <s v="Kitchen"/>
    <s v="Smallkitchenappliances"/>
    <n v="809"/>
    <n v="1950"/>
    <x v="537"/>
    <x v="4"/>
    <x v="602"/>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r>
  <r>
    <s v="B07F1T31ZZ"/>
    <s v="Raffles Premium Stainless Steel South Indian Coffee Filter/Drip Coffee Maker, 2-3 Cups, 150 Ml"/>
    <x v="0"/>
    <s v="Kitchen"/>
    <s v="Coffee,Tea&amp;Espresso"/>
    <n v="249"/>
    <n v="400"/>
    <x v="538"/>
    <x v="0"/>
    <x v="603"/>
    <s v="Crafted From Stainless Steel; Rust-Proof|Ideal For Making Authentic South Indian Filter Coffee|Capacity: 150 Ml; Size: Diameter - 5.5 Cms; Height - 13.5 Cms|Package Content: 1-Pc. Coffee Filter|Size Name: 2 Cups; Human Interface Input: Unknown"/>
  </r>
  <r>
    <s v="B09Q3M3WLJ"/>
    <s v="Robustrion [Anti-Scratch] &amp; [Smudge Proof] [Bubble Free] Premium Tempered Glass Screen Protector Guard For Samsung Galaxy Tab A8 10.5 Inch [Sm-X200/X205/X207] 2022"/>
    <x v="1"/>
    <s v="Accessories"/>
    <s v="Tabletaccessories"/>
    <n v="399"/>
    <n v="1499"/>
    <x v="297"/>
    <x v="3"/>
    <x v="604"/>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r>
  <r>
    <s v="B0B72BSW7K"/>
    <s v="Ske Bed Study Table Portable Wood Multifunction Laptop-Table Lapdesk For Children Bed Foldabe Table Work With Tablet Slot &amp; Cup Holder Brown Black"/>
    <x v="1"/>
    <s v="Accessories"/>
    <s v="LaptopAccessories"/>
    <n v="263"/>
    <n v="699"/>
    <x v="539"/>
    <x v="11"/>
    <x v="605"/>
    <s v="&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r>
  <r>
    <s v="B09SDDQQKP"/>
    <s v="Inalsa Vaccum Cleaner Handheld 800W High Powerful Motor- Dura Clean With Hepa Filtration &amp; Strong Powerful 16Kpa Suction| Lightweight, Compact &amp; Durable Body|Includes Multiple Accessories,(Grey/Black)"/>
    <x v="0"/>
    <s v="Kitchen"/>
    <s v="Vacuum,Cleaning&amp;Ironing"/>
    <n v="1799"/>
    <n v="3295"/>
    <x v="540"/>
    <x v="7"/>
    <x v="606"/>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r>
  <r>
    <s v="B0B82YGCF6"/>
    <s v="Tokdis Mx-1 Pro Bluetooth Calling Smartwatch - 1.69” Lcd Display, Multiple Watch Faces, Sleep Monitor, Heart &amp; Spo2 Monitoring, Multiple Sports Modes, Water Resistant"/>
    <x v="2"/>
    <s v="WearableTech"/>
    <s v="Smartwatches"/>
    <n v="899"/>
    <n v="3499"/>
    <x v="541"/>
    <x v="18"/>
    <x v="607"/>
    <s v="【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
  </r>
  <r>
    <s v="B0B2CPVXHX"/>
    <s v="Robustrion Anti-Scratch &amp; Smudge Proof Tempered Glass Screen Protector For Xiaomi Mi Pad 5 11 Inch"/>
    <x v="1"/>
    <s v="Accessories"/>
    <s v="Tabletaccessories"/>
    <n v="379"/>
    <n v="1499"/>
    <x v="345"/>
    <x v="0"/>
    <x v="608"/>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r>
  <r>
    <s v="B078JBK4GX"/>
    <s v="Havells Instanio 1-Litre 3Kw Instant Water Heater (Geyser), White Blue"/>
    <x v="0"/>
    <s v="Heating,Cooling&amp;Airquality"/>
    <s v="Waterheaters&amp;Geysers"/>
    <n v="2599"/>
    <n v="4560"/>
    <x v="542"/>
    <x v="6"/>
    <x v="609"/>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
  </r>
  <r>
    <s v="B07Q7561HD"/>
    <s v="Eveready 1015 Carbon Zinc Aa Battery - 10 Pieces"/>
    <x v="2"/>
    <s v="Batteries"/>
    <s v="DisposableBatteries"/>
    <n v="149"/>
    <n v="180"/>
    <x v="543"/>
    <x v="6"/>
    <x v="610"/>
    <s v="Eveready’S Zinc Carbon Battery Are Considered One Of The Best Battery For Remote Controls, Clocks, Small Toys, Torches, Etc.|Highly Durable &amp; Reliable Technology|Available In Wide Range Of Sizes - Aaa, Aa, D, C And 9V Sizes"/>
  </r>
  <r>
    <s v="B081B1JL35"/>
    <s v="Csi International® Instant Water Geyser, Water Heater, Portable Water Heater, Geyser Made Of First Class Abs Plastic 3Kw (Red)"/>
    <x v="0"/>
    <s v="Heating,Cooling&amp;Airquality"/>
    <s v="Waterheaters&amp;Geysers"/>
    <n v="1049"/>
    <n v="2499"/>
    <x v="544"/>
    <x v="12"/>
    <x v="611"/>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r>
  <r>
    <s v="B09VGS66FV"/>
    <s v="Tesora - Inspired By You Large Premium Electric Kettle 1.8L, Stainless Steel Inner Body - Auto Power Cut, Boil Dry Protection &amp; Cool Touch Double Wall, Portable | 1500 Watts |1 Year Warranty | (White)"/>
    <x v="0"/>
    <s v="Kitchen"/>
    <s v="Smallkitchenappliances"/>
    <n v="1349"/>
    <n v="1850"/>
    <x v="545"/>
    <x v="6"/>
    <x v="611"/>
    <s v="✅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
  </r>
  <r>
    <s v="B0B25DJ352"/>
    <s v="Gilton Egg Boiler Electric Automatic Off 7 Egg Poacher For Steaming, Cooking Also Boiling And Frying, Multi Color"/>
    <x v="0"/>
    <s v="Kitchen"/>
    <s v="Smallkitchenappliances"/>
    <n v="353"/>
    <n v="1199"/>
    <x v="546"/>
    <x v="1"/>
    <x v="612"/>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r>
  <r>
    <s v="B086GVRP63"/>
    <s v="Amazon Basics 650 Watt Drip Coffee Maker With Borosilicate Carafe"/>
    <x v="0"/>
    <s v="Kitchen"/>
    <s v="Coffee,Tea&amp;Espresso"/>
    <n v="1189"/>
    <n v="2400"/>
    <x v="547"/>
    <x v="0"/>
    <x v="613"/>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r>
  <r>
    <s v="B08YK7BBD2"/>
    <s v="Nirdambhay Mini Bag Sealer, 2 In 1 Heat Sealer And Cutter Handheld Sealing Machine Portable Bag Resealer Sealer For Plastic Bags Food Storage Snack Fresh Bag Sealer (Including 2 Aa Battery)"/>
    <x v="0"/>
    <s v="Kitchen"/>
    <s v="Smallkitchenappliances"/>
    <n v="429"/>
    <n v="999"/>
    <x v="548"/>
    <x v="18"/>
    <x v="614"/>
    <s v="【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
  </r>
  <r>
    <s v="B09LHXNZLR"/>
    <s v="Skadioo Wifi Adapter For Pc | Car Accessories, Wifi Dongle For Pc | Usb Wifi Adapter For Pc | Wi-Fi Receiver 2.4Ghz, 802.11B/G/N Unano Size Wifi Dongle Compatible Adapter,Wifi Dongle For Pc"/>
    <x v="1"/>
    <s v="NetworkAdapters"/>
    <s v="WirelessUSBadapter"/>
    <n v="199"/>
    <n v="499"/>
    <x v="211"/>
    <x v="12"/>
    <x v="615"/>
    <s v="【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
  </r>
  <r>
    <s v="B09PDZNSBG"/>
    <s v="Goodscity Garment Steamer For Clothes, Steam Iron Press - Vertical &amp; Horizontal Steaming Up To 22G/Min, 1200 Watt, 230 Ml Water Tank &amp; 30 Sec Fast Heating (Gc 111)"/>
    <x v="0"/>
    <s v="Kitchen"/>
    <s v="Vacuum,Cleaning&amp;Ironing"/>
    <n v="2575"/>
    <n v="6700"/>
    <x v="549"/>
    <x v="2"/>
    <x v="616"/>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r>
  <r>
    <s v="B09MTLG4TP"/>
    <s v="Saiellin Electric Lint Remover For Clothes Fabric Shaver Lint Shaver For Woolen Clothes Blanket Jackets Stainless Steel Blades, Clothes And Furniture Lint Roller For Fabrics Portable Lint Shavers (White Orange)"/>
    <x v="0"/>
    <s v="Kitchen"/>
    <s v="Vacuum,Cleaning&amp;Ironing"/>
    <n v="453"/>
    <n v="999"/>
    <x v="550"/>
    <x v="1"/>
    <x v="617"/>
    <s v="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r>
  <r>
    <s v="B09NL7LBWT"/>
    <s v="Bulfyss Usb Rechargeable Lint Remover Fabric Shaver Pet Hair Remover, Effectively And Quickly Remove Fuzz For Clothes, Sweater, Couch, Sofa, Blanket, Curtain, Wool, Cashmere (Grey, 1 Year Warranty)"/>
    <x v="0"/>
    <s v="Kitchen"/>
    <s v="Vacuum,Cleaning&amp;Ironing"/>
    <n v="1099"/>
    <n v="1999"/>
    <x v="551"/>
    <x v="3"/>
    <x v="618"/>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
  </r>
  <r>
    <s v="B08X77LM8C"/>
    <s v="Silicone Rubber Earbuds Tips, Eartips, Earpads, Earplugs, For Replacement In Earphones And Bluetooth Medium Size (10 Pcs Black)"/>
    <x v="2"/>
    <s v="Accessories"/>
    <s v="Earpads"/>
    <n v="99"/>
    <n v="999"/>
    <x v="233"/>
    <x v="7"/>
    <x v="619"/>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r>
  <r>
    <s v="B095K14P86"/>
    <s v="Saiyam Stainless Steel Espresso Maker Stovetop Coffee Percolator Italian Coffee Maker Moka Pot (4 Cup - 200 Ml, Silver)"/>
    <x v="0"/>
    <s v="Kitchen"/>
    <s v="Coffee,Tea&amp;Espresso"/>
    <n v="599"/>
    <n v="1299"/>
    <x v="552"/>
    <x v="2"/>
    <x v="62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r>
  <r>
    <s v="B077BTLQ67"/>
    <s v="Orient Electric Aura Neo Instant 3L Water Heater (Geyser), 5-Level Safety Shield, Stainless Steel Tank (White &amp; Turquoise)"/>
    <x v="0"/>
    <s v="Heating,Cooling&amp;Airquality"/>
    <s v="Waterheaters&amp;Geysers"/>
    <n v="2790"/>
    <n v="4890"/>
    <x v="553"/>
    <x v="4"/>
    <x v="621"/>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r>
  <r>
    <s v="B09H3BXWTK"/>
    <s v="Venus Digital Kitchen Weighing Scale &amp; Food Weight Machine For Health, Fitness, Home Baking &amp; Cooking Scale, 2 Year Warranty &amp; Battery Included (Weighing Scale Without Bowl) Capacity 10 Kg, 1 Gm"/>
    <x v="0"/>
    <s v="Kitchen"/>
    <s v="Smallkitchenappliances"/>
    <n v="599"/>
    <n v="2799"/>
    <x v="554"/>
    <x v="4"/>
    <x v="6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r>
  <r>
    <s v="B09XRBJ94N"/>
    <s v="Ibell Sm1301 3-In-1 Sandwich Maker With Detachable Plates For Toast / Waffle / Grill , 750 Watt (Black)"/>
    <x v="0"/>
    <s v="Kitchen"/>
    <s v="Smallkitchenappliances"/>
    <n v="2092"/>
    <n v="4600"/>
    <x v="555"/>
    <x v="1"/>
    <x v="623"/>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r>
  <r>
    <s v="B078JF6X9B"/>
    <s v="Havells Instanio 3-Litre 4.5Kw Instant Water Heater (Geyser), White Blue"/>
    <x v="0"/>
    <s v="Heating,Cooling&amp;Airquality"/>
    <s v="Waterheaters&amp;Geysers"/>
    <n v="3645"/>
    <n v="6070"/>
    <x v="556"/>
    <x v="2"/>
    <x v="624"/>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r>
  <r>
    <s v="B09G2VTHQM"/>
    <s v="Agaro Classic Portable Yogurt Maker, 1.2L Capacity, Electric, Automatic, Grey And White, Medium (33603)"/>
    <x v="0"/>
    <s v="Kitchen"/>
    <s v="Smallkitchenappliances"/>
    <n v="587"/>
    <n v="1295"/>
    <x v="557"/>
    <x v="0"/>
    <x v="625"/>
    <s v="1.2 Litres Capacity|Double Deck Seal|Stainless Steel Bowl|Fully Automatic|1 Year Warranty|Product Dimensions: 16.5 X 16.5 X 11 Centimeters, Item Weight: 800 Grams"/>
  </r>
  <r>
    <s v="B08JV91JTK"/>
    <s v="Jm Seller 180 W 2021 Edition Electric Beater High Speed Hand Mixer Egg Beater For Cake Making And Whipping Cream With 7 Speed Control (White) With Free Spatula And Oil Brush"/>
    <x v="0"/>
    <s v="Kitchen"/>
    <s v="Smallkitchenappliances"/>
    <n v="474"/>
    <n v="1299"/>
    <x v="558"/>
    <x v="0"/>
    <x v="626"/>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r>
  <r>
    <s v="B07J9KXQCC"/>
    <s v="Libra Room Heater For Home, Room Heaters Home For Winter, Electric Heater With 2000 Watts Power As Per Is Specification For Small To Medium Rooms - Fh12 (Grey)"/>
    <x v="0"/>
    <s v="Heating,Cooling&amp;Airquality"/>
    <s v="Roomheaters"/>
    <n v="949"/>
    <n v="2299"/>
    <x v="559"/>
    <x v="9"/>
    <x v="626"/>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r>
  <r>
    <s v="B0B3G5XZN5"/>
    <s v="Instacuppa Portable Blender For Smoothie, Milk Shakes, Crushing Ice And Juices, Usb Rechargeable Personal Blender Machine For Kitchen With 4000 Mah Rechargeable Battery, 230 Watt Motor, 500 Ml"/>
    <x v="0"/>
    <s v="Kitchen"/>
    <s v="Smallkitchenappliances"/>
    <n v="2799"/>
    <n v="3499"/>
    <x v="560"/>
    <x v="5"/>
    <x v="627"/>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r>
  <r>
    <s v="B0B7FJNSZR"/>
    <s v="Proven® Copper + Mineral Ro+Uv+Uf 10 To 12 Liter Ro + Uv + Tds Adjuster Water Purifier With Copper Charge Technology Black &amp; Copper Best For Home And Office (Made In India)"/>
    <x v="0"/>
    <s v="Kitchen"/>
    <s v="Waterpurifiers&amp;Accessories"/>
    <n v="5395"/>
    <n v="19990"/>
    <x v="561"/>
    <x v="6"/>
    <x v="628"/>
    <s v="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
  </r>
  <r>
    <s v="B0977CGNJJ"/>
    <s v="Agaro Royal Stand 1000W Mixer With 5L Ss Bowl And 8 Speed Setting, Includes Whisking Cone, Mixing Beater &amp; Dough Hook, And Splash Guard, 2 Years Warranty, (Black), Medium (33554)"/>
    <x v="0"/>
    <s v="Kitchen"/>
    <s v="Smallkitchenappliances"/>
    <n v="5999"/>
    <n v="11495"/>
    <x v="562"/>
    <x v="1"/>
    <x v="629"/>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r>
  <r>
    <s v="B09W9V2PXG"/>
    <s v="Themisto Th-Ws20 Digital Kitchen Weighing Scale Stainless Steel (5Kg)"/>
    <x v="0"/>
    <s v="Kitchen"/>
    <s v="Smallkitchenappliances"/>
    <n v="759"/>
    <n v="1999"/>
    <x v="563"/>
    <x v="1"/>
    <x v="630"/>
    <s v="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quot; Large Lcd With White Backlight Can Display The Reading More Clearly, Even Cooking In A Dim Place. 2 X Aaa Batteries Included."/>
  </r>
  <r>
    <s v="B0B9LDCX89"/>
    <s v="Striff Mpad Mouse Mat 230X190X3Mm Gaming Mouse Pad, Non-Slip Rubber Base, Waterproof Surface, Premium-Textured, Compatible With Laser And Optical Mice(Universe Black)"/>
    <x v="1"/>
    <s v="Accessories"/>
    <s v="Keyboards&amp;Mice"/>
    <n v="129"/>
    <n v="999"/>
    <x v="564"/>
    <x v="2"/>
    <x v="631"/>
    <s v="9.4 Inches X 7.9 Inches) 240Mm X 200Mm X 2Mm Size: This Mouse Pad Is Ideal For Gamers, Graphic Designers, Students, Or Anyone Using Mouse For Long Sessions. This Helps To Improve The Gaming Experience For Gamers Or The Work Efficiency In The Office."/>
  </r>
  <r>
    <s v="B09BL2KHQW"/>
    <s v="Kent Powp-Sediment Filter 10'' Thread Wcap"/>
    <x v="0"/>
    <s v="Kitchen"/>
    <s v="Waterpurifiers&amp;Accessories"/>
    <n v="231"/>
    <n v="260"/>
    <x v="565"/>
    <x v="0"/>
    <x v="632"/>
    <s v="Sediment Filter 10 Inch Kent"/>
  </r>
  <r>
    <s v="B08Y57TPDM"/>
    <s v="Duracell Cr2016 3V Lithium Coin Battery, 5 Pcs, 2016 Coin Button Cell Battery, Dl2016"/>
    <x v="2"/>
    <s v="Batteries"/>
    <m/>
    <n v="116"/>
    <n v="200"/>
    <x v="566"/>
    <x v="1"/>
    <x v="633"/>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r>
  <r>
    <s v="B0B4KPCBSH"/>
    <s v="Ikea Frother For Milk"/>
    <x v="0"/>
    <s v="Kitchen"/>
    <s v="Coffee,Tea&amp;Espresso"/>
    <n v="244"/>
    <n v="499"/>
    <x v="567"/>
    <x v="14"/>
    <x v="634"/>
    <s v="Batteries Are Sold Separately|2Aa Batteries Are Recommended|New Batteries Are Recommended To Work Properly|Frothes Milk Up In 15-20 Seconds.|Can Be Used For Both Cold And Hot Milk."/>
  </r>
  <r>
    <s v="B009P2LIL4"/>
    <s v="Bajaj Majesty Rx10 2000 Watts Heat Convector Room Heater (White, Isi Approved)"/>
    <x v="0"/>
    <s v="Heating,Cooling&amp;Airquality"/>
    <s v="Roomheaters"/>
    <n v="2219"/>
    <n v="3080"/>
    <x v="568"/>
    <x v="9"/>
    <x v="635"/>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r>
  <r>
    <s v="B0B298D54H"/>
    <s v="Prolet Classic Bumper Case Cover For Samsung Galaxy Watch 4 44Mm Tpu Plated Full Screen Protector (Black)"/>
    <x v="2"/>
    <s v="WearableTech"/>
    <s v="Smartwatches"/>
    <n v="265"/>
    <n v="999"/>
    <x v="569"/>
    <x v="12"/>
    <x v="636"/>
    <s v="【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
  </r>
  <r>
    <s v="B09SZ5TWHW"/>
    <s v="Swiss Military Vc03 Wireless Car Vacuum Cleaner | Wireless Vacuum Cleaner For Home, Car, Living Room | Wireless Vacuum Cleaner Dust Collection/Lighting Car Pet Hair Vacuum With Powerful Motor"/>
    <x v="0"/>
    <s v="Kitchen"/>
    <s v="Vacuum,Cleaning&amp;Ironing"/>
    <n v="1547"/>
    <n v="2890"/>
    <x v="570"/>
    <x v="4"/>
    <x v="637"/>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r>
  <r>
    <s v="B09J4YQYX3"/>
    <s v="Borosil Electric Egg Boiler, 8 Egg Capacity, For Hard, Soft, Medium Boiled Eggs, Steamed Vegetables, Transparent Lid, Stainless Steel Exterior (500 Watts)"/>
    <x v="0"/>
    <s v="Kitchen"/>
    <s v="Smallkitchenappliances"/>
    <n v="1399"/>
    <n v="2290"/>
    <x v="571"/>
    <x v="6"/>
    <x v="638"/>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r>
  <r>
    <s v="B09LMMFW3S"/>
    <s v="Ikea Milk Frother For Your Milk, Coffee,(Cold And Hot Drinks), Black"/>
    <x v="0"/>
    <s v="Kitchen"/>
    <s v="Coffee,Tea&amp;Espresso"/>
    <n v="229"/>
    <n v="399"/>
    <x v="572"/>
    <x v="9"/>
    <x v="639"/>
    <s v="Frothes Milk Up In 15-20 Seconds.|Can Be Used For Both Cold And Hot Milk.|Batteries Are Sold Separately, 2 Pcs Lr6 Aa 1.5V Required.|Two Aa Batteries Should Be Placed In Opposite Direction In Frother As In Last Image|New Batteries Are Recommended To Work Efficiently"/>
  </r>
  <r>
    <s v="B09DL9978Y"/>
    <s v="Hindware Atlantic Compacto 3 Litre Instant Water Heater With Stainless Steel Tank, Robust Construction, Pressure Relief Valve And I-Thermostat Feature (White And Grey)"/>
    <x v="0"/>
    <s v="Heating,Cooling&amp;Airquality"/>
    <s v="Waterheaters&amp;Geysers"/>
    <n v="2399"/>
    <n v="4590"/>
    <x v="573"/>
    <x v="0"/>
    <x v="640"/>
    <s v="Stainless Steel Tank|Copper Heating Element|Isi Certified|Class 1 Working Pressure|Superior Safety"/>
  </r>
  <r>
    <s v="B0B935YNR7"/>
    <s v="Kent Electric Chopper-B For Kitchen 250 Watt | Chop, Mince, Puree, Whisk, 400 Ml Capacity | Stainless Steel Double Chopping Blades | Transparent Chopping Bowl | Anti-Skid | One Touch Operation | Black"/>
    <x v="0"/>
    <s v="Kitchen"/>
    <s v="Smallkitchenappliances"/>
    <n v="1349"/>
    <n v="2999"/>
    <x v="574"/>
    <x v="7"/>
    <x v="6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r>
  <r>
    <s v="B0B5KZ3C53"/>
    <s v="Kent Smart Multi Cooker Cum Kettle 1.2 Liter 800 Watts, Electric Cooker With Steamer &amp; Boiler For Idlis, Instant Noodles, Momos, Eggs, &amp; Steam Vegetables, Inner Stainless Steel &amp; Cool Touch Outer Body"/>
    <x v="0"/>
    <s v="Kitchen"/>
    <s v="Smallkitchenappliances"/>
    <n v="1599"/>
    <n v="2900"/>
    <x v="575"/>
    <x v="12"/>
    <x v="6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r>
  <r>
    <s v="B0BCVJ3PVP"/>
    <s v="Supcares Laptop Stand 7 Height Adjustable, Aluminium, Ventilated, Foldable, Portable Laptop Holder For Desk &amp; Table Mount Upto 15.6 Inch Laptop With Carry Pouch (Silver)"/>
    <x v="1"/>
    <s v="Accessories"/>
    <s v="LaptopAccessories"/>
    <n v="499"/>
    <n v="1299"/>
    <x v="404"/>
    <x v="5"/>
    <x v="642"/>
    <s v="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r>
  <r>
    <s v="B09GBBJV72"/>
    <s v="Hp 330 Wireless Black Keyboard And Mouse Set With Numeric Keypad, 2.4Ghz Wireless Connection And 1600 Dpi, Usb Receiver, Led Indicators , Black(2V9E6Aa)"/>
    <x v="1"/>
    <s v="Accessories"/>
    <s v="Keyboards&amp;Mice"/>
    <n v="1409"/>
    <n v="2199"/>
    <x v="576"/>
    <x v="4"/>
    <x v="643"/>
    <s v="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r>
  <r>
    <s v="B09Y358DZQ"/>
    <s v="Pigeon Zest Mixer Grinder 3 Speed Control 750 Watt Powerful Copper Motor With 3 Stainless Steel Jars For Dry Grinding, Wet Grinding And Making Chutney And 3 Polycarbonate Lids - Blue"/>
    <x v="0"/>
    <s v="Kitchen"/>
    <s v="Smallkitchenappliances"/>
    <n v="2033"/>
    <n v="4295"/>
    <x v="577"/>
    <x v="13"/>
    <x v="644"/>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r>
  <r>
    <s v="B099S26HWG"/>
    <s v="Classmate Pulse 1 Subject Notebook - 240Mm X 180Mm , Soft Cover, 180 Pages, Single Line, Pack Of 4"/>
    <x v="4"/>
    <s v="OfficeProduct"/>
    <s v="Paper"/>
    <n v="300"/>
    <n v="300"/>
    <x v="46"/>
    <x v="2"/>
    <x v="645"/>
    <s v="The Cover Design Of The Notebook Is Subject To Change, It Depends On Stock Availability|Single Line Notebook, 180 Pages, Spiral Binding, Soft Cover, 240Mm X180Mm|Classmate Uses Eco Friendly And Elemental Chlorine Free Paper|This Notebook Consists Of Papers"/>
  </r>
  <r>
    <s v="B09RFB2SJQ"/>
    <s v="10Werun Id-116 Bluetooth Smartwatch Wireless Fitness Band For Boys, Girls, Men, Women &amp; Kids | Sports Gym Watch For All Smart Phones I Heart Rate And Spo2 Monitor"/>
    <x v="2"/>
    <s v="WearableTech"/>
    <s v="Smartwatches"/>
    <n v="499"/>
    <n v="1899"/>
    <x v="578"/>
    <x v="0"/>
    <x v="646"/>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r>
  <r>
    <s v="B08498H13H"/>
    <s v="Hp Gk320 Wired Full Size Rgb Backlight Mechanical Gaming Keyboard, 4 Led Indicators, Mechanical Switches, Double Injection Key Caps, And Windows Lock Key(4Qn01Aa)"/>
    <x v="1"/>
    <s v="Accessories"/>
    <s v="Gaming"/>
    <n v="1519"/>
    <n v="3499"/>
    <x v="579"/>
    <x v="1"/>
    <x v="647"/>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r>
  <r>
    <s v="B0BBMPH39N"/>
    <s v="Amazon Basics Magic Slate 8.5-Inch Lcd Writing Tablet With Stylus Pen, For Drawing, Playing, Noting By Kids &amp; Adults, Black"/>
    <x v="1"/>
    <s v="Accessories"/>
    <s v="Keyboards&amp;Mice"/>
    <n v="289"/>
    <n v="999"/>
    <x v="580"/>
    <x v="0"/>
    <x v="648"/>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r>
  <r>
    <s v="B09VL9KFDB"/>
    <s v="Havells Gatik Neo 400Mm Pedestal Fan (Aqua Blue)"/>
    <x v="0"/>
    <s v="Heating,Cooling&amp;Airquality"/>
    <s v="Fans"/>
    <n v="2399"/>
    <n v="4200"/>
    <x v="581"/>
    <x v="7"/>
    <x v="649"/>
    <s v="Twin Colour Design.Wattage: 60 Watts.Voltage: 230 Volts.Number Of Speeds: 3|Jerk Free / Smooth Oscillation|Three Speed Control|Attractive Colour Combinations; 2 Years Warranty|Controller Type: Remote Control; Mounting Type: Floor Mount; Material Type: Plastic"/>
  </r>
  <r>
    <s v="B018SJJ0GE"/>
    <s v="Libra Roti Maker Electric Automatic | Chapati Maker Electric Automatic | Roti Maker Machine With 900 Watts For Making Roti/Chapati/Parathas - Stainless Steel"/>
    <x v="0"/>
    <s v="Kitchen"/>
    <s v="Smallkitchenappliances"/>
    <n v="1999"/>
    <n v="2999"/>
    <x v="582"/>
    <x v="6"/>
    <x v="650"/>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r>
  <r>
    <s v="B095X38CJS"/>
    <s v="Brustro Copytinta Coloured Craft Paper A4 Size 80 Gsm Mixed Bright Colour 40 Sheets Pack (10 Cols X 4 Sheets) Double Side Color For Office Printing, Art And Craft."/>
    <x v="4"/>
    <s v="OfficeProduct"/>
    <s v="Paper"/>
    <n v="99"/>
    <n v="99"/>
    <x v="46"/>
    <x v="1"/>
    <x v="650"/>
    <s v="Made At The Renowned Fabriano Paper Mill In Italy.|Acid Free Paper.|Vibrant Color Pallette,Soft Surface,80Gsm.|Ideal For Photocopies, Laser And Inkjet Prints, Fax, Dividers, Covers, Collages, Craft &amp; Punch Craft; Suitable In Particular For Office And Schools, And All Technical Paper Uses."/>
  </r>
  <r>
    <s v="B09474JWN6"/>
    <s v="Healthsense Rechargeable Lint Remover For Clothes | Fuzz And Fur Remover | Electric Fabric Shaver, Trimmer For Clothes, Carpet, Sofa, Sweaters, Curtains | One-Year Warranty Included - New-Feel Lr350"/>
    <x v="0"/>
    <s v="Kitchen"/>
    <s v="Vacuum,Cleaning&amp;Ironing"/>
    <n v="999"/>
    <n v="1500"/>
    <x v="583"/>
    <x v="2"/>
    <x v="651"/>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r>
  <r>
    <s v="B0BDS8MY8J"/>
    <s v="Lapster Caddy For Ssd And Hdd, Optical Bay 2Nd Hard Drive Caddy, Caddy 9.5Mm For Laptop"/>
    <x v="1"/>
    <s v="Components"/>
    <s v="Internalharddrives"/>
    <n v="199"/>
    <n v="999"/>
    <x v="584"/>
    <x v="2"/>
    <x v="65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r>
  <r>
    <s v="B08Y5QJTVK"/>
    <s v="Duracell Cr2025 3V Lithium Coin Battery, 5 Pcs, 2025 Coin Button Cell Battery, Dl2025"/>
    <x v="2"/>
    <s v="Batteries"/>
    <m/>
    <n v="116"/>
    <n v="200"/>
    <x v="566"/>
    <x v="6"/>
    <x v="653"/>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r>
  <r>
    <s v="B01M265AAK"/>
    <s v="Morphy Richards Aristo 2000 Watts Ptc Room Heater (White)"/>
    <x v="0"/>
    <s v="Heating,Cooling&amp;Airquality"/>
    <s v="Roomheaters"/>
    <n v="3711"/>
    <n v="4495"/>
    <x v="585"/>
    <x v="1"/>
    <x v="654"/>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r>
  <r>
    <s v="B09VC2D2WG"/>
    <s v="Portronics Ruffpad 12E Re-Writable Lcd Writing Pad With 30.4Cm (12 Inch) Writing Area, Single Tap Erase, Smart Lock, Long Battery Life, India'S First Notepad To Save And Share Your Child'S First Creatives Via Ruffpad App On Your Smartphone(Black)"/>
    <x v="1"/>
    <s v="Accessories"/>
    <s v="Keyboards&amp;Mice"/>
    <n v="469"/>
    <n v="1499"/>
    <x v="586"/>
    <x v="0"/>
    <x v="655"/>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r>
  <r>
    <s v="B09MB3DKG1"/>
    <s v="Khaitan Avaante Ka-2013 1200 Watt 3-Rod Halogen Heater (1200 Watts, Grey)"/>
    <x v="0"/>
    <s v="Heating,Cooling&amp;Airquality"/>
    <s v="Roomheaters"/>
    <n v="2199"/>
    <n v="3999"/>
    <x v="587"/>
    <x v="11"/>
    <x v="656"/>
    <s v="3 Rod Halogen Tube Element|Instant Heating|Cool Touch Body|Frost Grill For Safety|Safety Tip Over Protection|Halogen Heater|Best Heater"/>
  </r>
  <r>
    <s v="B08VGDBF3B"/>
    <s v="Kuber Industries Round Non Woven Fabric Foldable Laundry Basket|Toy Storage Basket|Cloth Storage Basket With Handles| Capicity 45 Ltr (Grey &amp; Black)-Kubmart11446"/>
    <x v="0"/>
    <s v="HomeStorage"/>
    <s v="Laundryorganization"/>
    <n v="395"/>
    <n v="499"/>
    <x v="588"/>
    <x v="3"/>
    <x v="657"/>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r>
  <r>
    <s v="B0836JGZ74"/>
    <s v="Csi International® Instant Water Geyser, Water Heater, Portable Water Heater, Geyser Made Of First Class Abs Plastic 3Kw (White)"/>
    <x v="0"/>
    <s v="Heating,Cooling&amp;Airquality"/>
    <s v="Waterheaters&amp;Geysers"/>
    <n v="1049"/>
    <n v="2499"/>
    <x v="544"/>
    <x v="9"/>
    <x v="65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r>
  <r>
    <s v="B0B1MDZV9C"/>
    <s v="Inalsa Upright Vacuum Cleaner, 2-In-1,Handheld &amp; Stick For Home &amp; Office Use,800W- With 16Kpa Strong Suction &amp; Hepa Filtration|0.8L Dust Tank|Includes Multiple Accessories,(Grey/Black)"/>
    <x v="0"/>
    <s v="Kitchen"/>
    <s v="Vacuum,Cleaning&amp;Ironing"/>
    <n v="2286"/>
    <n v="4495"/>
    <x v="589"/>
    <x v="4"/>
    <x v="659"/>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r>
  <r>
    <s v="B0B2RBP83P"/>
    <s v="Lenovo Ideapad 3 11Th Gen Intel Core I3 15.6&quot; Fhd Thin &amp; Light Laptop(8Gb/512Gb Ssd/Windows 11/Office 2021/2Yr Warranty/3Months Xbox Game Pass/Platinum Grey/1.7Kg), 81X800Lgin"/>
    <x v="1"/>
    <s v="Laptops"/>
    <s v="Traditionallaptops"/>
    <n v="37247"/>
    <n v="59890"/>
    <x v="590"/>
    <x v="3"/>
    <x v="66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r>
  <r>
    <s v="B08MZNT7GP"/>
    <s v="Havells Ofr 13 Wave Fin With Ptc Fan Heater 2900 Watts (Black)"/>
    <x v="0"/>
    <s v="Heating,Cooling&amp;Airquality"/>
    <s v="Roomheaters"/>
    <n v="12499"/>
    <n v="19825"/>
    <x v="591"/>
    <x v="0"/>
    <x v="661"/>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r>
  <r>
    <s v="B07YQ5SN4H"/>
    <s v="Cello Non-Stick Aluminium Sandwich Gas Toaster(Black)"/>
    <x v="0"/>
    <s v="Kitchen"/>
    <s v="Smallkitchenappliances"/>
    <n v="299"/>
    <n v="595"/>
    <x v="592"/>
    <x v="3"/>
    <x v="662"/>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r>
  <r>
    <s v="B09KRHXTLN"/>
    <s v="Candes Gloster All In One Silent Blower Fan Room Heater Ideal For Small And Medium Area, 2000 Watts (White)"/>
    <x v="0"/>
    <s v="Heating,Cooling&amp;Airquality"/>
    <s v="Roomheaters"/>
    <n v="1069"/>
    <n v="1699"/>
    <x v="593"/>
    <x v="4"/>
    <x v="663"/>
    <s v="Motor : Powerful Motor For Quick Heating|Heat Setting : 2 Heat Setting 1000/2000 W|Warranty: 1 Year Limited Warranty. For Warranty Claim|Over Heat Protection|Handle For Easy Portability|Heat Resistant Body And Stand For Stability|Hot Air Outlet And Safety Grills"/>
  </r>
  <r>
    <s v="B0B2CZTCL2"/>
    <s v="Wipro Vesta 1.8 Litre Cool Touch Electric Kettle With Auto Cut Off | Double Layer Outer Body | Triple Protection - Dry Boil, Steam &amp; Over Heat |Stainless Steel Inner Body | (Black, 1500 Watt)"/>
    <x v="0"/>
    <s v="Kitchen"/>
    <s v="Smallkitchenappliances"/>
    <n v="1299"/>
    <n v="1999"/>
    <x v="594"/>
    <x v="7"/>
    <x v="664"/>
    <s v="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
  </r>
  <r>
    <s v="B094G9L9LT"/>
    <s v="Kent 16088 Vogue Electric Kettle 1.8 Litre 1500 W | Stainless Steel Body | Auto Shut Off Over Heating Protection | 1 Year Warranty"/>
    <x v="0"/>
    <s v="Kitchen"/>
    <s v="Smallkitchenappliances"/>
    <n v="999"/>
    <n v="1950"/>
    <x v="595"/>
    <x v="7"/>
    <x v="66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r>
  <r>
    <s v="B09J2QCKKM"/>
    <s v="Havells Zella Flap Auto Immersion Rod 1500 Watts"/>
    <x v="0"/>
    <s v="Heating,Cooling&amp;Airquality"/>
    <s v="Waterheaters&amp;Geysers"/>
    <n v="1499"/>
    <n v="3500"/>
    <x v="412"/>
    <x v="0"/>
    <x v="666"/>
    <s v="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r>
  <r>
    <s v="B0BBWJFK5C"/>
    <s v="Shakti Technology S3 High Pressure Car Washer Machine 1800 Watts And Pressure 120 Bar For Cleaning Car, Bike &amp; Home"/>
    <x v="0"/>
    <s v="Kitchen"/>
    <s v="Vacuum,Cleaning&amp;Ironing"/>
    <n v="4899"/>
    <n v="8999"/>
    <x v="596"/>
    <x v="0"/>
    <x v="66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r>
  <r>
    <s v="B08W9BK4MD"/>
    <s v="Tom &amp; Jerry Folding Laundry Basket For Clothes With Lid &amp; Handle, Toys Organiser, 75 Litre, Green"/>
    <x v="0"/>
    <s v="HomeStorage"/>
    <s v="Laundryorganization"/>
    <n v="351"/>
    <n v="899"/>
    <x v="597"/>
    <x v="4"/>
    <x v="668"/>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r>
  <r>
    <s v="B09LV1CMGH"/>
    <s v="Lifelong Llfh921 Regalia 2000 W Fan Heater, 3 Air Settings, Room Heater With Overheating Protection, 1 Year Warranty ( White, (Isi Certified, Ideal For Small To Medium Room/Area)"/>
    <x v="0"/>
    <s v="Heating,Cooling&amp;Airquality"/>
    <s v="Roomheaters"/>
    <n v="899"/>
    <n v="2000"/>
    <x v="598"/>
    <x v="9"/>
    <x v="669"/>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r>
  <r>
    <s v="B09SFRNKSR"/>
    <s v="Fabware Lint Remover For Clothes - Sticky Lint Roller For Clothes, Furniture, Wool, Coat, Car Seats, Carpet, Fabric, Dust Cleaner, Pet Hair Remover With 1 Handle &amp; 1 Refill Total 60 Sheets &amp; 1 Cover"/>
    <x v="0"/>
    <s v="Kitchen"/>
    <s v="Vacuum,Cleaning&amp;Ironing"/>
    <n v="298"/>
    <n v="499"/>
    <x v="599"/>
    <x v="6"/>
    <x v="670"/>
    <s v="✅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
  </r>
  <r>
    <s v="B09XHXXCFH"/>
    <s v="Agaro Regal Electric Rice Cooker, 3L Ceramic Inner Bowl, Cooks Up To 600 Gms Raw Rice, Ss Steamer, Preset Cooking Functions, Preset Timer, Keep Warm Function, Led Display, Black"/>
    <x v="0"/>
    <s v="Kitchen"/>
    <s v="Smallkitchenappliances"/>
    <n v="3685"/>
    <n v="5495"/>
    <x v="600"/>
    <x v="0"/>
    <x v="67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r>
  <r>
    <s v="B0BJ6P3LSK"/>
    <s v="Aqua D Pure Active Copper 12-L Ro+Uv Water Filter Purifier For Home, Kitchen Fully Automatic Uf+Tds Controller"/>
    <x v="0"/>
    <s v="Kitchen"/>
    <s v="Waterpurifiers&amp;Accessories"/>
    <n v="4999"/>
    <n v="24999"/>
    <x v="601"/>
    <x v="5"/>
    <x v="671"/>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
  </r>
  <r>
    <s v="B09HS1NDRQ"/>
    <s v="Prettykrafts Laundry Square Shape Basket Bag/Foldable/Multipurpose/Carry Handles/Slanting Lid For Home, Cloth Storage,(Single) Jute Grey"/>
    <x v="0"/>
    <s v="HomeStorage"/>
    <s v="Laundryorganization"/>
    <n v="390"/>
    <n v="799"/>
    <x v="602"/>
    <x v="7"/>
    <x v="671"/>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r>
  <r>
    <s v="B0B2DD8BQ8"/>
    <s v="Wipro Vesta Grill 1000 Watt Sandwich Maker |Dual Function-Sw Maker&amp;Griller|Non Stick Coat -Bpa&amp;Ptfe Free |Auto Temp Cut-Off| Height Control -180ᶿ&amp;105ᶿ |2 Year Warranty|Ss Finish|Standard Size"/>
    <x v="0"/>
    <s v="Kitchen"/>
    <s v="Smallkitchenappliances"/>
    <n v="2079"/>
    <n v="3099"/>
    <x v="603"/>
    <x v="0"/>
    <x v="672"/>
    <s v="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
  </r>
  <r>
    <s v="B09XTQFFCG"/>
    <s v="Fya Handheld Vacuum Cleaner Cordless, Wireless Hand Vacuum&amp;Air Blower 2-In-1, Mini Portable Car Vacuum Cleaner With Powerful Suction, Usb Rechargeable Vacuum For Pet Hair, Home And Car"/>
    <x v="0"/>
    <s v="Kitchen"/>
    <s v="Vacuum,Cleaning&amp;Ironing"/>
    <n v="2669"/>
    <n v="3199"/>
    <x v="604"/>
    <x v="4"/>
    <x v="673"/>
    <s v="【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r>
  <r>
    <s v="B09KNMLH4Y"/>
    <s v="R B Nova Lint/Fabric Shaver For Cloths, Lint Remover For Woolen Sweaters, Blankets, Jackets/Burr Remover Pill Remover From Carpets, Pack Of 1"/>
    <x v="0"/>
    <s v="Kitchen"/>
    <s v="Vacuum,Cleaning&amp;Ironing"/>
    <n v="398"/>
    <n v="1999"/>
    <x v="605"/>
    <x v="0"/>
    <x v="674"/>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r>
  <r>
    <s v="B09RF2QXGX"/>
    <s v="Gizga Essentials Webcam Cover, Privacy Protector Webcam Cover Slide, Compatible With Laptop, Desktop, Pc, Smartphone, Protect Your Privacy And Security, Strong Adhesive, Set Of 3, Black"/>
    <x v="1"/>
    <s v="Accessories"/>
    <s v="LaptopAccessories"/>
    <n v="69"/>
    <n v="299"/>
    <x v="606"/>
    <x v="1"/>
    <x v="67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r>
  <r>
    <s v="B07H5PBN54"/>
    <s v="Indias®™ Electro-Instant Water Geyser A.B.S. Body Shock Proof Can Be Used In Bathroom, Kitchen, Wash Area, Hotels, Hospital Etc."/>
    <x v="0"/>
    <s v="Heating,Cooling&amp;Airquality"/>
    <s v="Waterheaters&amp;Geysers"/>
    <n v="999"/>
    <n v="2600"/>
    <x v="607"/>
    <x v="13"/>
    <x v="676"/>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r>
  <r>
    <s v="B0B84KSH3X"/>
    <s v="Wipro Vesta 1200 Watt Gd203 Heavyweight Automatic Dry Iron| Quick Heat Up| Anti Bacterial German Weilburger Double Coated Black Soleplate |2 Years Warranty"/>
    <x v="0"/>
    <s v="Kitchen"/>
    <s v="Vacuum,Cleaning&amp;Ironing"/>
    <n v="1049"/>
    <n v="1950"/>
    <x v="608"/>
    <x v="7"/>
    <x v="677"/>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r>
  <r>
    <s v="B09N6TTHT6"/>
    <s v="E-Cosmos Plug In Led Night Light Mini Usb Led Light Flexible Usb Led Ambient Light Mini Usb Led Light, Led Portable Car Bulb, Indoor, Outdoor, Reading, Sleep (4 Pcs)"/>
    <x v="1"/>
    <s v="Accessories"/>
    <s v="Usbgadgets"/>
    <n v="89"/>
    <n v="99"/>
    <x v="609"/>
    <x v="2"/>
    <x v="678"/>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r>
  <r>
    <s v="B0BMVWKZ8G"/>
    <s v="Newly Launched Boult Dive+ With 1.85&quot; Hd Display, Bluetooth Calling Smartwatch, 500 Nits Brightness, 7 Days Battery Life, 150+ Watch Faces, 100+ Sport Modes, Ip68 Waterproof Smart Watch (Jet Black)"/>
    <x v="2"/>
    <s v="WearableTech"/>
    <s v="Smartwatches"/>
    <n v="1999"/>
    <n v="8499"/>
    <x v="610"/>
    <x v="1"/>
    <x v="679"/>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r>
  <r>
    <s v="B09CGLY5CX"/>
    <s v="Crompton Insta Comfort Heater 2000 Watts Heat Convector With Adjustable Thermostats, Hybrid Cyan, Standard (‎Acgrh- Instacomfort)"/>
    <x v="0"/>
    <s v="Heating,Cooling&amp;Airquality"/>
    <s v="Roomheaters"/>
    <n v="1959"/>
    <n v="2400"/>
    <x v="611"/>
    <x v="3"/>
    <x v="680"/>
    <s v="Two Heat Setting|Adjustable Thermostat|Over Heat Protection|Thermal Cut Off|Vertical &amp; Horizontal Mounting"/>
  </r>
  <r>
    <s v="B09NNZ1GF7"/>
    <s v="Lint Remover For Clothes With 1 Year Warranty Fabric Shaver Lint Shaver For Woolen Clothes Blanket Jackets Stainless Steel Blades,Bedding, Clothes And Furniture Best Remover For Fabrics Portable Lint Shavers (White Orange)"/>
    <x v="0"/>
    <s v="Kitchen"/>
    <s v="Vacuum,Cleaning&amp;Ironing"/>
    <n v="445"/>
    <n v="999"/>
    <x v="612"/>
    <x v="1"/>
    <x v="68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r>
  <r>
    <s v="B0B8ZM9RVV"/>
    <s v="Zuvexa Egg Boiler Poacher Automatic Off Steaming, Cooking, Boiling Double Layer 14 Egg Boiler (Multicolor)…"/>
    <x v="0"/>
    <s v="Kitchen"/>
    <s v="Smallkitchenappliances"/>
    <n v="419"/>
    <n v="999"/>
    <x v="613"/>
    <x v="6"/>
    <x v="682"/>
    <s v="Egg Boiler Have Compatible Design With New Appearance Makes For A Great Gift For Your Family And Friends|Special Feature: Anti Dry Safety Protection || Less Noise || Stainless Steel And Anti Scald Design || 14 Eggs Capacity Removable Tray White"/>
  </r>
  <r>
    <s v="B0B8CB7MHW"/>
    <s v="Knowza Electric Handheld Milk Wand Mixer Frother For Latte Coffee Hot Milk, Milk Frother For Coffee, Egg Beater, Hand Blender, Coffee Beater (Black Coffee Beater)"/>
    <x v="0"/>
    <s v="Kitchen"/>
    <s v="Smallkitchenappliances"/>
    <n v="426"/>
    <n v="999"/>
    <x v="614"/>
    <x v="0"/>
    <x v="683"/>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r>
  <r>
    <s v="B09FHHTL8L"/>
    <s v="Empty Mist Trigger Plastic Spray Bottle For Multi Use 200Ml Pack Of 2"/>
    <x v="0"/>
    <s v="HomeStorage"/>
    <s v="Laundryorganization"/>
    <n v="85"/>
    <n v="199"/>
    <x v="615"/>
    <x v="0"/>
    <x v="684"/>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r>
  <r>
    <s v="B0B97D658R"/>
    <s v="Larrito Wooden Cool Mist Humidifiers Essential Oil Diffuser Aroma Air Humidifier With Colorful Change For Car, Office, Babies, Humidifiers For Home, Air Humidifier For Room (Wooden Humidifire-A)"/>
    <x v="0"/>
    <s v="Heating,Cooling&amp;Airquality"/>
    <s v="Humidifiers"/>
    <n v="499"/>
    <n v="799"/>
    <x v="440"/>
    <x v="9"/>
    <x v="684"/>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r>
  <r>
    <s v="B099FDW2ZF"/>
    <s v="Maharaja Whiteline Nano Carbon Neo, 500 Watts Room Heater (Black, White), Standard (5200100986)"/>
    <x v="0"/>
    <s v="Heating,Cooling&amp;Airquality"/>
    <s v="Roomheaters"/>
    <n v="1235"/>
    <n v="1499"/>
    <x v="616"/>
    <x v="0"/>
    <x v="685"/>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r>
  <r>
    <s v="B07K19NYZ8"/>
    <s v="Usha Hc 812 T Thermo Fan Room Heater"/>
    <x v="0"/>
    <s v="Heating,Cooling&amp;Airquality"/>
    <s v="Roomheaters"/>
    <n v="2320"/>
    <n v="3290"/>
    <x v="617"/>
    <x v="7"/>
    <x v="686"/>
    <s v="Heat Convector|Warranty For One Year"/>
  </r>
  <r>
    <s v="B0BDG6QDYD"/>
    <s v="Activa Heat-Max 2000 Watts Room Heater (White Color ) With Abs Body"/>
    <x v="0"/>
    <s v="Heating,Cooling&amp;Airquality"/>
    <s v="Roomheaters"/>
    <n v="899"/>
    <n v="1990"/>
    <x v="618"/>
    <x v="0"/>
    <x v="687"/>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r>
  <r>
    <s v="B09X5HD5T1"/>
    <s v="Ikea Little Loved Corner Produkt Milk-Frother, Coffee/Tea Frother, Handheld Milk Wand Mixer Frother, Black"/>
    <x v="0"/>
    <s v="Kitchen"/>
    <s v="Coffee,Tea&amp;Espresso"/>
    <n v="229"/>
    <n v="499"/>
    <x v="619"/>
    <x v="11"/>
    <x v="687"/>
    <s v="Frothes Milk Up In 15-20 Seconds.|Can Be Used For Both Cold And Hot Drink.|Requires 2 Aa Batteries.|Easy To Use And Clean. Easy And Convenient To Operate."/>
  </r>
  <r>
    <s v="B09H7JDJCW"/>
    <s v="Philips Drip Coffee Maker Hd7432/20, 0.6 L, Ideal For 2-7 Cups, Black, Medium"/>
    <x v="0"/>
    <s v="Kitchen"/>
    <s v="Coffee,Tea&amp;Espresso"/>
    <n v="2999"/>
    <n v="3595"/>
    <x v="620"/>
    <x v="3"/>
    <x v="68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r>
  <r>
    <s v="B0B2CWRDB1"/>
    <s v="Shakti Technology S5 High Pressure Car Washer Machine 1900 Watts And Pressure 125 Bar With 10 Meter Hose Pipe"/>
    <x v="0"/>
    <s v="Kitchen"/>
    <s v="Vacuum,Cleaning&amp;Ironing"/>
    <n v="5999"/>
    <n v="9999"/>
    <x v="497"/>
    <x v="2"/>
    <x v="689"/>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r>
  <r>
    <s v="B09P182Z2H"/>
    <s v="Agaro Glory Cool Mist Ultrasonic Humidifier, 4.5Litres, For Large Area, Room, Home, Office, Adjustable Mist Output, Ceramic Ball Filter, Ultra Quiet, 360° Rotatable Nozzle, Auto Shut Off, Grey"/>
    <x v="0"/>
    <s v="Heating,Cooling&amp;Airquality"/>
    <s v="Humidifiers"/>
    <n v="3290"/>
    <n v="5799"/>
    <x v="621"/>
    <x v="1"/>
    <x v="690"/>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r>
  <r>
    <s v="B09H34V36W"/>
    <s v="Inalsa Electric Fan Heater Hotty - 2000 Watts Variable Temperature Control Cool/Warm/Hot Air Selector | Over Heat Protection | Isi Certification, White"/>
    <x v="0"/>
    <s v="Heating,Cooling&amp;Airquality"/>
    <s v="Roomheaters"/>
    <n v="1349"/>
    <n v="2495"/>
    <x v="622"/>
    <x v="7"/>
    <x v="691"/>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r>
  <r>
    <s v="B08G43CCLC"/>
    <s v="Nk Star 950 Mbps Usb Wifi Adapter Wireless Network Receiver Dongle For Desktop Laptop, (Support- Windows Xp/7/8/10 &amp; Mac Os) Not Support To Dvr And Hdtv"/>
    <x v="1"/>
    <s v="NetworkAdapters"/>
    <s v="WirelessUSBadapter"/>
    <n v="218"/>
    <n v="999"/>
    <x v="623"/>
    <x v="2"/>
    <x v="692"/>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r>
  <r>
    <s v="B0BBLHTRM9"/>
    <s v="Ionix Tap Filter Multilayer | Activated Carbon Faucet Water Filters Universal Interface Home Kitchen Faucet Tap Water Clean Purifier Filter Cartridge Five Layer Water Filter-Pack Of 1"/>
    <x v="0"/>
    <s v="Kitchen"/>
    <s v="Waterpurifiers&amp;Accessories"/>
    <n v="199"/>
    <n v="699"/>
    <x v="624"/>
    <x v="19"/>
    <x v="693"/>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r>
  <r>
    <s v="B09MQ9PDHR"/>
    <s v="Saiellin Room Heater For Home 2000 Watts Room Heater For Bedroom | Isi Approved With 1 Year Warranty | For 250 Sq. Feet Blower Heater &amp; Room Heaters Home For Winters"/>
    <x v="0"/>
    <s v="Heating,Cooling&amp;Airquality"/>
    <s v="Roomheaters"/>
    <n v="979"/>
    <n v="1999"/>
    <x v="625"/>
    <x v="4"/>
    <x v="694"/>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r>
  <r>
    <s v="B0BL11S5QK"/>
    <s v="Ibell Induction Cooktop, 2000W With Auto Shut Off And Overheat Protection, Bis Certified, Black"/>
    <x v="0"/>
    <s v="Kitchen"/>
    <s v="Smallkitchenappliances"/>
    <n v="1601"/>
    <n v="3890"/>
    <x v="626"/>
    <x v="2"/>
    <x v="695"/>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r>
  <r>
    <s v="B0BNVBJW2S"/>
    <s v="Boat Newly Launched Wave Electra With 1.81&quot; Hd Display, Smart Calling Ultra-Seamless Bt Calling Chip, 20 Built-In Watch Faces, 100 + Sports Modes, Menu Personalization, In-Built Games(Cherry Blossom)"/>
    <x v="2"/>
    <s v="WearableTech"/>
    <s v="Smartwatches"/>
    <n v="2499"/>
    <n v="7990"/>
    <x v="627"/>
    <x v="0"/>
    <x v="696"/>
    <s v="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r>
  <r>
    <s v="B0BNV7JM5Y"/>
    <s v="Boat Newly Launched Wave Electra With 1.81&quot; Hd Display, Smart Calling With Ultra-Seamless Bt Calling Chip,20 Built-In Watch Faces,100 + Sports Modes,Menu Personalization,In-Built Games(Charcoal Black)"/>
    <x v="2"/>
    <s v="WearableTech"/>
    <s v="Smartwatches"/>
    <n v="2999"/>
    <n v="7990"/>
    <x v="35"/>
    <x v="0"/>
    <x v="696"/>
    <s v="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r>
  <r>
    <s v="B09VPH38JS"/>
    <s v="Saleon Instant Coal Heater 500W Charcoal Burner Electric Stove Hot Plate - Mix Colors - Pack Of 1 - Only Charcoal Heater"/>
    <x v="0"/>
    <s v="Kitchen"/>
    <s v="Smallkitchenappliances"/>
    <n v="697"/>
    <n v="1499"/>
    <x v="628"/>
    <x v="7"/>
    <x v="697"/>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r>
  <r>
    <s v="B08QHLXWV3"/>
    <s v="Kenstar 2400 Watts 9 Fins Oil Filled Radiator With Ptc Fan Heater (Black Gold)"/>
    <x v="0"/>
    <s v="Heating,Cooling&amp;Airquality"/>
    <s v="Roomheaters"/>
    <n v="6850"/>
    <n v="11990"/>
    <x v="629"/>
    <x v="4"/>
    <x v="697"/>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r>
  <r>
    <s v="B0B8XNPQPN"/>
    <s v="Pigeon Healthifry Digital Air Fryer, 360° High Speed Air Circulation Technology 1200 W With Non-Stick 4.2 L Basket - Green"/>
    <x v="0"/>
    <s v="Kitchen"/>
    <s v="Smallkitchenappliances"/>
    <n v="3599"/>
    <n v="7950"/>
    <x v="630"/>
    <x v="2"/>
    <x v="698"/>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r>
  <r>
    <s v="B0BDZWMGZ1"/>
    <s v="Activa Easy Mix Nutri Mixer Grinder 500 Watt | Long Lasting Shock Proof Abs Body | Heavy Duty Motor With Nano - Grinding Technology"/>
    <x v="0"/>
    <s v="Kitchen"/>
    <s v="Smallkitchenappliances"/>
    <n v="1199"/>
    <n v="2990"/>
    <x v="631"/>
    <x v="7"/>
    <x v="699"/>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r>
  <r>
    <s v="B09XB1R2F3"/>
    <s v="Portable Lint Remover Pet Fur Remover Clothes Fuzz Remover Pet Hairball Quick Epilator Shaver Removing Dust Pet Hair From Clothing Furniture Perfect For Clothing,Furniture,Couch,Carpet (Standard)"/>
    <x v="0"/>
    <s v="Kitchen"/>
    <s v="Vacuum,Cleaning&amp;Ironing"/>
    <n v="179"/>
    <n v="799"/>
    <x v="632"/>
    <x v="11"/>
    <x v="700"/>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r>
  <r>
    <s v="B0BJ966M5K"/>
    <s v="Aquadpure Copper + Mineral Ro+Uv+Uf 10 To 12 Liter Ro + Uv + Tds Adjuster Water Purifier With Copper Charge Technology Black &amp; Copper Best For Home And Office (Made In India)"/>
    <x v="0"/>
    <s v="Kitchen"/>
    <s v="Waterpurifiers&amp;Accessories"/>
    <n v="4999"/>
    <n v="24999"/>
    <x v="601"/>
    <x v="10"/>
    <x v="701"/>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
  </r>
  <r>
    <s v="B09JN37WBX"/>
    <s v="Lint Remover Woolen Clothes Lint Extractor Battery Lint Removing Machine Bhur Remover"/>
    <x v="0"/>
    <s v="Kitchen"/>
    <s v="Vacuum,Cleaning&amp;Ironing"/>
    <n v="319"/>
    <n v="749"/>
    <x v="633"/>
    <x v="10"/>
    <x v="701"/>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r>
  <r>
    <s v="B0B2DZ5S6R"/>
    <s v="Amazon Basics 1500 W Electric Kettle (Stainless Steel Body, 1.5 L)"/>
    <x v="0"/>
    <s v="Kitchen"/>
    <s v="Smallkitchenappliances"/>
    <n v="749"/>
    <n v="1299"/>
    <x v="634"/>
    <x v="3"/>
    <x v="702"/>
    <s v="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
  </r>
  <r>
    <s v="B0B9JZW1SQ"/>
    <s v="4 In 1 Handheld Electric Vegetable Cutter Set,Wireless Food Processor Electric Food Chopper For Garlic Chili Pepper Onion Ginger Celery Meat With Brush"/>
    <x v="0"/>
    <s v="Kitchen"/>
    <s v="Smallkitchenappliances"/>
    <n v="498"/>
    <n v="1200"/>
    <x v="495"/>
    <x v="20"/>
    <x v="70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r>
  <r>
    <s v="B09ZTZ9N3Q"/>
    <s v="Amazon Basics 2000/1000 Watt Room Heater With Adjustable Thermostat (Isi Certified, White Color, Ideal For Small To Medium Room/Area)"/>
    <x v="0"/>
    <s v="Heating,Cooling&amp;Airquality"/>
    <s v="Roomheaters"/>
    <n v="1049"/>
    <n v="1699"/>
    <x v="635"/>
    <x v="15"/>
    <x v="704"/>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r>
  <r>
    <s v="B0BNDGL26T"/>
    <s v="Mr. Brand Portable Usb Juicer Electric Usb Juice Maker Mixer Bottle Blender Grinder Mixer,6 Blades Rechargeable Bottle With (Multi Color) (Multi Mixer 6 Bled)"/>
    <x v="0"/>
    <s v="Kitchen"/>
    <s v="Smallkitchenappliances"/>
    <n v="499"/>
    <n v="2199"/>
    <x v="368"/>
    <x v="21"/>
    <x v="705"/>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r>
  <r>
    <s v="B0B59K1C8F"/>
    <s v="Wolpin 1 Lint Roller With 60 Sheets Remove Clothes Lint Dog Hair Dust (19 X 13 Cm) Orange"/>
    <x v="0"/>
    <s v="Kitchen"/>
    <s v="Vacuum,Cleaning&amp;Ironing"/>
    <n v="179"/>
    <n v="799"/>
    <x v="632"/>
    <x v="9"/>
    <x v="706"/>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r>
  <r>
    <s v="B0B9RZ4G4W"/>
    <s v="Amazon Basics 300 W Hand Blender With Stainless Steel Stem For Hot/Cold Blending And In-Built Cord Hook, Isi-Marked, Black"/>
    <x v="0"/>
    <s v="Kitchen"/>
    <s v="Smallkitchenappliances"/>
    <n v="799"/>
    <n v="1699"/>
    <x v="636"/>
    <x v="3"/>
    <x v="70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r>
  <r>
    <s v="B0BCYQY9X5"/>
    <s v="Livpure Glo Star Ro+Uv+Uf+Mineraliser - 7 L Storage Tank, 15 Lph Water Purifier For Home, Black"/>
    <x v="0"/>
    <s v="Kitchen"/>
    <s v="Waterpurifiers&amp;Accessories"/>
    <n v="8499"/>
    <n v="16490"/>
    <x v="637"/>
    <x v="1"/>
    <x v="70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r>
  <r>
    <s v="B0B4PPD89B"/>
    <s v="Kitchenwell 18Pc Plastic Food Snack Bag Pouch Clip Sealer For Keeping Food Fresh For Home, Kitchen, Camping Snack Seal Sealing Bag Clips (Multi-Color) | (Pack Of 18)|"/>
    <x v="0"/>
    <s v="Kitchen"/>
    <s v="Smallkitchenappliances"/>
    <n v="79"/>
    <n v="79"/>
    <x v="46"/>
    <x v="3"/>
    <x v="70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r>
  <r>
    <s v="B08MVSGXMY"/>
    <s v="Crompton Insta Comfy 800 Watt Room Heater With 2 Heat Settings(Grey Blue)"/>
    <x v="0"/>
    <s v="Heating,Cooling&amp;Airquality"/>
    <s v="Roomheaters"/>
    <n v="1498"/>
    <n v="2300"/>
    <x v="638"/>
    <x v="7"/>
    <x v="708"/>
    <s v="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r>
  <r>
    <s v="B09Z7YGV3R"/>
    <s v="Anjaney Enterprise Smart Multipurpose Foldable Laptop Table With Cup Holder, Study Table, Bed Table, Breakfast Table, Foldable And Portable/Ergonomic &amp; Rounded Edges/Non-Slip (Black)"/>
    <x v="1"/>
    <s v="Accessories"/>
    <s v="LaptopAccessories"/>
    <n v="269"/>
    <n v="699"/>
    <x v="639"/>
    <x v="3"/>
    <x v="709"/>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r>
  <r>
    <s v="B0B84QN4CN"/>
    <s v="Wipro Vesta 1200 Watt Gd201 Lightweight Automatic Dry Iron| Quick Heat Up| Stylish &amp; Sleek |Anti Bacterial German Weilburger Double Coated Soleplate |2 Years Warranty"/>
    <x v="0"/>
    <s v="Kitchen"/>
    <s v="Vacuum,Cleaning&amp;Ironing"/>
    <n v="660"/>
    <n v="1100"/>
    <x v="640"/>
    <x v="9"/>
    <x v="710"/>
    <s v="Wipro Vesta 1200 Watt Light Weight Automatic Dry Iron With German Anti Bacterial Soleplate Coating"/>
  </r>
  <r>
    <s v="B0BBVKRP7B"/>
    <s v="Shreenova Id116 Plus Bluetooth Fitness Smart Watch For Men Women And Kids Activity Tracker (Black)"/>
    <x v="2"/>
    <s v="WearableTech"/>
    <s v="Smartwatches"/>
    <n v="281"/>
    <n v="1999"/>
    <x v="641"/>
    <x v="21"/>
    <x v="711"/>
    <s v="✅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r>
  <r>
    <s v="B081RLM75M"/>
    <s v="Lacopine Mini Pocket Size Lint Roller (White)"/>
    <x v="0"/>
    <s v="Kitchen"/>
    <s v="Vacuum,Cleaning&amp;Ironing"/>
    <n v="369"/>
    <n v="599"/>
    <x v="642"/>
    <x v="4"/>
    <x v="712"/>
    <s v="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
  </r>
  <r>
    <s v="B0BN6M3TCM"/>
    <s v="Vrprime Lint Roller Lint Remover For Clothes, Pet | 360 Sheets Reusable Sticky Easy-Tear Sheet Brush For Clothes, Furniture, Carpet, Dog Fur, Sweater, Dust &amp; Dirt (4 Rolls - 90 Sheet Each Roll)"/>
    <x v="0"/>
    <s v="Kitchen"/>
    <s v="Vacuum,Cleaning&amp;Ironing"/>
    <n v="499"/>
    <n v="999"/>
    <x v="5"/>
    <x v="10"/>
    <x v="713"/>
    <s v="【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
  </r>
  <r>
    <s v="B09M3F4HGB"/>
    <s v="Borosil Volcano 13 Fin Oil Filled Radiator Room Heater, 2900 W, Black"/>
    <x v="0"/>
    <s v="Heating,Cooling&amp;Airquality"/>
    <s v="Roomheaters"/>
    <n v="9495"/>
    <n v="18990"/>
    <x v="246"/>
    <x v="2"/>
    <x v="713"/>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r>
  <r>
    <s v="B0BHVPTM2C"/>
    <s v="Hb Plus Folding Height Adjustable Aluminum Foldable Portable Adjustment Desktop Laptop Holder Riser Stand"/>
    <x v="1"/>
    <s v="Accessories"/>
    <s v="LaptopAccessories"/>
    <n v="398"/>
    <n v="1949"/>
    <x v="643"/>
    <x v="3"/>
    <x v="714"/>
    <s v="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r>
  <r>
    <s v="B098T9CJVQ"/>
    <s v="Sui Generis Electric Handheld Milk Wand Mixer Frother For Latte Coffee Hot Milk, Milk Frother, Electric Coffee Beater, Egg Beater, Latte Maker, Mini Hand Blender Cappuccino Maker (Multicolor)"/>
    <x v="0"/>
    <s v="Kitchen"/>
    <s v="Smallkitchenappliances"/>
    <n v="210"/>
    <n v="699"/>
    <x v="644"/>
    <x v="12"/>
    <x v="715"/>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r>
  <r>
    <s v="B0BG62HMDJ"/>
    <s v="Cablet 2.5 Inch Sata Usb 3.0 Hdd/Ssd Portable External Enclosure For 7Mm And 9.5Mm, Tool-Free Design, Supports Uasp Max 6Tb"/>
    <x v="1"/>
    <s v="ExtrernalDevice"/>
    <s v="HardDisk"/>
    <n v="499"/>
    <n v="775"/>
    <x v="645"/>
    <x v="1"/>
    <x v="715"/>
    <s v="【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
  </r>
  <r>
    <s v="B0BP18W8TM"/>
    <s v="Fire-Boltt Gladiator 1.96&quot; Biggest Display Smart Watch With Bluetooth Calling, Voice Assistant &amp;123 Sports Modes, 8 Unique Ui Interactions, Spo2, 24/7 Heart Rate Tracking"/>
    <x v="2"/>
    <s v="WearableTech"/>
    <s v="Smartwatches"/>
    <n v="3999"/>
    <n v="9999"/>
    <x v="646"/>
    <x v="6"/>
    <x v="716"/>
    <s v="Largest 1.96&quot; Display : View Bigger On The Screen With The Industry’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r>
  <r>
    <s v="B0BPBXNQQT"/>
    <s v="Room Heater Warmer Wall-Outlet 400 Watts Electric Handy Room Heater (Room Heaters Home For Bedroom, Reading Books, Work, Bathrooms, Rooms, Offices, Home Offices,2022"/>
    <x v="0"/>
    <s v="Heating,Cooling&amp;Airquality"/>
    <s v="Roomheaters"/>
    <n v="799"/>
    <n v="1989"/>
    <x v="647"/>
    <x v="1"/>
    <x v="7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r>
  <r>
    <s v="B0BHNHMR3H"/>
    <s v="Lonaxa Mini Travel Rechargeable Fruit Juicer - Usb Electric Fruit &amp; Vegetable Juice Blender/Grinder For Home And Office Use (Multicolor)…"/>
    <x v="0"/>
    <s v="Kitchen"/>
    <s v="Smallkitchenappliances"/>
    <n v="499"/>
    <n v="1299"/>
    <x v="404"/>
    <x v="4"/>
    <x v="718"/>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r>
  <r>
    <s v="B0B694PXQJ"/>
    <s v="Gadgetronics Digital Kitchen Weighing Scale &amp; Food Weight Machine For Health, Fitness, Home Baking &amp; Cooking (10 Kgs,1 Year Warranty &amp; Batteries Included)"/>
    <x v="0"/>
    <s v="Kitchen"/>
    <s v="Smallkitchenappliances"/>
    <n v="799"/>
    <n v="2999"/>
    <x v="648"/>
    <x v="5"/>
    <x v="719"/>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r>
  <r>
    <s v="B08T8KWNQ9"/>
    <s v="Te™ Instant Electric Heating Hot And Cold Water Geyser Tap Water With Digital Display (White)"/>
    <x v="0"/>
    <s v="Heating,Cooling&amp;Airquality"/>
    <s v="Waterheaters&amp;Geysers"/>
    <n v="1449"/>
    <n v="4999"/>
    <x v="649"/>
    <x v="9"/>
    <x v="719"/>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r>
  <r>
    <s v="B08MVXPTDG"/>
    <s v="Crompton Insta Delight Fan Circulator Room Heater With 3 Heat Settings (Slate Grey &amp; Black, 2000 Watt)"/>
    <x v="0"/>
    <s v="Heating,Cooling&amp;Airquality"/>
    <s v="Roomheaters"/>
    <n v="2590"/>
    <n v="4200"/>
    <x v="650"/>
    <x v="0"/>
    <x v="719"/>
    <s v="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r>
  <r>
    <s v="B09R1YFL6S"/>
    <s v="Candes Blowhot All In One Silent Blower Fan Room Heater (Abs Body, White, Brown) 2000 Watts"/>
    <x v="0"/>
    <s v="Heating,Cooling&amp;Airquality"/>
    <s v="Roomheaters"/>
    <n v="1090"/>
    <n v="2999"/>
    <x v="651"/>
    <x v="11"/>
    <x v="720"/>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r>
  <r>
    <s v="B0B3TBY2YX"/>
    <s v="Agaro Royal Double Layered Kettle, 1.5 Litres, Double Layered Cool Touch , Dry Boiling Protection, Black"/>
    <x v="0"/>
    <s v="Kitchen"/>
    <s v="Smallkitchenappliances"/>
    <n v="1260"/>
    <n v="2299"/>
    <x v="652"/>
    <x v="1"/>
    <x v="721"/>
    <s v="1.5 L Capacity|Double Layered Food Grade 304 Stainless Steel Body Inside And Plastic Outside With Cool Touch Handle|Advanced Thermostat With Boil-Dry Protection &amp; Auto Shut Off|Big Mouth Design For Easy Cleaning|1.2 Meters Power Cord, 1500 Watts, 220V-240 V Ac, 50 Hz|2 Years Warranty"/>
  </r>
  <r>
    <s v="B0BLC2BYPX"/>
    <s v="Zuvexa Usb Rechargeable Electric Foam Maker - Handheld Milk Wand Mixer Frother For Hot Milk, Hand Blender Coffee, Egg Beater (Black)"/>
    <x v="0"/>
    <s v="Kitchen"/>
    <s v="Smallkitchenappliances"/>
    <n v="499"/>
    <n v="1299"/>
    <x v="404"/>
    <x v="16"/>
    <x v="722"/>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r>
  <r>
    <s v="B0BNQMF152"/>
    <s v="Royal Step Portable Electric Usb Juice Maker Juicer Bottle Blender Grinder Mixer,6 Blades Rechargeable Bottle With (Multii) (Multi Colour 6 Bled Juicer Mixer)"/>
    <x v="0"/>
    <s v="Kitchen"/>
    <s v="Smallkitchenappliances"/>
    <n v="499"/>
    <n v="2199"/>
    <x v="368"/>
    <x v="12"/>
    <x v="72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r>
  <r>
    <s v="B099PR2GQJ"/>
    <s v="Homepack 750W Radiant Room Home Office Heaters For Winter"/>
    <x v="0"/>
    <s v="Heating,Cooling&amp;Airquality"/>
    <s v="Roomheaters"/>
    <n v="649"/>
    <n v="999"/>
    <x v="267"/>
    <x v="7"/>
    <x v="724"/>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r>
  <r>
    <s v="B0BPCJM7TB"/>
    <s v="Widewings Electric Handheld Milk Wand Mixer Frother For Latte Coffee Hot Milk, Milk Frother For Coffee, Egg Beater, Hand Blender, Coffee Beater With Stand"/>
    <x v="0"/>
    <s v="Kitchen"/>
    <s v="Smallkitchenappliances"/>
    <n v="259"/>
    <n v="999"/>
    <x v="653"/>
    <x v="3"/>
    <x v="725"/>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
  </r>
  <r>
    <s v="B0BJYSCWFQ"/>
    <s v="Kitchengenix'S Mini Waffle Maker 4 Inch- 350 Watts: Stainless Steel Non-Stick Electric Iron Machine For Individual Belgian Waffles, Pan Cakes, Paninis Or Other Snacks (Red)"/>
    <x v="0"/>
    <s v="Kitchen"/>
    <s v="Smallkitchenappliances"/>
    <n v="899"/>
    <n v="1999"/>
    <x v="467"/>
    <x v="2"/>
    <x v="726"/>
    <s v="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r>
  <r>
    <s v="B0BMM7R92G"/>
    <s v="Noise_Colorfit Smart Watch Charger 2 Pin Usb Fast Charger Magnetic Charging Cable Adapter (Smart Watch Charger 2 Pin)"/>
    <x v="2"/>
    <s v="WearableTech"/>
    <s v="Smartwatches"/>
    <n v="249"/>
    <n v="999"/>
    <x v="654"/>
    <x v="5"/>
    <x v="727"/>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r>
  <r>
    <s v="B0BHYLCL19"/>
    <s v="Avnish Tap Water Purifier Filter Faucet 6 Layer Carbon Activated Dust Chlorine Remover Water Softener For Drinking Cartridge Alkaline Taps For Kitchen Sink Bathroom Wash Basin (6-Layer Filtration)"/>
    <x v="0"/>
    <s v="Kitchen"/>
    <s v="Waterpurifiers&amp;Accessories"/>
    <n v="193"/>
    <n v="399"/>
    <x v="655"/>
    <x v="9"/>
    <x v="728"/>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r>
  <r>
    <s v="B0BGSV43WY"/>
    <s v="Noise Colorfit Pro 4 Alpha Bluetooth Calling Smart Watch With 1.78 Amoled Display, Tru Sync, 60Hz Refresh Rate, Instacharge, Gesture Control, Functional 360 Digital Crown (Jet Black)"/>
    <x v="2"/>
    <s v="WearableTech"/>
    <s v="Smartwatches"/>
    <n v="4499"/>
    <n v="7999"/>
    <x v="656"/>
    <x v="11"/>
    <x v="728"/>
    <s v="1.78&quot;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r>
  <r>
    <s v="B0B9F9PT8R"/>
    <s v="Eopora Ptc Ceramic Fast Heating Room Heater For Bedroom, 1500/1000 Watts Room Heater For Home, Electric Heater, Electric Fan Heater For Home Office Bedroom (White)"/>
    <x v="0"/>
    <s v="Heating,Cooling&amp;Airquality"/>
    <s v="Roomheaters"/>
    <n v="1529"/>
    <n v="2999"/>
    <x v="657"/>
    <x v="14"/>
    <x v="729"/>
    <s v="🔥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
  </r>
  <r>
    <s v="B0BQ3K23Y1"/>
    <s v="Oratech Coffee Frother Electric, Milk Frother Electric, Coffee Beater, Cappuccino Maker, Coffee Foamer, Mocktail Mixer, Coffee Foam Maker, Coffee Whisker Electric, Froth Maker, Coffee Stirrers Electric, Coffee Frothers, Coffee Blender, (6 Month Warranty) (Multicolour)"/>
    <x v="0"/>
    <s v="Kitchen"/>
    <s v="Smallkitchenappliances"/>
    <n v="279"/>
    <n v="499"/>
    <x v="658"/>
    <x v="8"/>
    <x v="730"/>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r>
  <r>
    <s v="B0B7NWGXS6"/>
    <s v="Havells Bero Quartz Heater Black 800W 2 Heat Settings 2 Year Product Warranty"/>
    <x v="0"/>
    <s v="Heating,Cooling&amp;Airquality"/>
    <s v="Roomheaters"/>
    <n v="2439"/>
    <n v="2545"/>
    <x v="659"/>
    <x v="0"/>
    <x v="731"/>
    <s v="Two Quartz Heating Tubes|Carry Handle For Easy Portability|Front Grill For Safety|Power Settings-400W/800W|Safety Tip Over Switch|Rust Free Stainless Steel Reflector"/>
  </r>
  <r>
    <s v="B0B7L86YCB"/>
    <s v="Green Tales Heat Seal Mini Food Sealer-Impulse Machine For Sealing Plastic Bags Packaging"/>
    <x v="0"/>
    <s v="Kitchen"/>
    <s v="Smallkitchenappliances"/>
    <n v="161"/>
    <n v="300"/>
    <x v="660"/>
    <x v="22"/>
    <x v="732"/>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r>
  <r>
    <s v="B09NFSHCWN"/>
    <s v="Hilton Quartz Heater 400/800-Watt Isi 2 Rods Multi Mode Heater Long Lasting Quick Heating Extremely Warm (Grey)"/>
    <x v="0"/>
    <s v="Heating,Cooling&amp;Airquality"/>
    <s v="Roomheaters"/>
    <n v="1149"/>
    <n v="1899"/>
    <x v="661"/>
    <x v="11"/>
    <x v="732"/>
    <s v="Comes With 2 Quartz Heating Tubes Providing More Warmth|Front Grill For Safety|Safety Tip Over Switch|Two Heat Setting - 400 Watt &amp; 800 Watt|Having Carry Handle For Easy Portability|Included Components: 1 N Main Unit &amp; 1 N Instruction Manual|1 Year Warranty"/>
  </r>
  <r>
    <s v="B09ZHCJDP1"/>
    <s v="Amazon Basics Wireless Mouse | 2.4 Ghz Connection, 1600 Dpi | Type - C Adapter | Upto 12 Months Of Battery Life | Ambidextrous Design | Suitable For Pc/Mac/Laptop"/>
    <x v="1"/>
    <s v="Accessories"/>
    <s v="Keyboards&amp;Mice"/>
    <n v="499"/>
    <n v="1000"/>
    <x v="662"/>
    <x v="23"/>
    <x v="73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r>
  <r>
    <s v="B07H8W9PB6"/>
    <s v="Klam Lcd Writing Tablet Screenwriting Toys Board Smart Digital E-Note Pad 8.5 Inch Light Weight Magic Slate For Drawing Playing Noting By Kids And Adults Best Birthday Gift Girls Boys, Multicolor"/>
    <x v="1"/>
    <s v="Accessories"/>
    <s v="Keyboards&amp;Mice"/>
    <n v="175"/>
    <n v="499"/>
    <x v="663"/>
    <x v="0"/>
    <x v="734"/>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r>
  <r>
    <s v="B08QW937WV"/>
    <s v="Homeistic Applience™ Instant Electric Water Heater Faucet Tap For Kitchen And Bathroom Sink Digital Water Heating Tap With Shower Head Abs Body- Shock Proof (Pack Of 1. White)"/>
    <x v="0"/>
    <s v="Heating,Cooling&amp;Airquality"/>
    <s v="Waterheaters&amp;Geysers"/>
    <n v="1448"/>
    <n v="2999"/>
    <x v="664"/>
    <x v="5"/>
    <x v="735"/>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r>
  <r>
    <s v="B0BPBG712X"/>
    <s v="Portable, Handy Compact Plug-In Portable Digital Electric Heater Fan Wall-Outlet Handy Air Warmer Blower Adjustable Timer Digital Display Heater For Home/Office/Camper (Black, 400 Watts)"/>
    <x v="0"/>
    <s v="Heating,Cooling&amp;Airquality"/>
    <s v="Roomheaters"/>
    <n v="799"/>
    <n v="1199"/>
    <x v="665"/>
    <x v="6"/>
    <x v="736"/>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r>
  <r>
    <s v="B0BMZ6SY89"/>
    <s v="!!Haneul!!1000 Watt/2000-Watt Room Heater!! Fan Heater!!Pure White!!Hn-2500!!Made In India!!Thermoset!!"/>
    <x v="0"/>
    <s v="Heating,Cooling&amp;Airquality"/>
    <s v="Roomheaters"/>
    <n v="899"/>
    <n v="1599"/>
    <x v="666"/>
    <x v="13"/>
    <x v="737"/>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r>
  <r>
    <s v="B0BFBNXS94"/>
    <s v="Personal Size Blender, Portable Blender, Battery Powered Usb Blender, With Four Blades, Mini Blender Travel Bottle For Juice, Shakes, And Smoothies (Pink)"/>
    <x v="0"/>
    <s v="Kitchen"/>
    <s v="Smallkitchenappliances"/>
    <n v="669"/>
    <n v="1499"/>
    <x v="667"/>
    <x v="24"/>
    <x v="738"/>
    <s v="✔【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
  </r>
  <r>
    <s v="B0BMFD94VD"/>
    <s v="White Feather Portable Heat Sealer Mini Sealing Machine For Food Storage Vacuum Bag, Chip, Plastic, Snack Bags, Package Home Closer Storage Tool (Multicolor) Random Colour"/>
    <x v="0"/>
    <s v="Kitchen"/>
    <s v="Smallkitchenappliances"/>
    <n v="199"/>
    <n v="499"/>
    <x v="211"/>
    <x v="14"/>
    <x v="739"/>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r>
  <r>
    <s v="B0BMTZ4T1D"/>
    <s v="!!1000 Watt/2000-Watt Room Heater!! Fan Heater!!Pure White!!Hn-2500!!Made In India!!"/>
    <x v="0"/>
    <s v="Heating,Cooling&amp;Airquality"/>
    <s v="Roomheaters"/>
    <n v="784"/>
    <n v="1599"/>
    <x v="668"/>
    <x v="5"/>
    <x v="740"/>
    <s v="2000 Watt Fan Heater With Dual Heat Setting|Can Be Used As Gift Option|Eco Friendly And Pocket Freindly|Do Not Worry If You Feel Any Burning Smell That Is Due To Burning Of Element|Extra Focus On Packaging Of Product To Make Sure Customer Get Product In Working Condition"/>
  </r>
  <r>
    <s v="B09P1MFKG1"/>
    <s v="Melbon Vm-905 2000-Watt Room Heater (Isi Certified, White Color) Ideal Electric Fan Heater For Small To Medium Room/Area (Plastic Body)"/>
    <x v="0"/>
    <s v="Heating,Cooling&amp;Airquality"/>
    <s v="Roomheaters"/>
    <n v="998"/>
    <n v="2999"/>
    <x v="669"/>
    <x v="10"/>
    <x v="74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r>
  <r>
    <s v="B09ZVJXN5L"/>
    <s v="Knyuc Mart Mini Electric Handy Room Heater Compact Plug-In, The Wall Outlet 400 Watts, Handy Air Warmer Blower Adjustable Timer Digital Display"/>
    <x v="0"/>
    <s v="Heating,Cooling&amp;Airquality"/>
    <s v="Roomheaters"/>
    <n v="778"/>
    <n v="999"/>
    <x v="670"/>
    <x v="14"/>
    <x v="74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r>
  <r>
    <s v="B0B4SJKRDF"/>
    <s v="Kitchenwell Multipurpose Portable Electronic Digital Weighing Scale Weight Machine | Weight Machine | 10 Kg"/>
    <x v="0"/>
    <s v="Kitchen"/>
    <s v="Smallkitchenappliances"/>
    <n v="239"/>
    <n v="239"/>
    <x v="46"/>
    <x v="1"/>
    <x v="743"/>
    <s v="Package : 1 Weighing Scale|Easy To Use|Durable To Use .|Convenient Weighing Unit Switch, Data Lock . Over Load Indication, Auto Power Off After 120 Seconds Without Any Operation. Easy To Use.|Lcd Back Light, Easy To Read Value At Day And Night"/>
  </r>
  <r>
    <s v="B0BN2576GQ"/>
    <s v="C (Device) Lint Remover For Woolen Clothes, Electric Lint Remover, Best Lint Shaver For Clothes Pack Of 1"/>
    <x v="0"/>
    <s v="Kitchen"/>
    <s v="Vacuum,Cleaning&amp;Ironing"/>
    <n v="469"/>
    <n v="1599"/>
    <x v="671"/>
    <x v="12"/>
    <x v="744"/>
    <s v="✅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r>
  <r>
    <s v="B0BNLFQDG2"/>
    <s v="Longway Blaze 2 Rod Quartz Room Heater (White, Gray, 800 Watts)"/>
    <x v="0"/>
    <s v="Heating,Cooling&amp;Airquality"/>
    <s v="Roomheaters"/>
    <n v="929"/>
    <n v="2199"/>
    <x v="672"/>
    <x v="12"/>
    <x v="745"/>
    <s v="Power Consumed: 800 W"/>
  </r>
  <r>
    <s v="B0BGPN4GGH"/>
    <s v="Lifelong Llqh925 Dyno Quartz Heater 2 Power Settings Tip Over Cut-Off Switch 800 Watt Silent Operation Power Indicator 2 Rod Room Heater (1 Year Warranty, Grey)"/>
    <x v="0"/>
    <s v="Heating,Cooling&amp;Airquality"/>
    <s v="Roomheaters"/>
    <n v="1099"/>
    <n v="2400"/>
    <x v="673"/>
    <x v="7"/>
    <x v="745"/>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r>
  <r>
    <s v="B0BL3R4RGS"/>
    <s v="Vapja® Portable Mini Juicer Cup Blender Usb Rechargeable With 4 Blades For Shakes And Smoothies Fruits Vegetables Juice Maker Grinder Mixer Strong Cutting Bottle Sports Travel Outdoors Gym (Bottle)"/>
    <x v="0"/>
    <s v="Kitchen"/>
    <s v="Smallkitchenappliances"/>
    <n v="649"/>
    <n v="999"/>
    <x v="267"/>
    <x v="9"/>
    <x v="745"/>
    <s v="【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
  </r>
  <r>
    <s v="B0B3JSWG81"/>
    <s v="Ngi Store 2 Pieces Pet Hair Removers For Your Laundry Catcher Lint Remover For Washing Machine Lint Remover Reusable Portable Silica Gel Clothes Washer Dryer Floating Ball"/>
    <x v="0"/>
    <s v="Kitchen"/>
    <s v="Vacuum,Cleaning&amp;Ironing"/>
    <n v="199"/>
    <n v="999"/>
    <x v="584"/>
    <x v="15"/>
    <x v="746"/>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r>
  <r>
    <s v="B0BPJBTB3F"/>
    <s v="Khaitan Orfin Fan Heater For Home And Kitchen-K0 2215"/>
    <x v="0"/>
    <s v="Heating,Cooling&amp;Airquality"/>
    <s v="Roomheaters"/>
    <n v="1299"/>
    <n v="2495"/>
    <x v="674"/>
    <x v="25"/>
    <x v="746"/>
    <s v="Khaitan Orfin Fan Heater For Home And Kitchen|Powerful 2000 Watt|Heating Position 1000 W-2000W|Adjustable Thermostat Temp.Control|Automatic Thermal Cutout For Safety|Front Grill For Safety|Turbo F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DE6816-6CB3-471C-94BF-2AB312882E37}"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0:B46" firstHeaderRow="1" firstDataRow="1" firstDataCol="1" rowPageCount="1" colPageCount="1"/>
  <pivotFields count="11">
    <pivotField showAll="0"/>
    <pivotField showAll="0"/>
    <pivotField showAll="0"/>
    <pivotField showAll="0"/>
    <pivotField showAll="0"/>
    <pivotField showAll="0"/>
    <pivotField showAll="0"/>
    <pivotField axis="axisPage" dataField="1" numFmtId="9" showAll="0">
      <items count="676">
        <item x="46"/>
        <item x="385"/>
        <item x="234"/>
        <item x="359"/>
        <item x="266"/>
        <item x="251"/>
        <item x="330"/>
        <item x="659"/>
        <item x="218"/>
        <item x="230"/>
        <item x="180"/>
        <item x="269"/>
        <item x="411"/>
        <item x="164"/>
        <item x="226"/>
        <item x="50"/>
        <item x="110"/>
        <item x="452"/>
        <item x="435"/>
        <item x="259"/>
        <item x="450"/>
        <item x="410"/>
        <item x="179"/>
        <item x="123"/>
        <item x="81"/>
        <item x="609"/>
        <item x="190"/>
        <item x="493"/>
        <item x="360"/>
        <item x="565"/>
        <item x="161"/>
        <item x="396"/>
        <item x="36"/>
        <item x="522"/>
        <item x="254"/>
        <item x="432"/>
        <item x="503"/>
        <item x="366"/>
        <item x="214"/>
        <item x="362"/>
        <item x="384"/>
        <item x="158"/>
        <item x="398"/>
        <item x="82"/>
        <item x="324"/>
        <item x="114"/>
        <item x="529"/>
        <item x="222"/>
        <item x="469"/>
        <item x="277"/>
        <item x="430"/>
        <item x="144"/>
        <item x="126"/>
        <item x="255"/>
        <item x="231"/>
        <item x="268"/>
        <item x="423"/>
        <item x="250"/>
        <item x="427"/>
        <item x="155"/>
        <item x="74"/>
        <item x="342"/>
        <item x="521"/>
        <item x="449"/>
        <item x="121"/>
        <item x="604"/>
        <item x="620"/>
        <item x="239"/>
        <item x="447"/>
        <item x="357"/>
        <item x="543"/>
        <item x="138"/>
        <item x="585"/>
        <item x="55"/>
        <item x="378"/>
        <item x="616"/>
        <item x="504"/>
        <item x="371"/>
        <item x="32"/>
        <item x="480"/>
        <item x="470"/>
        <item x="611"/>
        <item x="8"/>
        <item x="169"/>
        <item x="141"/>
        <item x="298"/>
        <item x="560"/>
        <item x="515"/>
        <item x="476"/>
        <item x="436"/>
        <item x="188"/>
        <item x="78"/>
        <item x="303"/>
        <item x="265"/>
        <item x="157"/>
        <item x="62"/>
        <item x="588"/>
        <item x="287"/>
        <item x="154"/>
        <item x="105"/>
        <item x="178"/>
        <item x="264"/>
        <item x="7"/>
        <item x="383"/>
        <item x="670"/>
        <item x="263"/>
        <item x="91"/>
        <item x="273"/>
        <item x="118"/>
        <item x="143"/>
        <item x="135"/>
        <item x="421"/>
        <item x="349"/>
        <item x="116"/>
        <item x="207"/>
        <item x="235"/>
        <item x="295"/>
        <item x="96"/>
        <item x="484"/>
        <item x="18"/>
        <item x="491"/>
        <item x="393"/>
        <item x="403"/>
        <item x="145"/>
        <item x="420"/>
        <item x="13"/>
        <item x="492"/>
        <item x="358"/>
        <item x="406"/>
        <item x="38"/>
        <item x="388"/>
        <item x="66"/>
        <item x="140"/>
        <item x="206"/>
        <item x="346"/>
        <item x="52"/>
        <item x="45"/>
        <item x="426"/>
        <item x="63"/>
        <item x="172"/>
        <item x="395"/>
        <item x="245"/>
        <item x="312"/>
        <item x="171"/>
        <item x="60"/>
        <item x="475"/>
        <item x="344"/>
        <item x="334"/>
        <item x="512"/>
        <item x="248"/>
        <item x="545"/>
        <item x="160"/>
        <item x="122"/>
        <item x="33"/>
        <item x="271"/>
        <item x="400"/>
        <item x="306"/>
        <item x="408"/>
        <item x="276"/>
        <item x="87"/>
        <item x="363"/>
        <item x="568"/>
        <item x="448"/>
        <item x="30"/>
        <item x="127"/>
        <item x="473"/>
        <item x="466"/>
        <item x="534"/>
        <item x="442"/>
        <item x="284"/>
        <item x="343"/>
        <item x="536"/>
        <item x="329"/>
        <item x="177"/>
        <item x="168"/>
        <item x="617"/>
        <item x="166"/>
        <item x="27"/>
        <item x="147"/>
        <item x="129"/>
        <item x="146"/>
        <item x="501"/>
        <item x="341"/>
        <item x="244"/>
        <item x="350"/>
        <item x="532"/>
        <item x="220"/>
        <item x="167"/>
        <item x="202"/>
        <item x="73"/>
        <item x="282"/>
        <item x="196"/>
        <item x="150"/>
        <item x="278"/>
        <item x="182"/>
        <item x="53"/>
        <item x="603"/>
        <item x="600"/>
        <item x="175"/>
        <item x="23"/>
        <item x="290"/>
        <item x="293"/>
        <item x="582"/>
        <item x="471"/>
        <item x="665"/>
        <item x="12"/>
        <item x="583"/>
        <item x="186"/>
        <item x="159"/>
        <item x="425"/>
        <item x="463"/>
        <item x="236"/>
        <item x="189"/>
        <item x="486"/>
        <item x="162"/>
        <item x="381"/>
        <item x="194"/>
        <item x="638"/>
        <item x="528"/>
        <item x="594"/>
        <item x="267"/>
        <item x="439"/>
        <item x="205"/>
        <item x="193"/>
        <item x="645"/>
        <item x="130"/>
        <item x="576"/>
        <item x="319"/>
        <item x="373"/>
        <item x="113"/>
        <item x="323"/>
        <item x="351"/>
        <item x="407"/>
        <item x="416"/>
        <item x="183"/>
        <item x="405"/>
        <item x="353"/>
        <item x="461"/>
        <item x="591"/>
        <item x="593"/>
        <item x="313"/>
        <item x="181"/>
        <item x="440"/>
        <item x="326"/>
        <item x="311"/>
        <item x="365"/>
        <item x="44"/>
        <item x="538"/>
        <item x="590"/>
        <item x="149"/>
        <item x="382"/>
        <item x="635"/>
        <item x="328"/>
        <item x="54"/>
        <item x="227"/>
        <item x="650"/>
        <item x="642"/>
        <item x="445"/>
        <item x="468"/>
        <item x="399"/>
        <item x="288"/>
        <item x="272"/>
        <item x="338"/>
        <item x="571"/>
        <item x="47"/>
        <item x="247"/>
        <item x="441"/>
        <item x="530"/>
        <item x="661"/>
        <item x="137"/>
        <item x="90"/>
        <item x="61"/>
        <item x="294"/>
        <item x="274"/>
        <item x="556"/>
        <item x="640"/>
        <item x="497"/>
        <item x="107"/>
        <item x="99"/>
        <item x="256"/>
        <item x="119"/>
        <item x="519"/>
        <item x="95"/>
        <item x="314"/>
        <item x="599"/>
        <item x="156"/>
        <item x="292"/>
        <item x="510"/>
        <item x="210"/>
        <item x="153"/>
        <item x="64"/>
        <item x="438"/>
        <item x="6"/>
        <item x="485"/>
        <item x="37"/>
        <item x="374"/>
        <item x="128"/>
        <item x="14"/>
        <item x="336"/>
        <item x="339"/>
        <item x="502"/>
        <item x="184"/>
        <item x="566"/>
        <item x="106"/>
        <item x="634"/>
        <item x="490"/>
        <item x="199"/>
        <item x="572"/>
        <item x="217"/>
        <item x="454"/>
        <item x="212"/>
        <item x="629"/>
        <item x="581"/>
        <item x="379"/>
        <item x="553"/>
        <item x="542"/>
        <item x="240"/>
        <item x="621"/>
        <item x="94"/>
        <item x="260"/>
        <item x="377"/>
        <item x="310"/>
        <item x="508"/>
        <item x="208"/>
        <item x="117"/>
        <item x="229"/>
        <item x="656"/>
        <item x="666"/>
        <item x="197"/>
        <item x="56"/>
        <item x="100"/>
        <item x="3"/>
        <item x="658"/>
        <item x="132"/>
        <item x="131"/>
        <item x="291"/>
        <item x="575"/>
        <item x="337"/>
        <item x="587"/>
        <item x="551"/>
        <item x="252"/>
        <item x="509"/>
        <item x="652"/>
        <item x="540"/>
        <item x="455"/>
        <item x="93"/>
        <item x="596"/>
        <item x="527"/>
        <item x="58"/>
        <item x="97"/>
        <item x="419"/>
        <item x="622"/>
        <item x="84"/>
        <item x="286"/>
        <item x="608"/>
        <item x="660"/>
        <item x="570"/>
        <item x="402"/>
        <item x="375"/>
        <item x="518"/>
        <item x="219"/>
        <item x="29"/>
        <item x="370"/>
        <item x="390"/>
        <item x="228"/>
        <item x="494"/>
        <item x="223"/>
        <item x="433"/>
        <item x="523"/>
        <item x="573"/>
        <item x="195"/>
        <item x="562"/>
        <item x="9"/>
        <item x="674"/>
        <item x="417"/>
        <item x="238"/>
        <item x="22"/>
        <item x="459"/>
        <item x="51"/>
        <item x="40"/>
        <item x="279"/>
        <item x="320"/>
        <item x="415"/>
        <item x="637"/>
        <item x="380"/>
        <item x="258"/>
        <item x="120"/>
        <item x="595"/>
        <item x="83"/>
        <item x="139"/>
        <item x="657"/>
        <item x="315"/>
        <item x="589"/>
        <item x="192"/>
        <item x="531"/>
        <item x="409"/>
        <item x="481"/>
        <item x="434"/>
        <item x="174"/>
        <item x="592"/>
        <item x="355"/>
        <item x="69"/>
        <item x="262"/>
        <item x="216"/>
        <item x="246"/>
        <item x="270"/>
        <item x="257"/>
        <item x="68"/>
        <item x="451"/>
        <item x="308"/>
        <item x="77"/>
        <item x="496"/>
        <item x="500"/>
        <item x="5"/>
        <item x="307"/>
        <item x="387"/>
        <item x="662"/>
        <item x="102"/>
        <item x="249"/>
        <item x="347"/>
        <item x="413"/>
        <item x="487"/>
        <item x="348"/>
        <item x="547"/>
        <item x="525"/>
        <item x="209"/>
        <item x="472"/>
        <item x="668"/>
        <item x="86"/>
        <item x="625"/>
        <item x="460"/>
        <item x="567"/>
        <item x="602"/>
        <item x="253"/>
        <item x="655"/>
        <item x="664"/>
        <item x="424"/>
        <item x="57"/>
        <item x="474"/>
        <item x="524"/>
        <item x="517"/>
        <item x="465"/>
        <item x="152"/>
        <item x="577"/>
        <item x="361"/>
        <item x="340"/>
        <item x="636"/>
        <item x="296"/>
        <item x="11"/>
        <item x="394"/>
        <item x="498"/>
        <item x="462"/>
        <item x="367"/>
        <item x="304"/>
        <item x="628"/>
        <item x="389"/>
        <item x="4"/>
        <item x="552"/>
        <item x="59"/>
        <item x="335"/>
        <item x="619"/>
        <item x="673"/>
        <item x="458"/>
        <item x="364"/>
        <item x="555"/>
        <item x="535"/>
        <item x="550"/>
        <item x="557"/>
        <item x="630"/>
        <item x="285"/>
        <item x="526"/>
        <item x="618"/>
        <item x="574"/>
        <item x="467"/>
        <item x="598"/>
        <item x="191"/>
        <item x="327"/>
        <item x="98"/>
        <item x="667"/>
        <item x="437"/>
        <item x="612"/>
        <item x="1"/>
        <item x="136"/>
        <item x="17"/>
        <item x="392"/>
        <item x="109"/>
        <item x="243"/>
        <item x="225"/>
        <item x="85"/>
        <item x="431"/>
        <item x="579"/>
        <item x="101"/>
        <item x="49"/>
        <item x="548"/>
        <item x="412"/>
        <item x="24"/>
        <item x="391"/>
        <item x="615"/>
        <item x="614"/>
        <item x="633"/>
        <item x="414"/>
        <item x="453"/>
        <item x="89"/>
        <item x="672"/>
        <item x="544"/>
        <item x="241"/>
        <item x="613"/>
        <item x="488"/>
        <item x="283"/>
        <item x="325"/>
        <item x="48"/>
        <item x="170"/>
        <item x="289"/>
        <item x="495"/>
        <item x="537"/>
        <item x="28"/>
        <item x="369"/>
        <item x="2"/>
        <item x="559"/>
        <item x="376"/>
        <item x="506"/>
        <item x="626"/>
        <item x="232"/>
        <item x="316"/>
        <item x="201"/>
        <item x="0"/>
        <item x="647"/>
        <item x="111"/>
        <item x="631"/>
        <item x="354"/>
        <item x="321"/>
        <item x="646"/>
        <item x="204"/>
        <item x="67"/>
        <item x="464"/>
        <item x="176"/>
        <item x="428"/>
        <item x="211"/>
        <item x="429"/>
        <item x="31"/>
        <item x="513"/>
        <item x="309"/>
        <item x="318"/>
        <item x="597"/>
        <item x="639"/>
        <item x="70"/>
        <item x="549"/>
        <item x="607"/>
        <item x="404"/>
        <item x="185"/>
        <item x="563"/>
        <item x="203"/>
        <item x="386"/>
        <item x="457"/>
        <item x="539"/>
        <item x="305"/>
        <item x="446"/>
        <item x="35"/>
        <item x="41"/>
        <item x="242"/>
        <item x="478"/>
        <item x="39"/>
        <item x="198"/>
        <item x="558"/>
        <item x="651"/>
        <item x="26"/>
        <item x="213"/>
        <item x="483"/>
        <item x="25"/>
        <item x="302"/>
        <item x="275"/>
        <item x="663"/>
        <item x="142"/>
        <item x="317"/>
        <item x="200"/>
        <item x="187"/>
        <item x="34"/>
        <item x="456"/>
        <item x="16"/>
        <item x="215"/>
        <item x="401"/>
        <item x="669"/>
        <item x="165"/>
        <item x="43"/>
        <item x="20"/>
        <item x="482"/>
        <item x="514"/>
        <item x="21"/>
        <item x="586"/>
        <item x="627"/>
        <item x="489"/>
        <item x="301"/>
        <item x="10"/>
        <item x="72"/>
        <item x="422"/>
        <item x="644"/>
        <item x="112"/>
        <item x="15"/>
        <item x="322"/>
        <item x="88"/>
        <item x="477"/>
        <item x="546"/>
        <item x="671"/>
        <item x="649"/>
        <item x="580"/>
        <item x="19"/>
        <item x="624"/>
        <item x="281"/>
        <item x="561"/>
        <item x="648"/>
        <item x="297"/>
        <item x="569"/>
        <item x="578"/>
        <item x="173"/>
        <item x="653"/>
        <item x="80"/>
        <item x="541"/>
        <item x="345"/>
        <item x="125"/>
        <item x="533"/>
        <item x="42"/>
        <item x="65"/>
        <item x="372"/>
        <item x="654"/>
        <item x="352"/>
        <item x="261"/>
        <item x="224"/>
        <item x="505"/>
        <item x="356"/>
        <item x="511"/>
        <item x="151"/>
        <item x="516"/>
        <item x="133"/>
        <item x="610"/>
        <item x="333"/>
        <item x="92"/>
        <item x="606"/>
        <item x="479"/>
        <item x="368"/>
        <item x="124"/>
        <item x="632"/>
        <item x="134"/>
        <item x="71"/>
        <item x="300"/>
        <item x="623"/>
        <item x="443"/>
        <item x="332"/>
        <item x="108"/>
        <item x="554"/>
        <item x="237"/>
        <item x="643"/>
        <item x="221"/>
        <item x="79"/>
        <item x="601"/>
        <item x="76"/>
        <item x="75"/>
        <item x="397"/>
        <item x="584"/>
        <item x="605"/>
        <item x="104"/>
        <item x="115"/>
        <item x="103"/>
        <item x="507"/>
        <item x="418"/>
        <item x="499"/>
        <item x="520"/>
        <item x="641"/>
        <item x="148"/>
        <item x="564"/>
        <item x="280"/>
        <item x="299"/>
        <item x="444"/>
        <item x="233"/>
        <item x="163"/>
        <item x="331"/>
        <item t="default"/>
      </items>
    </pivotField>
    <pivotField axis="axisRow" showAll="0">
      <items count="27">
        <item x="25"/>
        <item x="24"/>
        <item x="22"/>
        <item x="21"/>
        <item x="19"/>
        <item x="18"/>
        <item x="15"/>
        <item x="20"/>
        <item x="14"/>
        <item x="13"/>
        <item x="11"/>
        <item x="9"/>
        <item x="12"/>
        <item x="7"/>
        <item x="4"/>
        <item x="3"/>
        <item x="0"/>
        <item x="2"/>
        <item x="1"/>
        <item x="6"/>
        <item x="5"/>
        <item x="10"/>
        <item x="16"/>
        <item x="8"/>
        <item x="23"/>
        <item h="1" x="17"/>
        <item t="default"/>
      </items>
    </pivotField>
    <pivotField showAll="0">
      <items count="748">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s>
  <rowFields count="1">
    <field x="8"/>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ageFields count="1">
    <pageField fld="7" hier="-1"/>
  </pageFields>
  <dataFields count="1">
    <dataField name="Average of DISCOUNT_PERCENTAGE" fld="7" subtotal="average" baseField="8" baseItem="0" numFmtId="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C6F54-CDE1-4D63-99C6-C857D8F16A21}"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1">
    <pivotField showAll="0"/>
    <pivotField showAll="0"/>
    <pivotField axis="axisRow" showAll="0">
      <items count="9">
        <item x="7"/>
        <item x="1"/>
        <item x="2"/>
        <item x="6"/>
        <item x="0"/>
        <item x="5"/>
        <item x="4"/>
        <item x="3"/>
        <item t="default"/>
      </items>
    </pivotField>
    <pivotField showAll="0"/>
    <pivotField showAll="0"/>
    <pivotField dataField="1" showAll="0"/>
    <pivotField showAll="0"/>
    <pivotField numFmtId="9"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Count of DISCOUNTED_PRICE" fld="5"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E49263-CCB1-42AC-9AC4-B22DB75B04F7}" autoFormatId="16" applyNumberFormats="0" applyBorderFormats="0" applyFontFormats="0" applyPatternFormats="0" applyAlignmentFormats="0" applyWidthHeightFormats="0">
  <queryTableRefresh nextId="12">
    <queryTableFields count="11">
      <queryTableField id="1" name="PRODUCT_ID" tableColumnId="1"/>
      <queryTableField id="2" name="PRODUCT_NAME" tableColumnId="2"/>
      <queryTableField id="3" name="CATEGORY.1" tableColumnId="3"/>
      <queryTableField id="4" name="CATEGORY.2" tableColumnId="4"/>
      <queryTableField id="5" name="CATEGORY.3" tableColumnId="5"/>
      <queryTableField id="6" name="DISCOUNTED_PRICE" tableColumnId="6"/>
      <queryTableField id="7" name="ACTUAL_PRICE" tableColumnId="7"/>
      <queryTableField id="8" name="DISCOUNT_PERCENTAGE" tableColumnId="8"/>
      <queryTableField id="9" name="RATING" tableColumnId="9"/>
      <queryTableField id="10" name="RATING_COUNT" tableColumnId="10"/>
      <queryTableField id="11" name="ABOUT_PRODUCT"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AF2487-1ACD-4D57-9E02-0EEBD0DB5EB4}" name="amazon" displayName="amazon" ref="A1:K819" tableType="queryTable" totalsRowShown="0">
  <autoFilter ref="A1:K819" xr:uid="{E3AF2487-1ACD-4D57-9E02-0EEBD0DB5EB4}"/>
  <sortState xmlns:xlrd2="http://schemas.microsoft.com/office/spreadsheetml/2017/richdata2" ref="A2:K819">
    <sortCondition descending="1" ref="J1:J819"/>
  </sortState>
  <tableColumns count="11">
    <tableColumn id="1" xr3:uid="{8E3CE638-6801-49CF-83E0-C89015B581F7}" uniqueName="1" name="PRODUCT_ID" queryTableFieldId="1" dataDxfId="5"/>
    <tableColumn id="2" xr3:uid="{FC0EA2DC-1248-4ACC-9442-E5AA93494F2E}" uniqueName="2" name="PRODUCT_NAME" queryTableFieldId="2" dataDxfId="4"/>
    <tableColumn id="3" xr3:uid="{E0674819-1D33-49BB-A8CA-409B42F40C0E}" uniqueName="3" name="CATEGORY.1" queryTableFieldId="3" dataDxfId="3"/>
    <tableColumn id="4" xr3:uid="{B67559E0-247C-4240-AB65-CEAABC7455FF}" uniqueName="4" name="CATEGORY.2" queryTableFieldId="4" dataDxfId="2"/>
    <tableColumn id="5" xr3:uid="{F60FE4DA-06AA-4136-859E-6D58D7A5A923}" uniqueName="5" name="CATEGORY.3" queryTableFieldId="5" dataDxfId="1"/>
    <tableColumn id="6" xr3:uid="{26DA5FAB-9D9C-4684-B2F5-366D2F865A84}" uniqueName="6" name="DISCOUNTED_PRICE" queryTableFieldId="6"/>
    <tableColumn id="7" xr3:uid="{DB9D8CC2-7138-444F-B3D7-F1C883BC853E}" uniqueName="7" name="ACTUAL_PRICE" queryTableFieldId="7"/>
    <tableColumn id="8" xr3:uid="{27303CA8-44C1-496F-9151-D064CCEA9CB5}" uniqueName="8" name="DISCOUNT_PERCENTAGE" queryTableFieldId="8" dataCellStyle="Percent"/>
    <tableColumn id="9" xr3:uid="{63DD6430-D73D-4F08-AB26-1AC266C8E072}" uniqueName="9" name="RATING" queryTableFieldId="9"/>
    <tableColumn id="10" xr3:uid="{2DD231E0-1363-43D8-9EF2-1733F60135C1}" uniqueName="10" name="RATING_COUNT" queryTableFieldId="10"/>
    <tableColumn id="11" xr3:uid="{241CCAAD-6DF7-4D8C-A792-9269AEE73431}" uniqueName="11" name="ABOUT_PRODUCT" queryTableFieldId="11"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R3" dT="2025-05-14T18:05:48.20" personId="{3895FE17-E2CB-4E03-818B-75F1BC5C3683}" id="{D4CA008F-6B2E-4552-84AA-558E6658CEBE}">
    <text>Indicates there are some products with extremely high discounts.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51485-337D-404B-83B5-1A2CB1D6DBDB}">
  <dimension ref="A1:T819"/>
  <sheetViews>
    <sheetView tabSelected="1" zoomScale="70" zoomScaleNormal="70" workbookViewId="0">
      <selection activeCell="Q48" sqref="Q48"/>
    </sheetView>
  </sheetViews>
  <sheetFormatPr defaultRowHeight="14.4" x14ac:dyDescent="0.3"/>
  <cols>
    <col min="1" max="1" width="13.88671875" bestFit="1" customWidth="1"/>
    <col min="2" max="2" width="34.44140625" customWidth="1"/>
    <col min="3" max="3" width="21.33203125" bestFit="1" customWidth="1"/>
    <col min="4" max="4" width="22.77734375" bestFit="1" customWidth="1"/>
    <col min="5" max="5" width="26.109375" bestFit="1" customWidth="1"/>
    <col min="6" max="6" width="20.33203125" bestFit="1" customWidth="1"/>
    <col min="7" max="7" width="15.5546875" bestFit="1" customWidth="1"/>
    <col min="8" max="8" width="24.33203125" style="1" bestFit="1" customWidth="1"/>
    <col min="9" max="9" width="16.21875" customWidth="1"/>
    <col min="10" max="10" width="16.44140625" bestFit="1" customWidth="1"/>
    <col min="11" max="11" width="15.33203125" hidden="1" customWidth="1"/>
    <col min="13" max="13" width="22.33203125" customWidth="1"/>
    <col min="14" max="14" width="23.21875" customWidth="1"/>
    <col min="17" max="17" width="9.77734375" customWidth="1"/>
    <col min="18" max="18" width="13.6640625" customWidth="1"/>
  </cols>
  <sheetData>
    <row r="1" spans="1:20" x14ac:dyDescent="0.3">
      <c r="A1" t="s">
        <v>0</v>
      </c>
      <c r="B1" t="s">
        <v>1</v>
      </c>
      <c r="C1" t="s">
        <v>2</v>
      </c>
      <c r="D1" t="s">
        <v>3</v>
      </c>
      <c r="E1" t="s">
        <v>4</v>
      </c>
      <c r="F1" t="s">
        <v>5</v>
      </c>
      <c r="G1" t="s">
        <v>6</v>
      </c>
      <c r="H1" s="1" t="s">
        <v>7</v>
      </c>
      <c r="I1" t="s">
        <v>8</v>
      </c>
      <c r="J1" t="s">
        <v>9</v>
      </c>
      <c r="K1" t="s">
        <v>10</v>
      </c>
      <c r="N1" s="2" t="s">
        <v>2459</v>
      </c>
      <c r="O1" s="2" t="s">
        <v>2460</v>
      </c>
      <c r="P1" s="2" t="s">
        <v>2461</v>
      </c>
      <c r="Q1" s="2" t="s">
        <v>2462</v>
      </c>
      <c r="R1" s="2" t="s">
        <v>2463</v>
      </c>
    </row>
    <row r="2" spans="1:20" x14ac:dyDescent="0.3">
      <c r="A2" t="s">
        <v>1135</v>
      </c>
      <c r="B2" t="s">
        <v>1136</v>
      </c>
      <c r="C2" t="s">
        <v>295</v>
      </c>
      <c r="D2" t="s">
        <v>1114</v>
      </c>
      <c r="E2" t="s">
        <v>1137</v>
      </c>
      <c r="F2">
        <v>199</v>
      </c>
      <c r="G2">
        <v>495</v>
      </c>
      <c r="H2" s="1">
        <v>0.59797979797979794</v>
      </c>
      <c r="I2">
        <v>4.0999999999999996</v>
      </c>
      <c r="J2">
        <v>270563</v>
      </c>
      <c r="K2" t="s">
        <v>1138</v>
      </c>
      <c r="M2" s="3" t="s">
        <v>2464</v>
      </c>
      <c r="N2">
        <f>MIN($G:$G)</f>
        <v>39</v>
      </c>
      <c r="O2">
        <f>MAX($G:$G)</f>
        <v>75990</v>
      </c>
      <c r="P2">
        <f>MEDIAN($G:$G)</f>
        <v>1924.5</v>
      </c>
      <c r="Q2" s="10">
        <f>AVERAGE($G:$G)</f>
        <v>3772.7652322738386</v>
      </c>
      <c r="R2" s="10">
        <f>_xlfn.STDEV.P($F:$F)</f>
        <v>3047.5582342648536</v>
      </c>
      <c r="T2" t="str">
        <f>IF(H2&lt;3,"1–2.9", IF(H2&lt;4,"3–3.9", IF(H2&lt;=4.5,"4–4.5","4.6–5")))</f>
        <v>1–2.9</v>
      </c>
    </row>
    <row r="3" spans="1:20" x14ac:dyDescent="0.3">
      <c r="A3" t="s">
        <v>243</v>
      </c>
      <c r="B3" t="s">
        <v>244</v>
      </c>
      <c r="C3" t="s">
        <v>13</v>
      </c>
      <c r="D3" t="s">
        <v>245</v>
      </c>
      <c r="E3" t="s">
        <v>246</v>
      </c>
      <c r="F3">
        <v>289</v>
      </c>
      <c r="G3">
        <v>650</v>
      </c>
      <c r="H3" s="1">
        <v>0.55538461538461503</v>
      </c>
      <c r="I3">
        <v>4.3</v>
      </c>
      <c r="J3">
        <v>253105</v>
      </c>
      <c r="K3" t="s">
        <v>247</v>
      </c>
      <c r="M3" s="3" t="s">
        <v>2465</v>
      </c>
      <c r="N3">
        <f>MIN($F:$F)</f>
        <v>39</v>
      </c>
      <c r="O3">
        <f>MAX($F:$F)</f>
        <v>42990</v>
      </c>
      <c r="P3">
        <f>MEDIAN($F:$F)</f>
        <v>1079.5</v>
      </c>
      <c r="Q3" s="10">
        <f>AVERAGE($F:$F)</f>
        <v>1867.8958557457213</v>
      </c>
      <c r="R3" s="10">
        <f>_xlfn.STDEV.P($G:$G)</f>
        <v>6091.6660902945114</v>
      </c>
    </row>
    <row r="4" spans="1:20" x14ac:dyDescent="0.3">
      <c r="A4" t="s">
        <v>474</v>
      </c>
      <c r="B4" t="s">
        <v>475</v>
      </c>
      <c r="C4" t="s">
        <v>13</v>
      </c>
      <c r="D4" t="s">
        <v>245</v>
      </c>
      <c r="E4" t="s">
        <v>246</v>
      </c>
      <c r="F4">
        <v>579</v>
      </c>
      <c r="G4">
        <v>1400</v>
      </c>
      <c r="H4" s="1">
        <v>0.58642857142857097</v>
      </c>
      <c r="I4">
        <v>4.3</v>
      </c>
      <c r="J4">
        <v>189104</v>
      </c>
      <c r="K4" t="s">
        <v>476</v>
      </c>
      <c r="M4" s="3" t="s">
        <v>2466</v>
      </c>
      <c r="N4" s="4">
        <f>_xlfn.MINIFS(amazon[DISCOUNT_PERCENTAGE], amazon[DISCOUNT_PERCENTAGE], "&lt;&gt;0")</f>
        <v>1.43061516452074E-3</v>
      </c>
      <c r="O4" s="4">
        <f>MAX($H:$H)</f>
        <v>0.94118823764753001</v>
      </c>
      <c r="P4" s="4">
        <f>MEDIAN($H:$H)</f>
        <v>0.45297843424699402</v>
      </c>
      <c r="Q4" s="4">
        <f>AVERAGE($H:$H)</f>
        <v>0.43801792488920033</v>
      </c>
      <c r="R4" s="1">
        <f>_xlfn.STDEV.P($H:$H)</f>
        <v>0.22321893333630097</v>
      </c>
    </row>
    <row r="5" spans="1:20" x14ac:dyDescent="0.3">
      <c r="A5" t="s">
        <v>41</v>
      </c>
      <c r="B5" t="s">
        <v>42</v>
      </c>
      <c r="C5" t="s">
        <v>13</v>
      </c>
      <c r="D5" t="s">
        <v>14</v>
      </c>
      <c r="E5" t="s">
        <v>15</v>
      </c>
      <c r="F5">
        <v>749</v>
      </c>
      <c r="G5">
        <v>1339</v>
      </c>
      <c r="H5" s="1">
        <v>0.44062733383121699</v>
      </c>
      <c r="I5">
        <v>4.2</v>
      </c>
      <c r="J5">
        <v>179692</v>
      </c>
      <c r="K5" t="s">
        <v>43</v>
      </c>
    </row>
    <row r="6" spans="1:20" x14ac:dyDescent="0.3">
      <c r="A6" t="s">
        <v>26</v>
      </c>
      <c r="B6" t="s">
        <v>27</v>
      </c>
      <c r="C6" t="s">
        <v>13</v>
      </c>
      <c r="D6" t="s">
        <v>14</v>
      </c>
      <c r="E6" t="s">
        <v>15</v>
      </c>
      <c r="F6">
        <v>649</v>
      </c>
      <c r="G6">
        <v>1399</v>
      </c>
      <c r="H6" s="1">
        <v>0.53609721229449603</v>
      </c>
      <c r="I6">
        <v>4.2</v>
      </c>
      <c r="J6">
        <v>179691</v>
      </c>
      <c r="K6" t="s">
        <v>28</v>
      </c>
      <c r="M6" s="6" t="s">
        <v>2472</v>
      </c>
      <c r="N6" s="6"/>
      <c r="O6" s="6"/>
      <c r="P6" s="6"/>
      <c r="Q6" s="6"/>
      <c r="R6" s="6"/>
    </row>
    <row r="7" spans="1:20" x14ac:dyDescent="0.3">
      <c r="A7" t="s">
        <v>11</v>
      </c>
      <c r="B7" t="s">
        <v>12</v>
      </c>
      <c r="C7" t="s">
        <v>13</v>
      </c>
      <c r="D7" t="s">
        <v>14</v>
      </c>
      <c r="E7" t="s">
        <v>15</v>
      </c>
      <c r="F7">
        <v>499</v>
      </c>
      <c r="G7">
        <v>999</v>
      </c>
      <c r="H7" s="1">
        <v>0.50050050050050099</v>
      </c>
      <c r="I7">
        <v>4.2</v>
      </c>
      <c r="J7">
        <v>179691</v>
      </c>
      <c r="K7" t="s">
        <v>16</v>
      </c>
      <c r="M7" s="6"/>
      <c r="N7" s="6"/>
      <c r="O7" s="6"/>
      <c r="P7" s="6"/>
      <c r="Q7" s="6"/>
      <c r="R7" s="6"/>
    </row>
    <row r="8" spans="1:20" x14ac:dyDescent="0.3">
      <c r="A8" t="s">
        <v>449</v>
      </c>
      <c r="B8" t="s">
        <v>450</v>
      </c>
      <c r="C8" t="s">
        <v>13</v>
      </c>
      <c r="D8" t="s">
        <v>329</v>
      </c>
      <c r="F8">
        <v>1469</v>
      </c>
      <c r="G8">
        <v>2499</v>
      </c>
      <c r="H8" s="1">
        <v>0.41216486594637902</v>
      </c>
      <c r="I8">
        <v>4.2</v>
      </c>
      <c r="J8">
        <v>156638</v>
      </c>
      <c r="K8" t="s">
        <v>451</v>
      </c>
      <c r="M8" s="6"/>
      <c r="N8" s="6"/>
      <c r="O8" s="6"/>
      <c r="P8" s="6"/>
      <c r="Q8" s="6"/>
      <c r="R8" s="6"/>
    </row>
    <row r="9" spans="1:20" x14ac:dyDescent="0.3">
      <c r="A9" t="s">
        <v>122</v>
      </c>
      <c r="B9" t="s">
        <v>123</v>
      </c>
      <c r="C9" t="s">
        <v>58</v>
      </c>
      <c r="D9" t="s">
        <v>73</v>
      </c>
      <c r="E9" t="s">
        <v>74</v>
      </c>
      <c r="F9">
        <v>1324</v>
      </c>
      <c r="G9">
        <v>1699</v>
      </c>
      <c r="H9" s="1">
        <v>0.22071806945261899</v>
      </c>
      <c r="I9">
        <v>4</v>
      </c>
      <c r="J9">
        <v>128311</v>
      </c>
      <c r="K9" t="s">
        <v>124</v>
      </c>
      <c r="M9" s="3" t="s">
        <v>2467</v>
      </c>
      <c r="N9">
        <f>COUNT($H:$H)</f>
        <v>818</v>
      </c>
    </row>
    <row r="10" spans="1:20" x14ac:dyDescent="0.3">
      <c r="A10" t="s">
        <v>128</v>
      </c>
      <c r="B10" t="s">
        <v>129</v>
      </c>
      <c r="C10" t="s">
        <v>58</v>
      </c>
      <c r="D10" t="s">
        <v>73</v>
      </c>
      <c r="E10" t="s">
        <v>74</v>
      </c>
      <c r="F10">
        <v>1324</v>
      </c>
      <c r="G10">
        <v>1699</v>
      </c>
      <c r="H10" s="1">
        <v>0.22071806945261899</v>
      </c>
      <c r="I10">
        <v>4</v>
      </c>
      <c r="J10">
        <v>128311</v>
      </c>
      <c r="K10" t="s">
        <v>124</v>
      </c>
      <c r="M10" s="3" t="s">
        <v>2468</v>
      </c>
      <c r="N10">
        <f>COUNTIFS( $H:$H,  "&gt;=20%", $H:$H,  "&lt;= 75%")</f>
        <v>604</v>
      </c>
    </row>
    <row r="11" spans="1:20" x14ac:dyDescent="0.3">
      <c r="A11" t="s">
        <v>71</v>
      </c>
      <c r="B11" t="s">
        <v>72</v>
      </c>
      <c r="C11" t="s">
        <v>58</v>
      </c>
      <c r="D11" t="s">
        <v>73</v>
      </c>
      <c r="E11" t="s">
        <v>74</v>
      </c>
      <c r="F11">
        <v>1299</v>
      </c>
      <c r="G11">
        <v>1599</v>
      </c>
      <c r="H11" s="1">
        <v>0.18761726078799201</v>
      </c>
      <c r="I11">
        <v>4</v>
      </c>
      <c r="J11">
        <v>128311</v>
      </c>
      <c r="K11" t="s">
        <v>75</v>
      </c>
      <c r="M11" s="3" t="s">
        <v>2469</v>
      </c>
      <c r="N11">
        <f>COUNTIFS($H:$H, "&gt;=30%",$H:$H, "&lt;=55%")</f>
        <v>320</v>
      </c>
    </row>
    <row r="12" spans="1:20" x14ac:dyDescent="0.3">
      <c r="A12" t="s">
        <v>116</v>
      </c>
      <c r="B12" t="s">
        <v>117</v>
      </c>
      <c r="C12" t="s">
        <v>58</v>
      </c>
      <c r="D12" t="s">
        <v>73</v>
      </c>
      <c r="E12" t="s">
        <v>74</v>
      </c>
      <c r="F12">
        <v>1299</v>
      </c>
      <c r="G12">
        <v>1599</v>
      </c>
      <c r="H12" s="1">
        <v>0.18761726078799201</v>
      </c>
      <c r="I12">
        <v>4</v>
      </c>
      <c r="J12">
        <v>128311</v>
      </c>
      <c r="K12" t="s">
        <v>75</v>
      </c>
      <c r="M12" s="3" t="s">
        <v>2471</v>
      </c>
      <c r="N12">
        <f>COUNTIF($H:$H,"&gt;75%")</f>
        <v>82</v>
      </c>
    </row>
    <row r="13" spans="1:20" x14ac:dyDescent="0.3">
      <c r="A13" t="s">
        <v>1112</v>
      </c>
      <c r="B13" t="s">
        <v>1113</v>
      </c>
      <c r="C13" t="s">
        <v>295</v>
      </c>
      <c r="D13" t="s">
        <v>1114</v>
      </c>
      <c r="E13" t="s">
        <v>1115</v>
      </c>
      <c r="F13">
        <v>649</v>
      </c>
      <c r="G13">
        <v>1245</v>
      </c>
      <c r="H13" s="1">
        <v>0.47871485943775099</v>
      </c>
      <c r="I13">
        <v>3.9</v>
      </c>
      <c r="J13">
        <v>123365</v>
      </c>
      <c r="K13" t="s">
        <v>1116</v>
      </c>
      <c r="M13" s="3" t="s">
        <v>2470</v>
      </c>
      <c r="N13">
        <f>COUNTIF($H:$H,"&lt;20%")</f>
        <v>132</v>
      </c>
    </row>
    <row r="14" spans="1:20" x14ac:dyDescent="0.3">
      <c r="A14" t="s">
        <v>261</v>
      </c>
      <c r="B14" t="s">
        <v>262</v>
      </c>
      <c r="C14" t="s">
        <v>58</v>
      </c>
      <c r="D14" t="s">
        <v>114</v>
      </c>
      <c r="E14" t="s">
        <v>198</v>
      </c>
      <c r="F14">
        <v>1220</v>
      </c>
      <c r="G14">
        <v>3990</v>
      </c>
      <c r="H14" s="1">
        <v>0.69423558897243098</v>
      </c>
      <c r="I14">
        <v>4.0999999999999996</v>
      </c>
      <c r="J14">
        <v>107151</v>
      </c>
      <c r="K14" t="s">
        <v>263</v>
      </c>
    </row>
    <row r="15" spans="1:20" x14ac:dyDescent="0.3">
      <c r="A15" t="s">
        <v>196</v>
      </c>
      <c r="B15" t="s">
        <v>197</v>
      </c>
      <c r="C15" t="s">
        <v>58</v>
      </c>
      <c r="D15" t="s">
        <v>114</v>
      </c>
      <c r="E15" t="s">
        <v>198</v>
      </c>
      <c r="F15">
        <v>1399</v>
      </c>
      <c r="G15">
        <v>2990</v>
      </c>
      <c r="H15" s="1">
        <v>0.53210702341137095</v>
      </c>
      <c r="I15">
        <v>4.0999999999999996</v>
      </c>
      <c r="J15">
        <v>97175</v>
      </c>
      <c r="K15" t="s">
        <v>199</v>
      </c>
    </row>
    <row r="16" spans="1:20" x14ac:dyDescent="0.3">
      <c r="A16" t="s">
        <v>196</v>
      </c>
      <c r="B16" t="s">
        <v>197</v>
      </c>
      <c r="C16" t="s">
        <v>58</v>
      </c>
      <c r="D16" t="s">
        <v>114</v>
      </c>
      <c r="E16" t="s">
        <v>198</v>
      </c>
      <c r="F16">
        <v>1399</v>
      </c>
      <c r="G16">
        <v>2990</v>
      </c>
      <c r="H16" s="1">
        <v>0.53210702341137095</v>
      </c>
      <c r="I16">
        <v>4.0999999999999996</v>
      </c>
      <c r="J16">
        <v>97174</v>
      </c>
      <c r="K16" t="s">
        <v>199</v>
      </c>
    </row>
    <row r="17" spans="1:11" x14ac:dyDescent="0.3">
      <c r="A17" t="s">
        <v>430</v>
      </c>
      <c r="B17" t="s">
        <v>431</v>
      </c>
      <c r="C17" t="s">
        <v>13</v>
      </c>
      <c r="D17" t="s">
        <v>14</v>
      </c>
      <c r="E17" t="s">
        <v>432</v>
      </c>
      <c r="F17">
        <v>599</v>
      </c>
      <c r="G17">
        <v>899</v>
      </c>
      <c r="H17" s="1">
        <v>0.33370411568409297</v>
      </c>
      <c r="I17">
        <v>4.3</v>
      </c>
      <c r="J17">
        <v>95116</v>
      </c>
      <c r="K17" t="s">
        <v>433</v>
      </c>
    </row>
    <row r="18" spans="1:11" x14ac:dyDescent="0.3">
      <c r="A18" t="s">
        <v>477</v>
      </c>
      <c r="B18" t="s">
        <v>478</v>
      </c>
      <c r="C18" t="s">
        <v>58</v>
      </c>
      <c r="D18" t="s">
        <v>308</v>
      </c>
      <c r="E18" t="s">
        <v>479</v>
      </c>
      <c r="F18">
        <v>2499</v>
      </c>
      <c r="G18">
        <v>3299</v>
      </c>
      <c r="H18" s="1">
        <v>0.24249772658381299</v>
      </c>
      <c r="I18">
        <v>4.2</v>
      </c>
      <c r="J18">
        <v>93112</v>
      </c>
      <c r="K18" t="s">
        <v>480</v>
      </c>
    </row>
    <row r="19" spans="1:11" x14ac:dyDescent="0.3">
      <c r="A19" t="s">
        <v>669</v>
      </c>
      <c r="B19" t="s">
        <v>670</v>
      </c>
      <c r="C19" t="s">
        <v>13</v>
      </c>
      <c r="D19" t="s">
        <v>592</v>
      </c>
      <c r="E19" t="s">
        <v>671</v>
      </c>
      <c r="F19">
        <v>1815</v>
      </c>
      <c r="G19">
        <v>3100</v>
      </c>
      <c r="H19" s="1">
        <v>0.41451612903225799</v>
      </c>
      <c r="I19">
        <v>4.5</v>
      </c>
      <c r="J19">
        <v>92925</v>
      </c>
      <c r="K19" t="s">
        <v>672</v>
      </c>
    </row>
    <row r="20" spans="1:11" x14ac:dyDescent="0.3">
      <c r="A20" t="s">
        <v>169</v>
      </c>
      <c r="B20" t="s">
        <v>170</v>
      </c>
      <c r="C20" t="s">
        <v>58</v>
      </c>
      <c r="D20" t="s">
        <v>59</v>
      </c>
      <c r="E20" t="s">
        <v>60</v>
      </c>
      <c r="F20">
        <v>1499</v>
      </c>
      <c r="G20">
        <v>4999</v>
      </c>
      <c r="H20" s="1">
        <v>0.70014002800560105</v>
      </c>
      <c r="I20">
        <v>4</v>
      </c>
      <c r="J20">
        <v>92588</v>
      </c>
      <c r="K20" t="s">
        <v>171</v>
      </c>
    </row>
    <row r="21" spans="1:11" x14ac:dyDescent="0.3">
      <c r="A21" t="s">
        <v>528</v>
      </c>
      <c r="B21" t="s">
        <v>529</v>
      </c>
      <c r="C21" t="s">
        <v>58</v>
      </c>
      <c r="D21" t="s">
        <v>59</v>
      </c>
      <c r="E21" t="s">
        <v>60</v>
      </c>
      <c r="F21">
        <v>1499</v>
      </c>
      <c r="G21">
        <v>4999</v>
      </c>
      <c r="H21" s="1">
        <v>0.70014002800560105</v>
      </c>
      <c r="I21">
        <v>4</v>
      </c>
      <c r="J21">
        <v>92588</v>
      </c>
      <c r="K21" t="s">
        <v>530</v>
      </c>
    </row>
    <row r="22" spans="1:11" x14ac:dyDescent="0.3">
      <c r="A22" t="s">
        <v>1106</v>
      </c>
      <c r="B22" t="s">
        <v>1107</v>
      </c>
      <c r="C22" t="s">
        <v>58</v>
      </c>
      <c r="D22" t="s">
        <v>114</v>
      </c>
      <c r="E22" t="s">
        <v>198</v>
      </c>
      <c r="F22">
        <v>849</v>
      </c>
      <c r="G22">
        <v>2490</v>
      </c>
      <c r="H22" s="1">
        <v>0.65903614457831305</v>
      </c>
      <c r="I22">
        <v>4.2</v>
      </c>
      <c r="J22">
        <v>91188</v>
      </c>
      <c r="K22" t="s">
        <v>1108</v>
      </c>
    </row>
    <row r="23" spans="1:11" x14ac:dyDescent="0.3">
      <c r="A23" t="s">
        <v>572</v>
      </c>
      <c r="B23" t="s">
        <v>573</v>
      </c>
      <c r="C23" t="s">
        <v>13</v>
      </c>
      <c r="D23" t="s">
        <v>245</v>
      </c>
      <c r="E23" t="s">
        <v>246</v>
      </c>
      <c r="F23">
        <v>729</v>
      </c>
      <c r="G23">
        <v>1650</v>
      </c>
      <c r="H23" s="1">
        <v>0.558181818181818</v>
      </c>
      <c r="I23">
        <v>4.3</v>
      </c>
      <c r="J23">
        <v>82356</v>
      </c>
      <c r="K23" t="s">
        <v>574</v>
      </c>
    </row>
    <row r="24" spans="1:11" x14ac:dyDescent="0.3">
      <c r="A24" t="s">
        <v>630</v>
      </c>
      <c r="B24" t="s">
        <v>631</v>
      </c>
      <c r="C24" t="s">
        <v>13</v>
      </c>
      <c r="D24" t="s">
        <v>245</v>
      </c>
      <c r="E24" t="s">
        <v>304</v>
      </c>
      <c r="F24">
        <v>5599</v>
      </c>
      <c r="G24">
        <v>7350</v>
      </c>
      <c r="H24" s="1">
        <v>0.238231292517007</v>
      </c>
      <c r="I24">
        <v>4.4000000000000004</v>
      </c>
      <c r="J24">
        <v>73005</v>
      </c>
      <c r="K24" t="s">
        <v>632</v>
      </c>
    </row>
    <row r="25" spans="1:11" x14ac:dyDescent="0.3">
      <c r="A25" t="s">
        <v>106</v>
      </c>
      <c r="B25" t="s">
        <v>107</v>
      </c>
      <c r="C25" t="s">
        <v>58</v>
      </c>
      <c r="D25" t="s">
        <v>59</v>
      </c>
      <c r="E25" t="s">
        <v>60</v>
      </c>
      <c r="F25">
        <v>2299</v>
      </c>
      <c r="G25">
        <v>7990</v>
      </c>
      <c r="H25" s="1">
        <v>0.71226533166458095</v>
      </c>
      <c r="I25">
        <v>4.2</v>
      </c>
      <c r="J25">
        <v>69622</v>
      </c>
      <c r="K25" t="s">
        <v>108</v>
      </c>
    </row>
    <row r="26" spans="1:11" x14ac:dyDescent="0.3">
      <c r="A26" t="s">
        <v>106</v>
      </c>
      <c r="B26" t="s">
        <v>107</v>
      </c>
      <c r="C26" t="s">
        <v>58</v>
      </c>
      <c r="D26" t="s">
        <v>59</v>
      </c>
      <c r="E26" t="s">
        <v>60</v>
      </c>
      <c r="F26">
        <v>2299</v>
      </c>
      <c r="G26">
        <v>7990</v>
      </c>
      <c r="H26" s="1">
        <v>0.71226533166458095</v>
      </c>
      <c r="I26">
        <v>4.2</v>
      </c>
      <c r="J26">
        <v>69619</v>
      </c>
      <c r="K26" t="s">
        <v>108</v>
      </c>
    </row>
    <row r="27" spans="1:11" x14ac:dyDescent="0.3">
      <c r="A27" t="s">
        <v>125</v>
      </c>
      <c r="B27" t="s">
        <v>126</v>
      </c>
      <c r="C27" t="s">
        <v>58</v>
      </c>
      <c r="D27" t="s">
        <v>59</v>
      </c>
      <c r="E27" t="s">
        <v>60</v>
      </c>
      <c r="F27">
        <v>1599</v>
      </c>
      <c r="G27">
        <v>4999</v>
      </c>
      <c r="H27" s="1">
        <v>0.68013602720544097</v>
      </c>
      <c r="I27">
        <v>4</v>
      </c>
      <c r="J27">
        <v>67951</v>
      </c>
      <c r="K27" t="s">
        <v>127</v>
      </c>
    </row>
    <row r="28" spans="1:11" x14ac:dyDescent="0.3">
      <c r="A28" t="s">
        <v>125</v>
      </c>
      <c r="B28" t="s">
        <v>126</v>
      </c>
      <c r="C28" t="s">
        <v>58</v>
      </c>
      <c r="D28" t="s">
        <v>59</v>
      </c>
      <c r="E28" t="s">
        <v>60</v>
      </c>
      <c r="F28">
        <v>1599</v>
      </c>
      <c r="G28">
        <v>4999</v>
      </c>
      <c r="H28" s="1">
        <v>0.68013602720544097</v>
      </c>
      <c r="I28">
        <v>4</v>
      </c>
      <c r="J28">
        <v>67950</v>
      </c>
      <c r="K28" t="s">
        <v>127</v>
      </c>
    </row>
    <row r="29" spans="1:11" x14ac:dyDescent="0.3">
      <c r="A29" t="s">
        <v>267</v>
      </c>
      <c r="B29" t="s">
        <v>268</v>
      </c>
      <c r="C29" t="s">
        <v>13</v>
      </c>
      <c r="D29" t="s">
        <v>245</v>
      </c>
      <c r="E29" t="s">
        <v>246</v>
      </c>
      <c r="F29">
        <v>475</v>
      </c>
      <c r="G29">
        <v>1500</v>
      </c>
      <c r="H29" s="1">
        <v>0.68333333333333302</v>
      </c>
      <c r="I29">
        <v>4.2</v>
      </c>
      <c r="J29">
        <v>64273</v>
      </c>
      <c r="K29" t="s">
        <v>269</v>
      </c>
    </row>
    <row r="30" spans="1:11" x14ac:dyDescent="0.3">
      <c r="A30" t="s">
        <v>1145</v>
      </c>
      <c r="B30" t="s">
        <v>1146</v>
      </c>
      <c r="C30" t="s">
        <v>295</v>
      </c>
      <c r="D30" t="s">
        <v>1114</v>
      </c>
      <c r="E30" t="s">
        <v>1115</v>
      </c>
      <c r="F30">
        <v>749</v>
      </c>
      <c r="G30">
        <v>1445</v>
      </c>
      <c r="H30" s="1">
        <v>0.48166089965397901</v>
      </c>
      <c r="I30">
        <v>3.9</v>
      </c>
      <c r="J30">
        <v>63350</v>
      </c>
      <c r="K30" t="s">
        <v>1147</v>
      </c>
    </row>
    <row r="31" spans="1:11" x14ac:dyDescent="0.3">
      <c r="A31" t="s">
        <v>248</v>
      </c>
      <c r="B31" t="s">
        <v>249</v>
      </c>
      <c r="C31" t="s">
        <v>13</v>
      </c>
      <c r="D31" t="s">
        <v>114</v>
      </c>
      <c r="E31" t="s">
        <v>250</v>
      </c>
      <c r="F31">
        <v>599</v>
      </c>
      <c r="G31">
        <v>895</v>
      </c>
      <c r="H31" s="1">
        <v>0.33072625698323999</v>
      </c>
      <c r="I31">
        <v>4.4000000000000004</v>
      </c>
      <c r="J31">
        <v>61314</v>
      </c>
      <c r="K31" t="s">
        <v>251</v>
      </c>
    </row>
    <row r="32" spans="1:11" x14ac:dyDescent="0.3">
      <c r="A32" t="s">
        <v>408</v>
      </c>
      <c r="B32" t="s">
        <v>409</v>
      </c>
      <c r="C32" t="s">
        <v>58</v>
      </c>
      <c r="D32" t="s">
        <v>114</v>
      </c>
      <c r="E32" t="s">
        <v>198</v>
      </c>
      <c r="F32">
        <v>599</v>
      </c>
      <c r="G32">
        <v>1399</v>
      </c>
      <c r="H32" s="1">
        <v>0.57183702644746204</v>
      </c>
      <c r="I32">
        <v>3.8</v>
      </c>
      <c r="J32">
        <v>60026</v>
      </c>
      <c r="K32" t="s">
        <v>410</v>
      </c>
    </row>
    <row r="33" spans="1:18" x14ac:dyDescent="0.3">
      <c r="A33" t="s">
        <v>342</v>
      </c>
      <c r="B33" t="s">
        <v>343</v>
      </c>
      <c r="C33" t="s">
        <v>13</v>
      </c>
      <c r="D33" t="s">
        <v>245</v>
      </c>
      <c r="E33" t="s">
        <v>246</v>
      </c>
      <c r="F33">
        <v>889</v>
      </c>
      <c r="G33">
        <v>2500</v>
      </c>
      <c r="H33" s="1">
        <v>0.64439999999999997</v>
      </c>
      <c r="I33">
        <v>4.3</v>
      </c>
      <c r="J33">
        <v>55747</v>
      </c>
      <c r="K33" t="s">
        <v>344</v>
      </c>
      <c r="M33" s="7" t="s">
        <v>2473</v>
      </c>
      <c r="N33" s="8"/>
      <c r="O33" s="8"/>
      <c r="P33" s="8"/>
      <c r="Q33" s="8"/>
      <c r="R33" s="8"/>
    </row>
    <row r="34" spans="1:18" x14ac:dyDescent="0.3">
      <c r="A34" t="s">
        <v>378</v>
      </c>
      <c r="B34" t="s">
        <v>379</v>
      </c>
      <c r="C34" t="s">
        <v>58</v>
      </c>
      <c r="D34" t="s">
        <v>114</v>
      </c>
      <c r="E34" t="s">
        <v>198</v>
      </c>
      <c r="F34">
        <v>1799</v>
      </c>
      <c r="G34">
        <v>4999</v>
      </c>
      <c r="H34" s="1">
        <v>0.64012802560512105</v>
      </c>
      <c r="I34">
        <v>4.0999999999999996</v>
      </c>
      <c r="J34">
        <v>55192</v>
      </c>
      <c r="K34" t="s">
        <v>380</v>
      </c>
      <c r="M34" s="8"/>
      <c r="N34" s="8"/>
      <c r="O34" s="8"/>
      <c r="P34" s="8"/>
      <c r="Q34" s="8"/>
      <c r="R34" s="8"/>
    </row>
    <row r="35" spans="1:18" x14ac:dyDescent="0.3">
      <c r="A35" t="s">
        <v>503</v>
      </c>
      <c r="B35" t="s">
        <v>504</v>
      </c>
      <c r="C35" t="s">
        <v>13</v>
      </c>
      <c r="D35" t="s">
        <v>114</v>
      </c>
      <c r="E35" t="s">
        <v>250</v>
      </c>
      <c r="F35">
        <v>699</v>
      </c>
      <c r="G35">
        <v>995</v>
      </c>
      <c r="H35" s="1">
        <v>0.29748743718593001</v>
      </c>
      <c r="I35">
        <v>4.5</v>
      </c>
      <c r="J35">
        <v>54405</v>
      </c>
      <c r="K35" t="s">
        <v>505</v>
      </c>
    </row>
    <row r="36" spans="1:18" x14ac:dyDescent="0.3">
      <c r="A36" t="s">
        <v>270</v>
      </c>
      <c r="B36" t="s">
        <v>271</v>
      </c>
      <c r="C36" t="s">
        <v>13</v>
      </c>
      <c r="D36" t="s">
        <v>114</v>
      </c>
      <c r="E36" t="s">
        <v>250</v>
      </c>
      <c r="F36">
        <v>269</v>
      </c>
      <c r="G36">
        <v>649</v>
      </c>
      <c r="H36" s="1">
        <v>0.58551617873651796</v>
      </c>
      <c r="I36">
        <v>4.3</v>
      </c>
      <c r="J36">
        <v>54315</v>
      </c>
      <c r="K36" t="s">
        <v>272</v>
      </c>
      <c r="N36" s="5" t="s">
        <v>2474</v>
      </c>
      <c r="O36" s="5" t="s">
        <v>2475</v>
      </c>
      <c r="P36" s="5" t="s">
        <v>2461</v>
      </c>
      <c r="Q36" s="5" t="s">
        <v>2462</v>
      </c>
      <c r="R36" s="5" t="s">
        <v>2463</v>
      </c>
    </row>
    <row r="37" spans="1:18" x14ac:dyDescent="0.3">
      <c r="A37" t="s">
        <v>1148</v>
      </c>
      <c r="B37" t="s">
        <v>1149</v>
      </c>
      <c r="C37" t="s">
        <v>295</v>
      </c>
      <c r="D37" t="s">
        <v>1114</v>
      </c>
      <c r="E37" t="s">
        <v>1115</v>
      </c>
      <c r="F37">
        <v>1699</v>
      </c>
      <c r="G37">
        <v>3193</v>
      </c>
      <c r="H37" s="1">
        <v>0.46789852803006599</v>
      </c>
      <c r="I37">
        <v>3.8</v>
      </c>
      <c r="J37">
        <v>54032</v>
      </c>
      <c r="K37" t="s">
        <v>1150</v>
      </c>
      <c r="M37" s="3" t="s">
        <v>2479</v>
      </c>
      <c r="N37">
        <f>MIN($I:$I)</f>
        <v>2</v>
      </c>
      <c r="O37">
        <f>MAX($I:$I)</f>
        <v>5</v>
      </c>
      <c r="P37">
        <f>MEDIAN($I:$I)</f>
        <v>4.0999999999999996</v>
      </c>
      <c r="Q37" s="10">
        <f>AVERAGE($I:$I)</f>
        <v>4.0827417380660957</v>
      </c>
      <c r="R37" s="9">
        <f>_xlfn.STDEV.P($I:$I)</f>
        <v>0.31747677659981699</v>
      </c>
    </row>
    <row r="38" spans="1:18" x14ac:dyDescent="0.3">
      <c r="A38" t="s">
        <v>1493</v>
      </c>
      <c r="B38" t="s">
        <v>1494</v>
      </c>
      <c r="C38" t="s">
        <v>295</v>
      </c>
      <c r="D38" t="s">
        <v>1119</v>
      </c>
      <c r="E38" t="s">
        <v>1171</v>
      </c>
      <c r="F38">
        <v>1439</v>
      </c>
      <c r="G38">
        <v>1999</v>
      </c>
      <c r="H38" s="1">
        <v>0.28014007003501801</v>
      </c>
      <c r="I38">
        <v>4.8</v>
      </c>
      <c r="J38">
        <v>53803</v>
      </c>
      <c r="K38" t="s">
        <v>1495</v>
      </c>
    </row>
    <row r="39" spans="1:18" x14ac:dyDescent="0.3">
      <c r="A39" t="s">
        <v>399</v>
      </c>
      <c r="B39" t="s">
        <v>400</v>
      </c>
      <c r="C39" t="s">
        <v>13</v>
      </c>
      <c r="D39" t="s">
        <v>245</v>
      </c>
      <c r="E39" t="s">
        <v>246</v>
      </c>
      <c r="F39">
        <v>1109</v>
      </c>
      <c r="G39">
        <v>2800</v>
      </c>
      <c r="H39" s="1">
        <v>0.60392857142857204</v>
      </c>
      <c r="I39">
        <v>4.3</v>
      </c>
      <c r="J39">
        <v>53464</v>
      </c>
      <c r="K39" t="s">
        <v>401</v>
      </c>
      <c r="M39" s="3" t="s">
        <v>2476</v>
      </c>
      <c r="N39">
        <f>COUNTIFS($I:$I,"&gt;=2",$I:$I, "&lt;3")</f>
        <v>6</v>
      </c>
    </row>
    <row r="40" spans="1:18" x14ac:dyDescent="0.3">
      <c r="A40" t="s">
        <v>302</v>
      </c>
      <c r="B40" t="s">
        <v>303</v>
      </c>
      <c r="C40" t="s">
        <v>13</v>
      </c>
      <c r="D40" t="s">
        <v>245</v>
      </c>
      <c r="E40" t="s">
        <v>304</v>
      </c>
      <c r="F40">
        <v>4098</v>
      </c>
      <c r="G40">
        <v>4999</v>
      </c>
      <c r="H40" s="1">
        <v>0.180236047209442</v>
      </c>
      <c r="I40">
        <v>4.5</v>
      </c>
      <c r="J40">
        <v>50810</v>
      </c>
      <c r="K40" t="s">
        <v>305</v>
      </c>
      <c r="M40" s="3" t="s">
        <v>2477</v>
      </c>
      <c r="N40">
        <f>COUNTIFS($I:$I,"&gt;=3",$I:$I, "&lt;4")</f>
        <v>212</v>
      </c>
    </row>
    <row r="41" spans="1:18" x14ac:dyDescent="0.3">
      <c r="A41" t="s">
        <v>682</v>
      </c>
      <c r="B41" t="s">
        <v>683</v>
      </c>
      <c r="C41" t="s">
        <v>13</v>
      </c>
      <c r="D41" t="s">
        <v>245</v>
      </c>
      <c r="E41" t="s">
        <v>304</v>
      </c>
      <c r="F41">
        <v>5799</v>
      </c>
      <c r="G41">
        <v>7999</v>
      </c>
      <c r="H41" s="1">
        <v>0.27503437929741198</v>
      </c>
      <c r="I41">
        <v>4.5</v>
      </c>
      <c r="J41">
        <v>50273</v>
      </c>
      <c r="K41" t="s">
        <v>684</v>
      </c>
      <c r="M41" s="3" t="s">
        <v>2480</v>
      </c>
      <c r="N41">
        <f>COUNTIFS($I:$I,"&gt;=4",$I:$I, "&lt;4.5")</f>
        <v>533</v>
      </c>
    </row>
    <row r="42" spans="1:18" x14ac:dyDescent="0.3">
      <c r="A42" t="s">
        <v>327</v>
      </c>
      <c r="B42" t="s">
        <v>328</v>
      </c>
      <c r="C42" t="s">
        <v>13</v>
      </c>
      <c r="D42" t="s">
        <v>329</v>
      </c>
      <c r="F42">
        <v>1889</v>
      </c>
      <c r="G42">
        <v>5499</v>
      </c>
      <c r="H42" s="1">
        <v>0.65648299690852896</v>
      </c>
      <c r="I42">
        <v>4.2</v>
      </c>
      <c r="J42">
        <v>49551</v>
      </c>
      <c r="K42" t="s">
        <v>330</v>
      </c>
      <c r="M42" s="3" t="s">
        <v>2481</v>
      </c>
      <c r="N42">
        <f>COUNTIFS($I:$I,"&gt;=4.5",$I:$I, "&lt;5")</f>
        <v>65</v>
      </c>
    </row>
    <row r="43" spans="1:18" x14ac:dyDescent="0.3">
      <c r="A43" t="s">
        <v>118</v>
      </c>
      <c r="B43" t="s">
        <v>119</v>
      </c>
      <c r="C43" t="s">
        <v>58</v>
      </c>
      <c r="D43" t="s">
        <v>59</v>
      </c>
      <c r="E43" t="s">
        <v>60</v>
      </c>
      <c r="F43">
        <v>2999</v>
      </c>
      <c r="G43">
        <v>7990</v>
      </c>
      <c r="H43" s="1">
        <v>0.62465581977471796</v>
      </c>
      <c r="I43">
        <v>4.0999999999999996</v>
      </c>
      <c r="J43">
        <v>48449</v>
      </c>
      <c r="K43" t="s">
        <v>108</v>
      </c>
      <c r="M43" s="3" t="s">
        <v>2478</v>
      </c>
      <c r="N43">
        <f>COUNTIFS($I:$I,"&gt;=5",$I:$I, "&lt;6")</f>
        <v>1</v>
      </c>
    </row>
    <row r="44" spans="1:18" x14ac:dyDescent="0.3">
      <c r="A44" t="s">
        <v>118</v>
      </c>
      <c r="B44" t="s">
        <v>119</v>
      </c>
      <c r="C44" t="s">
        <v>58</v>
      </c>
      <c r="D44" t="s">
        <v>59</v>
      </c>
      <c r="E44" t="s">
        <v>60</v>
      </c>
      <c r="F44">
        <v>2999</v>
      </c>
      <c r="G44">
        <v>7990</v>
      </c>
      <c r="H44" s="1">
        <v>0.62465581977471796</v>
      </c>
      <c r="I44">
        <v>4.0999999999999996</v>
      </c>
      <c r="J44">
        <v>48448</v>
      </c>
      <c r="K44" t="s">
        <v>108</v>
      </c>
      <c r="M44" s="8" t="s">
        <v>2482</v>
      </c>
      <c r="N44" s="8"/>
      <c r="O44" s="8"/>
      <c r="P44" s="8"/>
      <c r="Q44" s="8"/>
      <c r="R44" s="8"/>
    </row>
    <row r="45" spans="1:18" x14ac:dyDescent="0.3">
      <c r="A45" t="s">
        <v>1286</v>
      </c>
      <c r="B45" t="s">
        <v>1287</v>
      </c>
      <c r="C45" t="s">
        <v>295</v>
      </c>
      <c r="D45" t="s">
        <v>1114</v>
      </c>
      <c r="E45" t="s">
        <v>1127</v>
      </c>
      <c r="F45">
        <v>775</v>
      </c>
      <c r="G45">
        <v>875</v>
      </c>
      <c r="H45" s="1">
        <v>0.114285714285714</v>
      </c>
      <c r="I45">
        <v>4.2</v>
      </c>
      <c r="J45">
        <v>46647</v>
      </c>
      <c r="K45" t="s">
        <v>1288</v>
      </c>
      <c r="M45" s="8"/>
      <c r="N45" s="8"/>
      <c r="O45" s="8"/>
      <c r="P45" s="8"/>
      <c r="Q45" s="8"/>
      <c r="R45" s="8"/>
    </row>
    <row r="46" spans="1:18" x14ac:dyDescent="0.3">
      <c r="A46" t="s">
        <v>1132</v>
      </c>
      <c r="B46" t="s">
        <v>1133</v>
      </c>
      <c r="C46" t="s">
        <v>295</v>
      </c>
      <c r="D46" t="s">
        <v>1114</v>
      </c>
      <c r="E46" t="s">
        <v>1115</v>
      </c>
      <c r="F46">
        <v>293</v>
      </c>
      <c r="G46">
        <v>499</v>
      </c>
      <c r="H46" s="1">
        <v>0.41282565130260501</v>
      </c>
      <c r="I46">
        <v>3.9</v>
      </c>
      <c r="J46">
        <v>44994</v>
      </c>
      <c r="K46" t="s">
        <v>1134</v>
      </c>
    </row>
    <row r="47" spans="1:18" x14ac:dyDescent="0.3">
      <c r="A47" t="s">
        <v>884</v>
      </c>
      <c r="B47" t="s">
        <v>885</v>
      </c>
      <c r="C47" t="s">
        <v>58</v>
      </c>
      <c r="D47" t="s">
        <v>308</v>
      </c>
      <c r="E47" t="s">
        <v>479</v>
      </c>
      <c r="F47">
        <v>4499</v>
      </c>
      <c r="G47">
        <v>5999</v>
      </c>
      <c r="H47" s="1">
        <v>0.25004167361226898</v>
      </c>
      <c r="I47">
        <v>4.3</v>
      </c>
      <c r="J47">
        <v>44696</v>
      </c>
      <c r="K47" t="s">
        <v>886</v>
      </c>
      <c r="N47" s="5" t="s">
        <v>2483</v>
      </c>
    </row>
    <row r="48" spans="1:18" x14ac:dyDescent="0.3">
      <c r="A48" t="s">
        <v>1188</v>
      </c>
      <c r="B48" t="s">
        <v>1189</v>
      </c>
      <c r="C48" t="s">
        <v>295</v>
      </c>
      <c r="D48" t="s">
        <v>1114</v>
      </c>
      <c r="E48" t="s">
        <v>1115</v>
      </c>
      <c r="F48">
        <v>1299</v>
      </c>
      <c r="G48">
        <v>3500</v>
      </c>
      <c r="H48" s="1">
        <v>0.628857142857143</v>
      </c>
      <c r="I48">
        <v>3.8</v>
      </c>
      <c r="J48">
        <v>44050</v>
      </c>
      <c r="K48" t="s">
        <v>1190</v>
      </c>
      <c r="M48" s="3" t="s">
        <v>2477</v>
      </c>
      <c r="N48">
        <f>COUNTIFS($H:$H, "&gt;= 30%",$H:$H, "&lt;=50%",$I:$I, "&gt;=3",$I:$I,"&lt;4")</f>
        <v>73</v>
      </c>
    </row>
    <row r="49" spans="1:14" x14ac:dyDescent="0.3">
      <c r="A49" t="s">
        <v>1448</v>
      </c>
      <c r="B49" t="s">
        <v>1449</v>
      </c>
      <c r="C49" t="s">
        <v>295</v>
      </c>
      <c r="D49" t="s">
        <v>1114</v>
      </c>
      <c r="E49" t="s">
        <v>1115</v>
      </c>
      <c r="F49">
        <v>3249</v>
      </c>
      <c r="G49">
        <v>6295</v>
      </c>
      <c r="H49" s="1">
        <v>0.48387609213661598</v>
      </c>
      <c r="I49">
        <v>3.9</v>
      </c>
      <c r="J49">
        <v>43070</v>
      </c>
      <c r="K49" t="s">
        <v>1450</v>
      </c>
      <c r="M49" s="3" t="s">
        <v>2480</v>
      </c>
      <c r="N49">
        <f>COUNTIFS($H:$H, "&gt;= 30%",$H:$H, "&lt;=50%",$I:$I, "&gt;=4",$I:$I,"&lt;4.5")</f>
        <v>156</v>
      </c>
    </row>
    <row r="50" spans="1:14" x14ac:dyDescent="0.3">
      <c r="A50" t="s">
        <v>827</v>
      </c>
      <c r="B50" t="s">
        <v>828</v>
      </c>
      <c r="C50" t="s">
        <v>58</v>
      </c>
      <c r="D50" t="s">
        <v>114</v>
      </c>
      <c r="E50" t="s">
        <v>198</v>
      </c>
      <c r="F50">
        <v>1499</v>
      </c>
      <c r="G50">
        <v>3999</v>
      </c>
      <c r="H50" s="1">
        <v>0.62515628907226795</v>
      </c>
      <c r="I50">
        <v>4.2</v>
      </c>
      <c r="J50">
        <v>42775</v>
      </c>
      <c r="K50" t="s">
        <v>829</v>
      </c>
      <c r="M50" s="3" t="s">
        <v>2481</v>
      </c>
      <c r="N50">
        <f>COUNTIFS($H:$H, "&gt;= 30%",$H:$H, "&lt;=50%",$I:$I, "&gt;=4.5",$I:$I,"&lt;5")</f>
        <v>13</v>
      </c>
    </row>
    <row r="51" spans="1:14" x14ac:dyDescent="0.3">
      <c r="A51" t="s">
        <v>538</v>
      </c>
      <c r="B51" t="s">
        <v>539</v>
      </c>
      <c r="C51" t="s">
        <v>58</v>
      </c>
      <c r="D51" t="s">
        <v>59</v>
      </c>
      <c r="E51" t="s">
        <v>60</v>
      </c>
      <c r="F51">
        <v>2499</v>
      </c>
      <c r="G51">
        <v>9999</v>
      </c>
      <c r="H51" s="1">
        <v>0.75007500750074996</v>
      </c>
      <c r="I51">
        <v>4.0999999999999996</v>
      </c>
      <c r="J51">
        <v>42139</v>
      </c>
      <c r="K51" t="s">
        <v>540</v>
      </c>
    </row>
    <row r="52" spans="1:14" x14ac:dyDescent="0.3">
      <c r="A52" t="s">
        <v>933</v>
      </c>
      <c r="B52" t="s">
        <v>934</v>
      </c>
      <c r="C52" t="s">
        <v>13</v>
      </c>
      <c r="D52" t="s">
        <v>245</v>
      </c>
      <c r="E52" t="s">
        <v>935</v>
      </c>
      <c r="F52">
        <v>10389</v>
      </c>
      <c r="G52">
        <v>32000</v>
      </c>
      <c r="H52" s="1">
        <v>0.67534375000000002</v>
      </c>
      <c r="I52">
        <v>4.4000000000000004</v>
      </c>
      <c r="J52">
        <v>41398</v>
      </c>
      <c r="K52" t="s">
        <v>936</v>
      </c>
      <c r="N52" s="1"/>
    </row>
    <row r="53" spans="1:14" x14ac:dyDescent="0.3">
      <c r="A53" t="s">
        <v>1194</v>
      </c>
      <c r="B53" t="s">
        <v>1195</v>
      </c>
      <c r="C53" t="s">
        <v>295</v>
      </c>
      <c r="D53" t="s">
        <v>1114</v>
      </c>
      <c r="E53" t="s">
        <v>1115</v>
      </c>
      <c r="F53">
        <v>1999</v>
      </c>
      <c r="G53">
        <v>3210</v>
      </c>
      <c r="H53" s="1">
        <v>0.37725856697819299</v>
      </c>
      <c r="I53">
        <v>4.2</v>
      </c>
      <c r="J53">
        <v>41349</v>
      </c>
      <c r="K53" t="s">
        <v>1196</v>
      </c>
    </row>
    <row r="54" spans="1:14" x14ac:dyDescent="0.3">
      <c r="A54" t="s">
        <v>749</v>
      </c>
      <c r="B54" t="s">
        <v>750</v>
      </c>
      <c r="C54" t="s">
        <v>58</v>
      </c>
      <c r="D54" t="s">
        <v>308</v>
      </c>
      <c r="E54" t="s">
        <v>114</v>
      </c>
      <c r="F54">
        <v>299</v>
      </c>
      <c r="G54">
        <v>400</v>
      </c>
      <c r="H54" s="1">
        <v>0.2525</v>
      </c>
      <c r="I54">
        <v>3.8</v>
      </c>
      <c r="J54">
        <v>40895</v>
      </c>
      <c r="K54" t="s">
        <v>751</v>
      </c>
    </row>
    <row r="55" spans="1:14" x14ac:dyDescent="0.3">
      <c r="A55" t="s">
        <v>1271</v>
      </c>
      <c r="B55" t="s">
        <v>1272</v>
      </c>
      <c r="C55" t="s">
        <v>295</v>
      </c>
      <c r="D55" t="s">
        <v>1114</v>
      </c>
      <c r="E55" t="s">
        <v>1115</v>
      </c>
      <c r="F55">
        <v>1299</v>
      </c>
      <c r="G55">
        <v>1299</v>
      </c>
      <c r="H55" s="1">
        <v>0</v>
      </c>
      <c r="I55">
        <v>4.2</v>
      </c>
      <c r="J55">
        <v>40106</v>
      </c>
      <c r="K55" t="s">
        <v>1273</v>
      </c>
    </row>
    <row r="56" spans="1:14" x14ac:dyDescent="0.3">
      <c r="A56" t="s">
        <v>1247</v>
      </c>
      <c r="B56" t="s">
        <v>1248</v>
      </c>
      <c r="C56" t="s">
        <v>295</v>
      </c>
      <c r="D56" t="s">
        <v>1114</v>
      </c>
      <c r="E56" t="s">
        <v>1115</v>
      </c>
      <c r="F56">
        <v>3229</v>
      </c>
      <c r="G56">
        <v>5295</v>
      </c>
      <c r="H56" s="1">
        <v>0.39017941454202099</v>
      </c>
      <c r="I56">
        <v>4.2</v>
      </c>
      <c r="J56">
        <v>39724</v>
      </c>
      <c r="K56" t="s">
        <v>1249</v>
      </c>
    </row>
    <row r="57" spans="1:14" x14ac:dyDescent="0.3">
      <c r="A57" t="s">
        <v>878</v>
      </c>
      <c r="B57" t="s">
        <v>879</v>
      </c>
      <c r="C57" t="s">
        <v>58</v>
      </c>
      <c r="D57" t="s">
        <v>59</v>
      </c>
      <c r="E57" t="s">
        <v>60</v>
      </c>
      <c r="F57">
        <v>2499</v>
      </c>
      <c r="G57">
        <v>5999</v>
      </c>
      <c r="H57" s="1">
        <v>0.58343057176196</v>
      </c>
      <c r="I57">
        <v>4.0999999999999996</v>
      </c>
      <c r="J57">
        <v>38879</v>
      </c>
      <c r="K57" t="s">
        <v>880</v>
      </c>
    </row>
    <row r="58" spans="1:14" x14ac:dyDescent="0.3">
      <c r="A58" t="s">
        <v>193</v>
      </c>
      <c r="B58" t="s">
        <v>194</v>
      </c>
      <c r="C58" t="s">
        <v>58</v>
      </c>
      <c r="D58" t="s">
        <v>59</v>
      </c>
      <c r="E58" t="s">
        <v>60</v>
      </c>
      <c r="F58">
        <v>2799</v>
      </c>
      <c r="G58">
        <v>6499</v>
      </c>
      <c r="H58" s="1">
        <v>0.56931835667025699</v>
      </c>
      <c r="I58">
        <v>4.0999999999999996</v>
      </c>
      <c r="J58">
        <v>38879</v>
      </c>
      <c r="K58" t="s">
        <v>195</v>
      </c>
    </row>
    <row r="59" spans="1:14" x14ac:dyDescent="0.3">
      <c r="A59" t="s">
        <v>1223</v>
      </c>
      <c r="B59" t="s">
        <v>1224</v>
      </c>
      <c r="C59" t="s">
        <v>295</v>
      </c>
      <c r="D59" t="s">
        <v>1114</v>
      </c>
      <c r="E59" t="s">
        <v>1127</v>
      </c>
      <c r="F59">
        <v>1614</v>
      </c>
      <c r="G59">
        <v>1745</v>
      </c>
      <c r="H59" s="1">
        <v>7.5071633237822399E-2</v>
      </c>
      <c r="I59">
        <v>4.3</v>
      </c>
      <c r="J59">
        <v>37974</v>
      </c>
      <c r="K59" t="s">
        <v>1225</v>
      </c>
    </row>
    <row r="60" spans="1:14" x14ac:dyDescent="0.3">
      <c r="A60" t="s">
        <v>1466</v>
      </c>
      <c r="B60" t="s">
        <v>1467</v>
      </c>
      <c r="C60" t="s">
        <v>295</v>
      </c>
      <c r="D60" t="s">
        <v>1114</v>
      </c>
      <c r="E60" t="s">
        <v>1127</v>
      </c>
      <c r="F60">
        <v>616</v>
      </c>
      <c r="G60">
        <v>1190</v>
      </c>
      <c r="H60" s="1">
        <v>0.48235294117647098</v>
      </c>
      <c r="I60">
        <v>4.0999999999999996</v>
      </c>
      <c r="J60">
        <v>37126</v>
      </c>
      <c r="K60" t="s">
        <v>1468</v>
      </c>
    </row>
    <row r="61" spans="1:14" x14ac:dyDescent="0.3">
      <c r="A61" t="s">
        <v>1206</v>
      </c>
      <c r="B61" t="s">
        <v>1207</v>
      </c>
      <c r="C61" t="s">
        <v>295</v>
      </c>
      <c r="D61" t="s">
        <v>1119</v>
      </c>
      <c r="E61" t="s">
        <v>1171</v>
      </c>
      <c r="F61">
        <v>539</v>
      </c>
      <c r="G61">
        <v>720</v>
      </c>
      <c r="H61" s="1">
        <v>0.25138888888888899</v>
      </c>
      <c r="I61">
        <v>4.0999999999999996</v>
      </c>
      <c r="J61">
        <v>36017</v>
      </c>
      <c r="K61" t="s">
        <v>1208</v>
      </c>
    </row>
    <row r="62" spans="1:14" x14ac:dyDescent="0.3">
      <c r="A62" t="s">
        <v>1304</v>
      </c>
      <c r="B62" t="s">
        <v>1305</v>
      </c>
      <c r="C62" t="s">
        <v>295</v>
      </c>
      <c r="D62" t="s">
        <v>1114</v>
      </c>
      <c r="E62" t="s">
        <v>1115</v>
      </c>
      <c r="F62">
        <v>749</v>
      </c>
      <c r="G62">
        <v>1111</v>
      </c>
      <c r="H62" s="1">
        <v>0.32583258325832598</v>
      </c>
      <c r="I62">
        <v>4.2</v>
      </c>
      <c r="J62">
        <v>35693</v>
      </c>
      <c r="K62" t="s">
        <v>1306</v>
      </c>
    </row>
    <row r="63" spans="1:14" x14ac:dyDescent="0.3">
      <c r="A63" t="s">
        <v>417</v>
      </c>
      <c r="B63" t="s">
        <v>418</v>
      </c>
      <c r="C63" t="s">
        <v>13</v>
      </c>
      <c r="D63" t="s">
        <v>114</v>
      </c>
      <c r="E63" t="s">
        <v>250</v>
      </c>
      <c r="F63">
        <v>799</v>
      </c>
      <c r="G63">
        <v>1295</v>
      </c>
      <c r="H63" s="1">
        <v>0.383011583011583</v>
      </c>
      <c r="I63">
        <v>4.4000000000000004</v>
      </c>
      <c r="J63">
        <v>34852</v>
      </c>
      <c r="K63" t="s">
        <v>419</v>
      </c>
    </row>
    <row r="64" spans="1:14" x14ac:dyDescent="0.3">
      <c r="A64" t="s">
        <v>384</v>
      </c>
      <c r="B64" t="s">
        <v>385</v>
      </c>
      <c r="C64" t="s">
        <v>13</v>
      </c>
      <c r="D64" t="s">
        <v>114</v>
      </c>
      <c r="E64" t="s">
        <v>250</v>
      </c>
      <c r="F64">
        <v>329</v>
      </c>
      <c r="G64">
        <v>399</v>
      </c>
      <c r="H64" s="1">
        <v>0.175438596491228</v>
      </c>
      <c r="I64">
        <v>3.6</v>
      </c>
      <c r="J64">
        <v>33735</v>
      </c>
      <c r="K64" t="s">
        <v>386</v>
      </c>
    </row>
    <row r="65" spans="1:11" x14ac:dyDescent="0.3">
      <c r="A65" t="s">
        <v>299</v>
      </c>
      <c r="B65" t="s">
        <v>300</v>
      </c>
      <c r="C65" t="s">
        <v>13</v>
      </c>
      <c r="D65" t="s">
        <v>114</v>
      </c>
      <c r="E65" t="s">
        <v>250</v>
      </c>
      <c r="F65">
        <v>1399</v>
      </c>
      <c r="G65">
        <v>2498</v>
      </c>
      <c r="H65" s="1">
        <v>0.43995196156925498</v>
      </c>
      <c r="I65">
        <v>4.2</v>
      </c>
      <c r="J65">
        <v>33717</v>
      </c>
      <c r="K65" t="s">
        <v>301</v>
      </c>
    </row>
    <row r="66" spans="1:11" x14ac:dyDescent="0.3">
      <c r="A66" t="s">
        <v>390</v>
      </c>
      <c r="B66" t="s">
        <v>391</v>
      </c>
      <c r="C66" t="s">
        <v>58</v>
      </c>
      <c r="D66" t="s">
        <v>114</v>
      </c>
      <c r="E66" t="s">
        <v>198</v>
      </c>
      <c r="F66">
        <v>1199</v>
      </c>
      <c r="G66">
        <v>2499</v>
      </c>
      <c r="H66" s="1">
        <v>0.52020808323329304</v>
      </c>
      <c r="I66">
        <v>4</v>
      </c>
      <c r="J66">
        <v>33584</v>
      </c>
      <c r="K66" t="s">
        <v>392</v>
      </c>
    </row>
    <row r="67" spans="1:11" x14ac:dyDescent="0.3">
      <c r="A67" t="s">
        <v>691</v>
      </c>
      <c r="B67" t="s">
        <v>692</v>
      </c>
      <c r="C67" t="s">
        <v>13</v>
      </c>
      <c r="D67" t="s">
        <v>114</v>
      </c>
      <c r="E67" t="s">
        <v>353</v>
      </c>
      <c r="F67">
        <v>299</v>
      </c>
      <c r="G67">
        <v>550</v>
      </c>
      <c r="H67" s="1">
        <v>0.45636363636363603</v>
      </c>
      <c r="I67">
        <v>4.5999999999999996</v>
      </c>
      <c r="J67">
        <v>33434</v>
      </c>
      <c r="K67" t="s">
        <v>693</v>
      </c>
    </row>
    <row r="68" spans="1:11" x14ac:dyDescent="0.3">
      <c r="A68" t="s">
        <v>279</v>
      </c>
      <c r="B68" t="s">
        <v>280</v>
      </c>
      <c r="C68" t="s">
        <v>13</v>
      </c>
      <c r="D68" t="s">
        <v>114</v>
      </c>
      <c r="E68" t="s">
        <v>250</v>
      </c>
      <c r="F68">
        <v>299</v>
      </c>
      <c r="G68">
        <v>650</v>
      </c>
      <c r="H68" s="1">
        <v>0.54</v>
      </c>
      <c r="I68">
        <v>4.5</v>
      </c>
      <c r="J68">
        <v>33176</v>
      </c>
      <c r="K68" t="s">
        <v>281</v>
      </c>
    </row>
    <row r="69" spans="1:11" x14ac:dyDescent="0.3">
      <c r="A69" t="s">
        <v>1350</v>
      </c>
      <c r="B69" t="s">
        <v>1351</v>
      </c>
      <c r="C69" t="s">
        <v>295</v>
      </c>
      <c r="D69" t="s">
        <v>1114</v>
      </c>
      <c r="E69" t="s">
        <v>1127</v>
      </c>
      <c r="F69">
        <v>2799</v>
      </c>
      <c r="G69">
        <v>3799</v>
      </c>
      <c r="H69" s="1">
        <v>0.26322716504343202</v>
      </c>
      <c r="I69">
        <v>3.9</v>
      </c>
      <c r="J69">
        <v>32931</v>
      </c>
      <c r="K69" t="s">
        <v>1352</v>
      </c>
    </row>
    <row r="70" spans="1:11" x14ac:dyDescent="0.3">
      <c r="A70" t="s">
        <v>1139</v>
      </c>
      <c r="B70" t="s">
        <v>1140</v>
      </c>
      <c r="C70" t="s">
        <v>295</v>
      </c>
      <c r="D70" t="s">
        <v>1114</v>
      </c>
      <c r="E70" t="s">
        <v>1115</v>
      </c>
      <c r="F70">
        <v>749</v>
      </c>
      <c r="G70">
        <v>1245</v>
      </c>
      <c r="H70" s="1">
        <v>0.39839357429718902</v>
      </c>
      <c r="I70">
        <v>3.9</v>
      </c>
      <c r="J70">
        <v>31783</v>
      </c>
      <c r="K70" t="s">
        <v>1141</v>
      </c>
    </row>
    <row r="71" spans="1:11" x14ac:dyDescent="0.3">
      <c r="A71" t="s">
        <v>725</v>
      </c>
      <c r="B71" t="s">
        <v>726</v>
      </c>
      <c r="C71" t="s">
        <v>58</v>
      </c>
      <c r="D71" t="s">
        <v>284</v>
      </c>
      <c r="E71" t="s">
        <v>285</v>
      </c>
      <c r="F71">
        <v>879</v>
      </c>
      <c r="G71">
        <v>1109</v>
      </c>
      <c r="H71" s="1">
        <v>0.20739404869251599</v>
      </c>
      <c r="I71">
        <v>4.4000000000000004</v>
      </c>
      <c r="J71">
        <v>31599</v>
      </c>
      <c r="K71" t="s">
        <v>727</v>
      </c>
    </row>
    <row r="72" spans="1:11" x14ac:dyDescent="0.3">
      <c r="A72" t="s">
        <v>484</v>
      </c>
      <c r="B72" t="s">
        <v>485</v>
      </c>
      <c r="C72" t="s">
        <v>13</v>
      </c>
      <c r="D72" t="s">
        <v>114</v>
      </c>
      <c r="E72" t="s">
        <v>250</v>
      </c>
      <c r="F72">
        <v>279</v>
      </c>
      <c r="G72">
        <v>375</v>
      </c>
      <c r="H72" s="1">
        <v>0.25600000000000001</v>
      </c>
      <c r="I72">
        <v>4.3</v>
      </c>
      <c r="J72">
        <v>31534</v>
      </c>
      <c r="K72" t="s">
        <v>486</v>
      </c>
    </row>
    <row r="73" spans="1:11" x14ac:dyDescent="0.3">
      <c r="A73" t="s">
        <v>1212</v>
      </c>
      <c r="B73" t="s">
        <v>1213</v>
      </c>
      <c r="C73" t="s">
        <v>295</v>
      </c>
      <c r="D73" t="s">
        <v>1114</v>
      </c>
      <c r="E73" t="s">
        <v>1115</v>
      </c>
      <c r="F73">
        <v>2148</v>
      </c>
      <c r="G73">
        <v>3645</v>
      </c>
      <c r="H73" s="1">
        <v>0.41069958847736598</v>
      </c>
      <c r="I73">
        <v>4.0999999999999996</v>
      </c>
      <c r="J73">
        <v>31388</v>
      </c>
      <c r="K73" t="s">
        <v>1214</v>
      </c>
    </row>
    <row r="74" spans="1:11" x14ac:dyDescent="0.3">
      <c r="A74" t="s">
        <v>706</v>
      </c>
      <c r="B74" t="s">
        <v>707</v>
      </c>
      <c r="C74" t="s">
        <v>58</v>
      </c>
      <c r="D74" t="s">
        <v>59</v>
      </c>
      <c r="E74" t="s">
        <v>60</v>
      </c>
      <c r="F74">
        <v>1999</v>
      </c>
      <c r="G74">
        <v>7999</v>
      </c>
      <c r="H74" s="1">
        <v>0.75009376172021502</v>
      </c>
      <c r="I74">
        <v>4.2</v>
      </c>
      <c r="J74">
        <v>31305</v>
      </c>
      <c r="K74" t="s">
        <v>708</v>
      </c>
    </row>
    <row r="75" spans="1:11" x14ac:dyDescent="0.3">
      <c r="A75" t="s">
        <v>953</v>
      </c>
      <c r="B75" t="s">
        <v>954</v>
      </c>
      <c r="C75" t="s">
        <v>58</v>
      </c>
      <c r="D75" t="s">
        <v>59</v>
      </c>
      <c r="E75" t="s">
        <v>60</v>
      </c>
      <c r="F75">
        <v>5998</v>
      </c>
      <c r="G75">
        <v>7999</v>
      </c>
      <c r="H75" s="1">
        <v>0.25015626953369202</v>
      </c>
      <c r="I75">
        <v>4.2</v>
      </c>
      <c r="J75">
        <v>30355</v>
      </c>
      <c r="K75" t="s">
        <v>955</v>
      </c>
    </row>
    <row r="76" spans="1:11" x14ac:dyDescent="0.3">
      <c r="A76" t="s">
        <v>79</v>
      </c>
      <c r="B76" t="s">
        <v>80</v>
      </c>
      <c r="C76" t="s">
        <v>58</v>
      </c>
      <c r="D76" t="s">
        <v>59</v>
      </c>
      <c r="E76" t="s">
        <v>60</v>
      </c>
      <c r="F76">
        <v>1599</v>
      </c>
      <c r="G76">
        <v>3999</v>
      </c>
      <c r="H76" s="1">
        <v>0.60015003750937701</v>
      </c>
      <c r="I76">
        <v>4</v>
      </c>
      <c r="J76">
        <v>30254</v>
      </c>
      <c r="K76" t="s">
        <v>81</v>
      </c>
    </row>
    <row r="77" spans="1:11" x14ac:dyDescent="0.3">
      <c r="A77" t="s">
        <v>79</v>
      </c>
      <c r="B77" t="s">
        <v>80</v>
      </c>
      <c r="C77" t="s">
        <v>58</v>
      </c>
      <c r="D77" t="s">
        <v>59</v>
      </c>
      <c r="E77" t="s">
        <v>60</v>
      </c>
      <c r="F77">
        <v>1599</v>
      </c>
      <c r="G77">
        <v>3999</v>
      </c>
      <c r="H77" s="1">
        <v>0.60015003750937701</v>
      </c>
      <c r="I77">
        <v>4</v>
      </c>
      <c r="J77">
        <v>30254</v>
      </c>
      <c r="K77" t="s">
        <v>81</v>
      </c>
    </row>
    <row r="78" spans="1:11" x14ac:dyDescent="0.3">
      <c r="A78" t="s">
        <v>235</v>
      </c>
      <c r="B78" t="s">
        <v>236</v>
      </c>
      <c r="C78" t="s">
        <v>58</v>
      </c>
      <c r="D78" t="s">
        <v>59</v>
      </c>
      <c r="E78" t="s">
        <v>60</v>
      </c>
      <c r="F78">
        <v>1999</v>
      </c>
      <c r="G78">
        <v>3999</v>
      </c>
      <c r="H78" s="1">
        <v>0.50012503125781405</v>
      </c>
      <c r="I78">
        <v>4</v>
      </c>
      <c r="J78">
        <v>30254</v>
      </c>
      <c r="K78" t="s">
        <v>237</v>
      </c>
    </row>
    <row r="79" spans="1:11" x14ac:dyDescent="0.3">
      <c r="A79" t="s">
        <v>101</v>
      </c>
      <c r="B79" t="s">
        <v>102</v>
      </c>
      <c r="C79" t="s">
        <v>58</v>
      </c>
      <c r="D79" t="s">
        <v>59</v>
      </c>
      <c r="E79" t="s">
        <v>60</v>
      </c>
      <c r="F79">
        <v>1999</v>
      </c>
      <c r="G79">
        <v>3990</v>
      </c>
      <c r="H79" s="1">
        <v>0.498997493734336</v>
      </c>
      <c r="I79">
        <v>4</v>
      </c>
      <c r="J79">
        <v>30254</v>
      </c>
      <c r="K79" t="s">
        <v>103</v>
      </c>
    </row>
    <row r="80" spans="1:11" x14ac:dyDescent="0.3">
      <c r="A80" t="s">
        <v>320</v>
      </c>
      <c r="B80" t="s">
        <v>321</v>
      </c>
      <c r="C80" t="s">
        <v>13</v>
      </c>
      <c r="D80" t="s">
        <v>245</v>
      </c>
      <c r="E80" t="s">
        <v>246</v>
      </c>
      <c r="F80">
        <v>519</v>
      </c>
      <c r="G80">
        <v>1350</v>
      </c>
      <c r="H80" s="1">
        <v>0.61555555555555597</v>
      </c>
      <c r="I80">
        <v>4.3</v>
      </c>
      <c r="J80">
        <v>30058</v>
      </c>
      <c r="K80" t="s">
        <v>322</v>
      </c>
    </row>
    <row r="81" spans="1:11" x14ac:dyDescent="0.3">
      <c r="A81" t="s">
        <v>87</v>
      </c>
      <c r="B81" t="s">
        <v>88</v>
      </c>
      <c r="C81" t="s">
        <v>58</v>
      </c>
      <c r="D81" t="s">
        <v>59</v>
      </c>
      <c r="E81" t="s">
        <v>60</v>
      </c>
      <c r="F81">
        <v>2199</v>
      </c>
      <c r="G81">
        <v>9999</v>
      </c>
      <c r="H81" s="1">
        <v>0.78007800780077996</v>
      </c>
      <c r="I81">
        <v>4.2</v>
      </c>
      <c r="J81">
        <v>29478</v>
      </c>
      <c r="K81" t="s">
        <v>89</v>
      </c>
    </row>
    <row r="82" spans="1:11" x14ac:dyDescent="0.3">
      <c r="A82" t="s">
        <v>146</v>
      </c>
      <c r="B82" t="s">
        <v>88</v>
      </c>
      <c r="C82" t="s">
        <v>58</v>
      </c>
      <c r="D82" t="s">
        <v>59</v>
      </c>
      <c r="E82" t="s">
        <v>60</v>
      </c>
      <c r="F82">
        <v>2199</v>
      </c>
      <c r="G82">
        <v>9999</v>
      </c>
      <c r="H82" s="1">
        <v>0.78007800780077996</v>
      </c>
      <c r="I82">
        <v>4.2</v>
      </c>
      <c r="J82">
        <v>29472</v>
      </c>
      <c r="K82" t="s">
        <v>147</v>
      </c>
    </row>
    <row r="83" spans="1:11" x14ac:dyDescent="0.3">
      <c r="A83" t="s">
        <v>87</v>
      </c>
      <c r="B83" t="s">
        <v>88</v>
      </c>
      <c r="C83" t="s">
        <v>58</v>
      </c>
      <c r="D83" t="s">
        <v>59</v>
      </c>
      <c r="E83" t="s">
        <v>60</v>
      </c>
      <c r="F83">
        <v>2199</v>
      </c>
      <c r="G83">
        <v>9999</v>
      </c>
      <c r="H83" s="1">
        <v>0.78007800780077996</v>
      </c>
      <c r="I83">
        <v>4.2</v>
      </c>
      <c r="J83">
        <v>29471</v>
      </c>
      <c r="K83" t="s">
        <v>89</v>
      </c>
    </row>
    <row r="84" spans="1:11" x14ac:dyDescent="0.3">
      <c r="A84" t="s">
        <v>276</v>
      </c>
      <c r="B84" t="s">
        <v>277</v>
      </c>
      <c r="C84" t="s">
        <v>13</v>
      </c>
      <c r="D84" t="s">
        <v>114</v>
      </c>
      <c r="E84" t="s">
        <v>250</v>
      </c>
      <c r="F84">
        <v>549</v>
      </c>
      <c r="G84">
        <v>1799</v>
      </c>
      <c r="H84" s="1">
        <v>0.69483046136742599</v>
      </c>
      <c r="I84">
        <v>4.3</v>
      </c>
      <c r="J84">
        <v>28829</v>
      </c>
      <c r="K84" t="s">
        <v>278</v>
      </c>
    </row>
    <row r="85" spans="1:11" x14ac:dyDescent="0.3">
      <c r="A85" t="s">
        <v>1520</v>
      </c>
      <c r="B85" t="s">
        <v>1521</v>
      </c>
      <c r="C85" t="s">
        <v>295</v>
      </c>
      <c r="D85" t="s">
        <v>1119</v>
      </c>
      <c r="E85" t="s">
        <v>1342</v>
      </c>
      <c r="F85">
        <v>3569</v>
      </c>
      <c r="G85">
        <v>5190</v>
      </c>
      <c r="H85" s="1">
        <v>0.31233140655106001</v>
      </c>
      <c r="I85">
        <v>4.3</v>
      </c>
      <c r="J85">
        <v>28629</v>
      </c>
      <c r="K85" t="s">
        <v>1522</v>
      </c>
    </row>
    <row r="86" spans="1:11" x14ac:dyDescent="0.3">
      <c r="A86" t="s">
        <v>282</v>
      </c>
      <c r="B86" t="s">
        <v>283</v>
      </c>
      <c r="C86" t="s">
        <v>58</v>
      </c>
      <c r="D86" t="s">
        <v>284</v>
      </c>
      <c r="E86" t="s">
        <v>285</v>
      </c>
      <c r="F86">
        <v>266</v>
      </c>
      <c r="G86">
        <v>315</v>
      </c>
      <c r="H86" s="1">
        <v>0.155555555555556</v>
      </c>
      <c r="I86">
        <v>4.5</v>
      </c>
      <c r="J86">
        <v>28030</v>
      </c>
      <c r="K86" t="s">
        <v>286</v>
      </c>
    </row>
    <row r="87" spans="1:11" x14ac:dyDescent="0.3">
      <c r="A87" t="s">
        <v>62</v>
      </c>
      <c r="B87" t="s">
        <v>63</v>
      </c>
      <c r="C87" t="s">
        <v>58</v>
      </c>
      <c r="D87" t="s">
        <v>59</v>
      </c>
      <c r="E87" t="s">
        <v>60</v>
      </c>
      <c r="F87">
        <v>1998</v>
      </c>
      <c r="G87">
        <v>9999</v>
      </c>
      <c r="H87" s="1">
        <v>0.80018001800180005</v>
      </c>
      <c r="I87">
        <v>4.3</v>
      </c>
      <c r="J87">
        <v>27709</v>
      </c>
      <c r="K87" t="s">
        <v>64</v>
      </c>
    </row>
    <row r="88" spans="1:11" x14ac:dyDescent="0.3">
      <c r="A88" t="s">
        <v>168</v>
      </c>
      <c r="B88" t="s">
        <v>63</v>
      </c>
      <c r="C88" t="s">
        <v>58</v>
      </c>
      <c r="D88" t="s">
        <v>59</v>
      </c>
      <c r="E88" t="s">
        <v>60</v>
      </c>
      <c r="F88">
        <v>1999</v>
      </c>
      <c r="G88">
        <v>9999</v>
      </c>
      <c r="H88" s="1">
        <v>0.80008000800080004</v>
      </c>
      <c r="I88">
        <v>4.3</v>
      </c>
      <c r="J88">
        <v>27704</v>
      </c>
      <c r="K88" t="s">
        <v>100</v>
      </c>
    </row>
    <row r="89" spans="1:11" x14ac:dyDescent="0.3">
      <c r="A89" t="s">
        <v>62</v>
      </c>
      <c r="B89" t="s">
        <v>63</v>
      </c>
      <c r="C89" t="s">
        <v>58</v>
      </c>
      <c r="D89" t="s">
        <v>59</v>
      </c>
      <c r="E89" t="s">
        <v>60</v>
      </c>
      <c r="F89">
        <v>1998</v>
      </c>
      <c r="G89">
        <v>9999</v>
      </c>
      <c r="H89" s="1">
        <v>0.80018001800180005</v>
      </c>
      <c r="I89">
        <v>4.3</v>
      </c>
      <c r="J89">
        <v>27696</v>
      </c>
      <c r="K89" t="s">
        <v>64</v>
      </c>
    </row>
    <row r="90" spans="1:11" x14ac:dyDescent="0.3">
      <c r="A90" t="s">
        <v>99</v>
      </c>
      <c r="B90" t="s">
        <v>63</v>
      </c>
      <c r="C90" t="s">
        <v>58</v>
      </c>
      <c r="D90" t="s">
        <v>59</v>
      </c>
      <c r="E90" t="s">
        <v>60</v>
      </c>
      <c r="F90">
        <v>1999</v>
      </c>
      <c r="G90">
        <v>9999</v>
      </c>
      <c r="H90" s="1">
        <v>0.80008000800080004</v>
      </c>
      <c r="I90">
        <v>4.3</v>
      </c>
      <c r="J90">
        <v>27696</v>
      </c>
      <c r="K90" t="s">
        <v>100</v>
      </c>
    </row>
    <row r="91" spans="1:11" x14ac:dyDescent="0.3">
      <c r="A91" t="s">
        <v>642</v>
      </c>
      <c r="B91" t="s">
        <v>643</v>
      </c>
      <c r="C91" t="s">
        <v>13</v>
      </c>
      <c r="D91" t="s">
        <v>114</v>
      </c>
      <c r="E91" t="s">
        <v>202</v>
      </c>
      <c r="F91">
        <v>999</v>
      </c>
      <c r="G91">
        <v>1999</v>
      </c>
      <c r="H91" s="1">
        <v>0.50025012506253097</v>
      </c>
      <c r="I91">
        <v>4.2</v>
      </c>
      <c r="J91">
        <v>27441</v>
      </c>
      <c r="K91" t="s">
        <v>644</v>
      </c>
    </row>
    <row r="92" spans="1:11" x14ac:dyDescent="0.3">
      <c r="A92" t="s">
        <v>569</v>
      </c>
      <c r="B92" t="s">
        <v>570</v>
      </c>
      <c r="C92" t="s">
        <v>13</v>
      </c>
      <c r="D92" t="s">
        <v>114</v>
      </c>
      <c r="E92" t="s">
        <v>250</v>
      </c>
      <c r="F92">
        <v>1299</v>
      </c>
      <c r="G92">
        <v>1599</v>
      </c>
      <c r="H92" s="1">
        <v>0.18761726078799201</v>
      </c>
      <c r="I92">
        <v>4.3</v>
      </c>
      <c r="J92">
        <v>27223</v>
      </c>
      <c r="K92" t="s">
        <v>571</v>
      </c>
    </row>
    <row r="93" spans="1:11" x14ac:dyDescent="0.3">
      <c r="A93" t="s">
        <v>481</v>
      </c>
      <c r="B93" t="s">
        <v>482</v>
      </c>
      <c r="C93" t="s">
        <v>58</v>
      </c>
      <c r="D93" t="s">
        <v>284</v>
      </c>
      <c r="E93" t="s">
        <v>428</v>
      </c>
      <c r="F93">
        <v>399</v>
      </c>
      <c r="G93">
        <v>499</v>
      </c>
      <c r="H93" s="1">
        <v>0.200400801603206</v>
      </c>
      <c r="I93">
        <v>4.3</v>
      </c>
      <c r="J93">
        <v>27201</v>
      </c>
      <c r="K93" t="s">
        <v>483</v>
      </c>
    </row>
    <row r="94" spans="1:11" x14ac:dyDescent="0.3">
      <c r="A94" t="s">
        <v>317</v>
      </c>
      <c r="B94" t="s">
        <v>318</v>
      </c>
      <c r="C94" t="s">
        <v>58</v>
      </c>
      <c r="D94" t="s">
        <v>308</v>
      </c>
      <c r="E94" t="s">
        <v>114</v>
      </c>
      <c r="F94">
        <v>799</v>
      </c>
      <c r="G94">
        <v>3990</v>
      </c>
      <c r="H94" s="1">
        <v>0.79974937343358399</v>
      </c>
      <c r="I94">
        <v>4.3</v>
      </c>
      <c r="J94">
        <v>27139</v>
      </c>
      <c r="K94" t="s">
        <v>319</v>
      </c>
    </row>
    <row r="95" spans="1:11" x14ac:dyDescent="0.3">
      <c r="A95" t="s">
        <v>157</v>
      </c>
      <c r="B95" t="s">
        <v>158</v>
      </c>
      <c r="C95" t="s">
        <v>58</v>
      </c>
      <c r="D95" t="s">
        <v>59</v>
      </c>
      <c r="E95" t="s">
        <v>60</v>
      </c>
      <c r="F95">
        <v>1799</v>
      </c>
      <c r="G95">
        <v>6990</v>
      </c>
      <c r="H95" s="1">
        <v>0.74263233190271805</v>
      </c>
      <c r="I95">
        <v>4</v>
      </c>
      <c r="J95">
        <v>26880</v>
      </c>
      <c r="K95" t="s">
        <v>159</v>
      </c>
    </row>
    <row r="96" spans="1:11" x14ac:dyDescent="0.3">
      <c r="A96" t="s">
        <v>157</v>
      </c>
      <c r="B96" t="s">
        <v>158</v>
      </c>
      <c r="C96" t="s">
        <v>58</v>
      </c>
      <c r="D96" t="s">
        <v>59</v>
      </c>
      <c r="E96" t="s">
        <v>60</v>
      </c>
      <c r="F96">
        <v>1799</v>
      </c>
      <c r="G96">
        <v>6990</v>
      </c>
      <c r="H96" s="1">
        <v>0.74263233190271805</v>
      </c>
      <c r="I96">
        <v>4</v>
      </c>
      <c r="J96">
        <v>26880</v>
      </c>
      <c r="K96" t="s">
        <v>159</v>
      </c>
    </row>
    <row r="97" spans="1:11" x14ac:dyDescent="0.3">
      <c r="A97" t="s">
        <v>393</v>
      </c>
      <c r="B97" t="s">
        <v>394</v>
      </c>
      <c r="C97" t="s">
        <v>58</v>
      </c>
      <c r="D97" t="s">
        <v>284</v>
      </c>
      <c r="F97">
        <v>225</v>
      </c>
      <c r="G97">
        <v>250</v>
      </c>
      <c r="H97" s="1">
        <v>0.1</v>
      </c>
      <c r="I97">
        <v>4.4000000000000004</v>
      </c>
      <c r="J97">
        <v>26556</v>
      </c>
      <c r="K97" t="s">
        <v>395</v>
      </c>
    </row>
    <row r="98" spans="1:11" x14ac:dyDescent="0.3">
      <c r="A98" t="s">
        <v>1398</v>
      </c>
      <c r="B98" t="s">
        <v>1399</v>
      </c>
      <c r="C98" t="s">
        <v>295</v>
      </c>
      <c r="D98" t="s">
        <v>1114</v>
      </c>
      <c r="E98" t="s">
        <v>1115</v>
      </c>
      <c r="F98">
        <v>3699</v>
      </c>
      <c r="G98">
        <v>4295</v>
      </c>
      <c r="H98" s="1">
        <v>0.13876600698486599</v>
      </c>
      <c r="I98">
        <v>4.0999999999999996</v>
      </c>
      <c r="J98">
        <v>26543</v>
      </c>
      <c r="K98" t="s">
        <v>1400</v>
      </c>
    </row>
    <row r="99" spans="1:11" x14ac:dyDescent="0.3">
      <c r="A99" t="s">
        <v>703</v>
      </c>
      <c r="B99" t="s">
        <v>704</v>
      </c>
      <c r="C99" t="s">
        <v>13</v>
      </c>
      <c r="D99" t="s">
        <v>114</v>
      </c>
      <c r="E99" t="s">
        <v>202</v>
      </c>
      <c r="F99">
        <v>599</v>
      </c>
      <c r="G99">
        <v>599</v>
      </c>
      <c r="H99" s="1">
        <v>0</v>
      </c>
      <c r="I99">
        <v>4</v>
      </c>
      <c r="J99">
        <v>26423</v>
      </c>
      <c r="K99" t="s">
        <v>705</v>
      </c>
    </row>
    <row r="100" spans="1:11" x14ac:dyDescent="0.3">
      <c r="A100" t="s">
        <v>590</v>
      </c>
      <c r="B100" t="s">
        <v>591</v>
      </c>
      <c r="C100" t="s">
        <v>13</v>
      </c>
      <c r="D100" t="s">
        <v>592</v>
      </c>
      <c r="E100" t="s">
        <v>593</v>
      </c>
      <c r="F100">
        <v>1792</v>
      </c>
      <c r="G100">
        <v>3500</v>
      </c>
      <c r="H100" s="1">
        <v>0.48799999999999999</v>
      </c>
      <c r="I100">
        <v>4.5</v>
      </c>
      <c r="J100">
        <v>26194</v>
      </c>
      <c r="K100" t="s">
        <v>594</v>
      </c>
    </row>
    <row r="101" spans="1:11" x14ac:dyDescent="0.3">
      <c r="A101" t="s">
        <v>1298</v>
      </c>
      <c r="B101" t="s">
        <v>1299</v>
      </c>
      <c r="C101" t="s">
        <v>295</v>
      </c>
      <c r="D101" t="s">
        <v>1114</v>
      </c>
      <c r="E101" t="s">
        <v>1115</v>
      </c>
      <c r="F101">
        <v>2699</v>
      </c>
      <c r="G101">
        <v>5000</v>
      </c>
      <c r="H101" s="1">
        <v>0.4602</v>
      </c>
      <c r="I101">
        <v>4</v>
      </c>
      <c r="J101">
        <v>26164</v>
      </c>
      <c r="K101" t="s">
        <v>1300</v>
      </c>
    </row>
    <row r="102" spans="1:11" x14ac:dyDescent="0.3">
      <c r="A102" t="s">
        <v>995</v>
      </c>
      <c r="B102" t="s">
        <v>996</v>
      </c>
      <c r="C102" t="s">
        <v>58</v>
      </c>
      <c r="D102" t="s">
        <v>284</v>
      </c>
      <c r="F102">
        <v>1500</v>
      </c>
      <c r="G102">
        <v>1500</v>
      </c>
      <c r="H102" s="1">
        <v>0</v>
      </c>
      <c r="I102">
        <v>4.4000000000000004</v>
      </c>
      <c r="J102">
        <v>25996</v>
      </c>
      <c r="K102" t="s">
        <v>997</v>
      </c>
    </row>
    <row r="103" spans="1:11" x14ac:dyDescent="0.3">
      <c r="A103" t="s">
        <v>396</v>
      </c>
      <c r="B103" t="s">
        <v>397</v>
      </c>
      <c r="C103" t="s">
        <v>13</v>
      </c>
      <c r="D103" t="s">
        <v>114</v>
      </c>
      <c r="E103" t="s">
        <v>202</v>
      </c>
      <c r="F103">
        <v>656</v>
      </c>
      <c r="G103">
        <v>1499</v>
      </c>
      <c r="H103" s="1">
        <v>0.56237491661107397</v>
      </c>
      <c r="I103">
        <v>4.3</v>
      </c>
      <c r="J103">
        <v>25903</v>
      </c>
      <c r="K103" t="s">
        <v>398</v>
      </c>
    </row>
    <row r="104" spans="1:11" x14ac:dyDescent="0.3">
      <c r="A104" t="s">
        <v>624</v>
      </c>
      <c r="B104" t="s">
        <v>625</v>
      </c>
      <c r="C104" t="s">
        <v>13</v>
      </c>
      <c r="D104" t="s">
        <v>114</v>
      </c>
      <c r="E104" t="s">
        <v>250</v>
      </c>
      <c r="F104">
        <v>289</v>
      </c>
      <c r="G104">
        <v>590</v>
      </c>
      <c r="H104" s="1">
        <v>0.51016949152542401</v>
      </c>
      <c r="I104">
        <v>4.4000000000000004</v>
      </c>
      <c r="J104">
        <v>25886</v>
      </c>
      <c r="K104" t="s">
        <v>626</v>
      </c>
    </row>
    <row r="105" spans="1:11" x14ac:dyDescent="0.3">
      <c r="A105" t="s">
        <v>560</v>
      </c>
      <c r="B105" t="s">
        <v>561</v>
      </c>
      <c r="C105" t="s">
        <v>13</v>
      </c>
      <c r="D105" t="s">
        <v>114</v>
      </c>
      <c r="E105" t="s">
        <v>250</v>
      </c>
      <c r="F105">
        <v>1295</v>
      </c>
      <c r="G105">
        <v>1795</v>
      </c>
      <c r="H105" s="1">
        <v>0.27855153203342597</v>
      </c>
      <c r="I105">
        <v>4.0999999999999996</v>
      </c>
      <c r="J105">
        <v>25771</v>
      </c>
      <c r="K105" t="s">
        <v>562</v>
      </c>
    </row>
    <row r="106" spans="1:11" x14ac:dyDescent="0.3">
      <c r="A106" t="s">
        <v>654</v>
      </c>
      <c r="B106" t="s">
        <v>655</v>
      </c>
      <c r="C106" t="s">
        <v>13</v>
      </c>
      <c r="D106" t="s">
        <v>114</v>
      </c>
      <c r="E106" t="s">
        <v>498</v>
      </c>
      <c r="F106">
        <v>149</v>
      </c>
      <c r="G106">
        <v>499</v>
      </c>
      <c r="H106" s="1">
        <v>0.70140280561122204</v>
      </c>
      <c r="I106">
        <v>4.0999999999999996</v>
      </c>
      <c r="J106">
        <v>25607</v>
      </c>
      <c r="K106" t="s">
        <v>656</v>
      </c>
    </row>
    <row r="107" spans="1:11" x14ac:dyDescent="0.3">
      <c r="A107" t="s">
        <v>500</v>
      </c>
      <c r="B107" t="s">
        <v>501</v>
      </c>
      <c r="C107" t="s">
        <v>13</v>
      </c>
      <c r="D107" t="s">
        <v>114</v>
      </c>
      <c r="E107" t="s">
        <v>353</v>
      </c>
      <c r="F107">
        <v>1699</v>
      </c>
      <c r="G107">
        <v>3999</v>
      </c>
      <c r="H107" s="1">
        <v>0.57514378594648696</v>
      </c>
      <c r="I107">
        <v>4.2</v>
      </c>
      <c r="J107">
        <v>25488</v>
      </c>
      <c r="K107" t="s">
        <v>502</v>
      </c>
    </row>
    <row r="108" spans="1:11" x14ac:dyDescent="0.3">
      <c r="A108" t="s">
        <v>1259</v>
      </c>
      <c r="B108" t="s">
        <v>1260</v>
      </c>
      <c r="C108" t="s">
        <v>295</v>
      </c>
      <c r="D108" t="s">
        <v>1114</v>
      </c>
      <c r="E108" t="s">
        <v>1115</v>
      </c>
      <c r="F108">
        <v>3499</v>
      </c>
      <c r="G108">
        <v>5795</v>
      </c>
      <c r="H108" s="1">
        <v>0.396203623813632</v>
      </c>
      <c r="I108">
        <v>3.9</v>
      </c>
      <c r="J108">
        <v>25340</v>
      </c>
      <c r="K108" t="s">
        <v>1261</v>
      </c>
    </row>
    <row r="109" spans="1:11" x14ac:dyDescent="0.3">
      <c r="A109" t="s">
        <v>688</v>
      </c>
      <c r="B109" t="s">
        <v>689</v>
      </c>
      <c r="C109" t="s">
        <v>13</v>
      </c>
      <c r="D109" t="s">
        <v>245</v>
      </c>
      <c r="E109" t="s">
        <v>304</v>
      </c>
      <c r="F109">
        <v>4449</v>
      </c>
      <c r="G109">
        <v>5734</v>
      </c>
      <c r="H109" s="1">
        <v>0.22410184862225299</v>
      </c>
      <c r="I109">
        <v>4.4000000000000004</v>
      </c>
      <c r="J109">
        <v>25006</v>
      </c>
      <c r="K109" t="s">
        <v>690</v>
      </c>
    </row>
    <row r="110" spans="1:11" x14ac:dyDescent="0.3">
      <c r="A110" t="s">
        <v>258</v>
      </c>
      <c r="B110" t="s">
        <v>259</v>
      </c>
      <c r="C110" t="s">
        <v>13</v>
      </c>
      <c r="D110" t="s">
        <v>114</v>
      </c>
      <c r="E110" t="s">
        <v>202</v>
      </c>
      <c r="F110">
        <v>349</v>
      </c>
      <c r="G110">
        <v>1499</v>
      </c>
      <c r="H110" s="1">
        <v>0.76717811874582997</v>
      </c>
      <c r="I110">
        <v>4.3</v>
      </c>
      <c r="J110">
        <v>24791</v>
      </c>
      <c r="K110" t="s">
        <v>260</v>
      </c>
    </row>
    <row r="111" spans="1:11" x14ac:dyDescent="0.3">
      <c r="A111" t="s">
        <v>23</v>
      </c>
      <c r="B111" t="s">
        <v>24</v>
      </c>
      <c r="C111" t="s">
        <v>13</v>
      </c>
      <c r="D111" t="s">
        <v>14</v>
      </c>
      <c r="E111" t="s">
        <v>15</v>
      </c>
      <c r="F111">
        <v>1199</v>
      </c>
      <c r="G111">
        <v>2199</v>
      </c>
      <c r="H111" s="1">
        <v>0.45475216007275998</v>
      </c>
      <c r="I111">
        <v>4.4000000000000004</v>
      </c>
      <c r="J111">
        <v>24780</v>
      </c>
      <c r="K111" t="s">
        <v>25</v>
      </c>
    </row>
    <row r="112" spans="1:11" x14ac:dyDescent="0.3">
      <c r="A112" t="s">
        <v>23</v>
      </c>
      <c r="B112" t="s">
        <v>24</v>
      </c>
      <c r="C112" t="s">
        <v>13</v>
      </c>
      <c r="D112" t="s">
        <v>14</v>
      </c>
      <c r="E112" t="s">
        <v>15</v>
      </c>
      <c r="F112">
        <v>1199</v>
      </c>
      <c r="G112">
        <v>2199</v>
      </c>
      <c r="H112" s="1">
        <v>0.45475216007275998</v>
      </c>
      <c r="I112">
        <v>4.4000000000000004</v>
      </c>
      <c r="J112">
        <v>24780</v>
      </c>
      <c r="K112" t="s">
        <v>25</v>
      </c>
    </row>
    <row r="113" spans="1:11" x14ac:dyDescent="0.3">
      <c r="A113" t="s">
        <v>38</v>
      </c>
      <c r="B113" t="s">
        <v>39</v>
      </c>
      <c r="C113" t="s">
        <v>13</v>
      </c>
      <c r="D113" t="s">
        <v>14</v>
      </c>
      <c r="E113" t="s">
        <v>15</v>
      </c>
      <c r="F113">
        <v>1699</v>
      </c>
      <c r="G113">
        <v>2999</v>
      </c>
      <c r="H113" s="1">
        <v>0.43347782594198098</v>
      </c>
      <c r="I113">
        <v>4.4000000000000004</v>
      </c>
      <c r="J113">
        <v>24780</v>
      </c>
      <c r="K113" t="s">
        <v>40</v>
      </c>
    </row>
    <row r="114" spans="1:11" x14ac:dyDescent="0.3">
      <c r="A114" t="s">
        <v>471</v>
      </c>
      <c r="B114" t="s">
        <v>472</v>
      </c>
      <c r="C114" t="s">
        <v>58</v>
      </c>
      <c r="D114" t="s">
        <v>308</v>
      </c>
      <c r="E114" t="s">
        <v>114</v>
      </c>
      <c r="F114">
        <v>299</v>
      </c>
      <c r="G114">
        <v>499</v>
      </c>
      <c r="H114" s="1">
        <v>0.400801603206413</v>
      </c>
      <c r="I114">
        <v>4.2</v>
      </c>
      <c r="J114">
        <v>24432</v>
      </c>
      <c r="K114" t="s">
        <v>473</v>
      </c>
    </row>
    <row r="115" spans="1:11" x14ac:dyDescent="0.3">
      <c r="A115" t="s">
        <v>1191</v>
      </c>
      <c r="B115" t="s">
        <v>1192</v>
      </c>
      <c r="C115" t="s">
        <v>295</v>
      </c>
      <c r="D115" t="s">
        <v>1114</v>
      </c>
      <c r="E115" t="s">
        <v>1127</v>
      </c>
      <c r="F115">
        <v>599</v>
      </c>
      <c r="G115">
        <v>785</v>
      </c>
      <c r="H115" s="1">
        <v>0.236942675159236</v>
      </c>
      <c r="I115">
        <v>4.2</v>
      </c>
      <c r="J115">
        <v>24247</v>
      </c>
      <c r="K115" t="s">
        <v>1193</v>
      </c>
    </row>
    <row r="116" spans="1:11" x14ac:dyDescent="0.3">
      <c r="A116" t="s">
        <v>1176</v>
      </c>
      <c r="B116" t="s">
        <v>1177</v>
      </c>
      <c r="C116" t="s">
        <v>295</v>
      </c>
      <c r="D116" t="s">
        <v>1114</v>
      </c>
      <c r="E116" t="s">
        <v>1115</v>
      </c>
      <c r="F116">
        <v>1625</v>
      </c>
      <c r="G116">
        <v>2995</v>
      </c>
      <c r="H116" s="1">
        <v>0.45742904841402299</v>
      </c>
      <c r="I116">
        <v>4.5</v>
      </c>
      <c r="J116">
        <v>23484</v>
      </c>
      <c r="K116" t="s">
        <v>1178</v>
      </c>
    </row>
    <row r="117" spans="1:11" x14ac:dyDescent="0.3">
      <c r="A117" t="s">
        <v>1163</v>
      </c>
      <c r="B117" t="s">
        <v>1164</v>
      </c>
      <c r="C117" t="s">
        <v>295</v>
      </c>
      <c r="D117" t="s">
        <v>1114</v>
      </c>
      <c r="E117" t="s">
        <v>1127</v>
      </c>
      <c r="F117">
        <v>625</v>
      </c>
      <c r="G117">
        <v>1400</v>
      </c>
      <c r="H117" s="1">
        <v>0.55357142857142905</v>
      </c>
      <c r="I117">
        <v>4.2</v>
      </c>
      <c r="J117">
        <v>23316</v>
      </c>
      <c r="K117" t="s">
        <v>1165</v>
      </c>
    </row>
    <row r="118" spans="1:11" x14ac:dyDescent="0.3">
      <c r="A118" t="s">
        <v>648</v>
      </c>
      <c r="B118" t="s">
        <v>649</v>
      </c>
      <c r="C118" t="s">
        <v>13</v>
      </c>
      <c r="D118" t="s">
        <v>114</v>
      </c>
      <c r="E118" t="s">
        <v>250</v>
      </c>
      <c r="F118">
        <v>899</v>
      </c>
      <c r="G118">
        <v>1499</v>
      </c>
      <c r="H118" s="1">
        <v>0.40026684456304201</v>
      </c>
      <c r="I118">
        <v>4.2</v>
      </c>
      <c r="J118">
        <v>23174</v>
      </c>
      <c r="K118" t="s">
        <v>650</v>
      </c>
    </row>
    <row r="119" spans="1:11" x14ac:dyDescent="0.3">
      <c r="A119" t="s">
        <v>47</v>
      </c>
      <c r="B119" t="s">
        <v>48</v>
      </c>
      <c r="C119" t="s">
        <v>13</v>
      </c>
      <c r="D119" t="s">
        <v>14</v>
      </c>
      <c r="E119" t="s">
        <v>15</v>
      </c>
      <c r="F119">
        <v>1399</v>
      </c>
      <c r="G119">
        <v>2499</v>
      </c>
      <c r="H119" s="1">
        <v>0.44017607042817097</v>
      </c>
      <c r="I119">
        <v>4.4000000000000004</v>
      </c>
      <c r="J119">
        <v>23169</v>
      </c>
      <c r="K119" t="s">
        <v>49</v>
      </c>
    </row>
    <row r="120" spans="1:11" x14ac:dyDescent="0.3">
      <c r="A120" t="s">
        <v>434</v>
      </c>
      <c r="B120" t="s">
        <v>435</v>
      </c>
      <c r="C120" t="s">
        <v>13</v>
      </c>
      <c r="D120" t="s">
        <v>245</v>
      </c>
      <c r="E120" t="s">
        <v>246</v>
      </c>
      <c r="F120">
        <v>1299</v>
      </c>
      <c r="G120">
        <v>3000</v>
      </c>
      <c r="H120" s="1">
        <v>0.56699999999999995</v>
      </c>
      <c r="I120">
        <v>4.3</v>
      </c>
      <c r="J120">
        <v>23022</v>
      </c>
      <c r="K120" t="s">
        <v>436</v>
      </c>
    </row>
    <row r="121" spans="1:11" x14ac:dyDescent="0.3">
      <c r="A121" t="s">
        <v>1060</v>
      </c>
      <c r="B121" t="s">
        <v>1061</v>
      </c>
      <c r="C121" t="s">
        <v>13</v>
      </c>
      <c r="D121" t="s">
        <v>114</v>
      </c>
      <c r="E121" t="s">
        <v>202</v>
      </c>
      <c r="F121">
        <v>249</v>
      </c>
      <c r="G121">
        <v>499</v>
      </c>
      <c r="H121" s="1">
        <v>0.50100200400801598</v>
      </c>
      <c r="I121">
        <v>4.2</v>
      </c>
      <c r="J121">
        <v>22860</v>
      </c>
      <c r="K121" t="s">
        <v>1062</v>
      </c>
    </row>
    <row r="122" spans="1:11" x14ac:dyDescent="0.3">
      <c r="A122" t="s">
        <v>184</v>
      </c>
      <c r="B122" t="s">
        <v>185</v>
      </c>
      <c r="C122" t="s">
        <v>58</v>
      </c>
      <c r="D122" t="s">
        <v>59</v>
      </c>
      <c r="E122" t="s">
        <v>60</v>
      </c>
      <c r="F122">
        <v>1499</v>
      </c>
      <c r="G122">
        <v>9999</v>
      </c>
      <c r="H122" s="1">
        <v>0.85008500850085</v>
      </c>
      <c r="I122">
        <v>4.2</v>
      </c>
      <c r="J122">
        <v>22638</v>
      </c>
      <c r="K122" t="s">
        <v>186</v>
      </c>
    </row>
    <row r="123" spans="1:11" x14ac:dyDescent="0.3">
      <c r="A123" t="s">
        <v>226</v>
      </c>
      <c r="B123" t="s">
        <v>227</v>
      </c>
      <c r="C123" t="s">
        <v>58</v>
      </c>
      <c r="D123" t="s">
        <v>59</v>
      </c>
      <c r="E123" t="s">
        <v>60</v>
      </c>
      <c r="F123">
        <v>1499</v>
      </c>
      <c r="G123">
        <v>7999</v>
      </c>
      <c r="H123" s="1">
        <v>0.81260157519690002</v>
      </c>
      <c r="I123">
        <v>4.2</v>
      </c>
      <c r="J123">
        <v>22638</v>
      </c>
      <c r="K123" t="s">
        <v>228</v>
      </c>
    </row>
    <row r="124" spans="1:11" x14ac:dyDescent="0.3">
      <c r="A124" t="s">
        <v>82</v>
      </c>
      <c r="B124" t="s">
        <v>83</v>
      </c>
      <c r="C124" t="s">
        <v>58</v>
      </c>
      <c r="D124" t="s">
        <v>59</v>
      </c>
      <c r="E124" t="s">
        <v>60</v>
      </c>
      <c r="F124">
        <v>1499</v>
      </c>
      <c r="G124">
        <v>7999</v>
      </c>
      <c r="H124" s="1">
        <v>0.81260157519690002</v>
      </c>
      <c r="I124">
        <v>4.2</v>
      </c>
      <c r="J124">
        <v>22638</v>
      </c>
      <c r="K124" t="s">
        <v>84</v>
      </c>
    </row>
    <row r="125" spans="1:11" x14ac:dyDescent="0.3">
      <c r="A125" t="s">
        <v>82</v>
      </c>
      <c r="B125" t="s">
        <v>83</v>
      </c>
      <c r="C125" t="s">
        <v>58</v>
      </c>
      <c r="D125" t="s">
        <v>59</v>
      </c>
      <c r="E125" t="s">
        <v>60</v>
      </c>
      <c r="F125">
        <v>1499</v>
      </c>
      <c r="G125">
        <v>7999</v>
      </c>
      <c r="H125" s="1">
        <v>0.81260157519690002</v>
      </c>
      <c r="I125">
        <v>4.2</v>
      </c>
      <c r="J125">
        <v>22636</v>
      </c>
      <c r="K125" t="s">
        <v>84</v>
      </c>
    </row>
    <row r="126" spans="1:11" x14ac:dyDescent="0.3">
      <c r="A126" t="s">
        <v>697</v>
      </c>
      <c r="B126" t="s">
        <v>698</v>
      </c>
      <c r="C126" t="s">
        <v>13</v>
      </c>
      <c r="D126" t="s">
        <v>114</v>
      </c>
      <c r="E126" t="s">
        <v>250</v>
      </c>
      <c r="F126">
        <v>2595</v>
      </c>
      <c r="G126">
        <v>3295</v>
      </c>
      <c r="H126" s="1">
        <v>0.21244309559939301</v>
      </c>
      <c r="I126">
        <v>4.4000000000000004</v>
      </c>
      <c r="J126">
        <v>22618</v>
      </c>
      <c r="K126" t="s">
        <v>699</v>
      </c>
    </row>
    <row r="127" spans="1:11" x14ac:dyDescent="0.3">
      <c r="A127" t="s">
        <v>35</v>
      </c>
      <c r="B127" t="s">
        <v>36</v>
      </c>
      <c r="C127" t="s">
        <v>13</v>
      </c>
      <c r="D127" t="s">
        <v>14</v>
      </c>
      <c r="E127" t="s">
        <v>15</v>
      </c>
      <c r="F127">
        <v>1099</v>
      </c>
      <c r="G127">
        <v>1899</v>
      </c>
      <c r="H127" s="1">
        <v>0.42127435492364401</v>
      </c>
      <c r="I127">
        <v>4.5</v>
      </c>
      <c r="J127">
        <v>22420</v>
      </c>
      <c r="K127" t="s">
        <v>37</v>
      </c>
    </row>
    <row r="128" spans="1:11" x14ac:dyDescent="0.3">
      <c r="A128" t="s">
        <v>940</v>
      </c>
      <c r="B128" t="s">
        <v>941</v>
      </c>
      <c r="C128" t="s">
        <v>13</v>
      </c>
      <c r="D128" t="s">
        <v>14</v>
      </c>
      <c r="E128" t="s">
        <v>942</v>
      </c>
      <c r="F128">
        <v>1199</v>
      </c>
      <c r="G128">
        <v>1999</v>
      </c>
      <c r="H128" s="1">
        <v>0.40020010005002499</v>
      </c>
      <c r="I128">
        <v>4.5</v>
      </c>
      <c r="J128">
        <v>22420</v>
      </c>
      <c r="K128" t="s">
        <v>943</v>
      </c>
    </row>
    <row r="129" spans="1:11" x14ac:dyDescent="0.3">
      <c r="A129" t="s">
        <v>76</v>
      </c>
      <c r="B129" t="s">
        <v>77</v>
      </c>
      <c r="C129" t="s">
        <v>58</v>
      </c>
      <c r="D129" t="s">
        <v>59</v>
      </c>
      <c r="E129" t="s">
        <v>60</v>
      </c>
      <c r="F129">
        <v>1499</v>
      </c>
      <c r="G129">
        <v>6990</v>
      </c>
      <c r="H129" s="1">
        <v>0.78555078683834001</v>
      </c>
      <c r="I129">
        <v>3.9</v>
      </c>
      <c r="J129">
        <v>21797</v>
      </c>
      <c r="K129" t="s">
        <v>78</v>
      </c>
    </row>
    <row r="130" spans="1:11" x14ac:dyDescent="0.3">
      <c r="A130" t="s">
        <v>76</v>
      </c>
      <c r="B130" t="s">
        <v>77</v>
      </c>
      <c r="C130" t="s">
        <v>58</v>
      </c>
      <c r="D130" t="s">
        <v>59</v>
      </c>
      <c r="E130" t="s">
        <v>60</v>
      </c>
      <c r="F130">
        <v>1499</v>
      </c>
      <c r="G130">
        <v>6990</v>
      </c>
      <c r="H130" s="1">
        <v>0.78555078683834001</v>
      </c>
      <c r="I130">
        <v>3.9</v>
      </c>
      <c r="J130">
        <v>21796</v>
      </c>
      <c r="K130" t="s">
        <v>78</v>
      </c>
    </row>
    <row r="131" spans="1:11" x14ac:dyDescent="0.3">
      <c r="A131" t="s">
        <v>133</v>
      </c>
      <c r="B131" t="s">
        <v>134</v>
      </c>
      <c r="C131" t="s">
        <v>58</v>
      </c>
      <c r="D131" t="s">
        <v>59</v>
      </c>
      <c r="E131" t="s">
        <v>60</v>
      </c>
      <c r="F131">
        <v>1499</v>
      </c>
      <c r="G131">
        <v>6990</v>
      </c>
      <c r="H131" s="1">
        <v>0.78555078683834001</v>
      </c>
      <c r="I131">
        <v>3.9</v>
      </c>
      <c r="J131">
        <v>21796</v>
      </c>
      <c r="K131" t="s">
        <v>78</v>
      </c>
    </row>
    <row r="132" spans="1:11" x14ac:dyDescent="0.3">
      <c r="A132" t="s">
        <v>160</v>
      </c>
      <c r="B132" t="s">
        <v>161</v>
      </c>
      <c r="C132" t="s">
        <v>58</v>
      </c>
      <c r="D132" t="s">
        <v>59</v>
      </c>
      <c r="E132" t="s">
        <v>60</v>
      </c>
      <c r="F132">
        <v>1499</v>
      </c>
      <c r="G132">
        <v>6990</v>
      </c>
      <c r="H132" s="1">
        <v>0.78555078683834001</v>
      </c>
      <c r="I132">
        <v>3.9</v>
      </c>
      <c r="J132">
        <v>21796</v>
      </c>
      <c r="K132" t="s">
        <v>78</v>
      </c>
    </row>
    <row r="133" spans="1:11" x14ac:dyDescent="0.3">
      <c r="A133" t="s">
        <v>1179</v>
      </c>
      <c r="B133" t="s">
        <v>1180</v>
      </c>
      <c r="C133" t="s">
        <v>295</v>
      </c>
      <c r="D133" t="s">
        <v>1119</v>
      </c>
      <c r="E133" t="s">
        <v>1171</v>
      </c>
      <c r="F133">
        <v>2599</v>
      </c>
      <c r="G133">
        <v>5890</v>
      </c>
      <c r="H133" s="1">
        <v>0.55874363327674004</v>
      </c>
      <c r="I133">
        <v>4.0999999999999996</v>
      </c>
      <c r="J133">
        <v>21783</v>
      </c>
      <c r="K133" t="s">
        <v>1181</v>
      </c>
    </row>
    <row r="134" spans="1:11" x14ac:dyDescent="0.3">
      <c r="A134" t="s">
        <v>805</v>
      </c>
      <c r="B134" t="s">
        <v>806</v>
      </c>
      <c r="C134" t="s">
        <v>13</v>
      </c>
      <c r="D134" t="s">
        <v>336</v>
      </c>
      <c r="E134" t="s">
        <v>807</v>
      </c>
      <c r="F134">
        <v>3999</v>
      </c>
      <c r="G134">
        <v>4332.96</v>
      </c>
      <c r="H134" s="1">
        <v>7.7074332557881903E-2</v>
      </c>
      <c r="I134">
        <v>3.5</v>
      </c>
      <c r="J134">
        <v>21762</v>
      </c>
      <c r="K134" t="s">
        <v>808</v>
      </c>
    </row>
    <row r="135" spans="1:11" x14ac:dyDescent="0.3">
      <c r="A135" t="s">
        <v>331</v>
      </c>
      <c r="B135" t="s">
        <v>332</v>
      </c>
      <c r="C135" t="s">
        <v>58</v>
      </c>
      <c r="D135" t="s">
        <v>308</v>
      </c>
      <c r="E135" t="s">
        <v>114</v>
      </c>
      <c r="F135">
        <v>399</v>
      </c>
      <c r="G135">
        <v>995</v>
      </c>
      <c r="H135" s="1">
        <v>0.59899497487437203</v>
      </c>
      <c r="I135">
        <v>3.9</v>
      </c>
      <c r="J135">
        <v>21372</v>
      </c>
      <c r="K135" t="s">
        <v>333</v>
      </c>
    </row>
    <row r="136" spans="1:11" x14ac:dyDescent="0.3">
      <c r="A136" t="s">
        <v>493</v>
      </c>
      <c r="B136" t="s">
        <v>494</v>
      </c>
      <c r="C136" t="s">
        <v>13</v>
      </c>
      <c r="D136" t="s">
        <v>114</v>
      </c>
      <c r="E136" t="s">
        <v>304</v>
      </c>
      <c r="F136">
        <v>299</v>
      </c>
      <c r="G136">
        <v>499</v>
      </c>
      <c r="H136" s="1">
        <v>0.400801603206413</v>
      </c>
      <c r="I136">
        <v>4.5</v>
      </c>
      <c r="J136">
        <v>21010</v>
      </c>
      <c r="K136" t="s">
        <v>495</v>
      </c>
    </row>
    <row r="137" spans="1:11" x14ac:dyDescent="0.3">
      <c r="A137" t="s">
        <v>143</v>
      </c>
      <c r="B137" t="s">
        <v>144</v>
      </c>
      <c r="C137" t="s">
        <v>58</v>
      </c>
      <c r="D137" t="s">
        <v>59</v>
      </c>
      <c r="E137" t="s">
        <v>60</v>
      </c>
      <c r="F137">
        <v>2999</v>
      </c>
      <c r="G137">
        <v>9999</v>
      </c>
      <c r="H137" s="1">
        <v>0.70007000700069999</v>
      </c>
      <c r="I137">
        <v>4.2</v>
      </c>
      <c r="J137">
        <v>20881</v>
      </c>
      <c r="K137" t="s">
        <v>145</v>
      </c>
    </row>
    <row r="138" spans="1:11" x14ac:dyDescent="0.3">
      <c r="A138" t="s">
        <v>143</v>
      </c>
      <c r="B138" t="s">
        <v>144</v>
      </c>
      <c r="C138" t="s">
        <v>58</v>
      </c>
      <c r="D138" t="s">
        <v>59</v>
      </c>
      <c r="E138" t="s">
        <v>60</v>
      </c>
      <c r="F138">
        <v>2999</v>
      </c>
      <c r="G138">
        <v>9999</v>
      </c>
      <c r="H138" s="1">
        <v>0.70007000700069999</v>
      </c>
      <c r="I138">
        <v>4.2</v>
      </c>
      <c r="J138">
        <v>20879</v>
      </c>
      <c r="K138" t="s">
        <v>145</v>
      </c>
    </row>
    <row r="139" spans="1:11" x14ac:dyDescent="0.3">
      <c r="A139" t="s">
        <v>1457</v>
      </c>
      <c r="B139" t="s">
        <v>1458</v>
      </c>
      <c r="C139" t="s">
        <v>295</v>
      </c>
      <c r="D139" t="s">
        <v>1114</v>
      </c>
      <c r="E139" t="s">
        <v>1115</v>
      </c>
      <c r="F139">
        <v>3199</v>
      </c>
      <c r="G139">
        <v>4999</v>
      </c>
      <c r="H139" s="1">
        <v>0.360072014402881</v>
      </c>
      <c r="I139">
        <v>4</v>
      </c>
      <c r="J139">
        <v>20869</v>
      </c>
      <c r="K139" t="s">
        <v>1459</v>
      </c>
    </row>
    <row r="140" spans="1:11" x14ac:dyDescent="0.3">
      <c r="A140" t="s">
        <v>1007</v>
      </c>
      <c r="B140" t="s">
        <v>1008</v>
      </c>
      <c r="C140" t="s">
        <v>58</v>
      </c>
      <c r="D140" t="s">
        <v>114</v>
      </c>
      <c r="E140" t="s">
        <v>1009</v>
      </c>
      <c r="F140">
        <v>1289</v>
      </c>
      <c r="G140">
        <v>1499</v>
      </c>
      <c r="H140" s="1">
        <v>0.14009339559706499</v>
      </c>
      <c r="I140">
        <v>4.5</v>
      </c>
      <c r="J140">
        <v>20668</v>
      </c>
      <c r="K140" t="s">
        <v>1010</v>
      </c>
    </row>
    <row r="141" spans="1:11" x14ac:dyDescent="0.3">
      <c r="A141" t="s">
        <v>509</v>
      </c>
      <c r="B141" t="s">
        <v>510</v>
      </c>
      <c r="C141" t="s">
        <v>13</v>
      </c>
      <c r="D141" t="s">
        <v>114</v>
      </c>
      <c r="E141" t="s">
        <v>202</v>
      </c>
      <c r="F141">
        <v>849</v>
      </c>
      <c r="G141">
        <v>4999</v>
      </c>
      <c r="H141" s="1">
        <v>0.83016603320664095</v>
      </c>
      <c r="I141">
        <v>4</v>
      </c>
      <c r="J141">
        <v>20457</v>
      </c>
      <c r="K141" t="s">
        <v>511</v>
      </c>
    </row>
    <row r="142" spans="1:11" x14ac:dyDescent="0.3">
      <c r="A142" t="s">
        <v>633</v>
      </c>
      <c r="B142" t="s">
        <v>634</v>
      </c>
      <c r="C142" t="s">
        <v>13</v>
      </c>
      <c r="D142" t="s">
        <v>114</v>
      </c>
      <c r="E142" t="s">
        <v>536</v>
      </c>
      <c r="F142">
        <v>1990</v>
      </c>
      <c r="G142">
        <v>2595</v>
      </c>
      <c r="H142" s="1">
        <v>0.23314065510597301</v>
      </c>
      <c r="I142">
        <v>4.3</v>
      </c>
      <c r="J142">
        <v>20398</v>
      </c>
      <c r="K142" t="s">
        <v>635</v>
      </c>
    </row>
    <row r="143" spans="1:11" x14ac:dyDescent="0.3">
      <c r="A143" t="s">
        <v>1340</v>
      </c>
      <c r="B143" t="s">
        <v>1341</v>
      </c>
      <c r="C143" t="s">
        <v>295</v>
      </c>
      <c r="D143" t="s">
        <v>1119</v>
      </c>
      <c r="E143" t="s">
        <v>1342</v>
      </c>
      <c r="F143">
        <v>1400</v>
      </c>
      <c r="G143">
        <v>2485</v>
      </c>
      <c r="H143" s="1">
        <v>0.43661971830985902</v>
      </c>
      <c r="I143">
        <v>4.0999999999999996</v>
      </c>
      <c r="J143">
        <v>19998</v>
      </c>
      <c r="K143" t="s">
        <v>1343</v>
      </c>
    </row>
    <row r="144" spans="1:11" x14ac:dyDescent="0.3">
      <c r="A144" t="s">
        <v>1337</v>
      </c>
      <c r="B144" t="s">
        <v>1338</v>
      </c>
      <c r="C144" t="s">
        <v>295</v>
      </c>
      <c r="D144" t="s">
        <v>1114</v>
      </c>
      <c r="E144" t="s">
        <v>1115</v>
      </c>
      <c r="F144">
        <v>89</v>
      </c>
      <c r="G144">
        <v>89</v>
      </c>
      <c r="H144" s="1">
        <v>0</v>
      </c>
      <c r="I144">
        <v>4.2</v>
      </c>
      <c r="J144">
        <v>19621</v>
      </c>
      <c r="K144" t="s">
        <v>1339</v>
      </c>
    </row>
    <row r="145" spans="1:11" x14ac:dyDescent="0.3">
      <c r="A145" t="s">
        <v>722</v>
      </c>
      <c r="B145" t="s">
        <v>723</v>
      </c>
      <c r="C145" t="s">
        <v>13</v>
      </c>
      <c r="D145" t="s">
        <v>245</v>
      </c>
      <c r="E145" t="s">
        <v>246</v>
      </c>
      <c r="F145">
        <v>349</v>
      </c>
      <c r="G145">
        <v>450</v>
      </c>
      <c r="H145" s="1">
        <v>0.224444444444444</v>
      </c>
      <c r="I145">
        <v>4.0999999999999996</v>
      </c>
      <c r="J145">
        <v>18656</v>
      </c>
      <c r="K145" t="s">
        <v>724</v>
      </c>
    </row>
    <row r="146" spans="1:11" x14ac:dyDescent="0.3">
      <c r="A146" t="s">
        <v>1122</v>
      </c>
      <c r="B146" t="s">
        <v>1123</v>
      </c>
      <c r="C146" t="s">
        <v>295</v>
      </c>
      <c r="D146" t="s">
        <v>1119</v>
      </c>
      <c r="E146" t="s">
        <v>1120</v>
      </c>
      <c r="F146">
        <v>1199</v>
      </c>
      <c r="G146">
        <v>2000</v>
      </c>
      <c r="H146" s="1">
        <v>0.40050000000000002</v>
      </c>
      <c r="I146">
        <v>4</v>
      </c>
      <c r="J146">
        <v>18543</v>
      </c>
      <c r="K146" t="s">
        <v>1124</v>
      </c>
    </row>
    <row r="147" spans="1:11" x14ac:dyDescent="0.3">
      <c r="A147" t="s">
        <v>1691</v>
      </c>
      <c r="B147" t="s">
        <v>1692</v>
      </c>
      <c r="C147" t="s">
        <v>295</v>
      </c>
      <c r="D147" t="s">
        <v>1114</v>
      </c>
      <c r="E147" t="s">
        <v>1443</v>
      </c>
      <c r="F147">
        <v>8199</v>
      </c>
      <c r="G147">
        <v>16000</v>
      </c>
      <c r="H147" s="1">
        <v>0.48756250000000001</v>
      </c>
      <c r="I147">
        <v>3.9</v>
      </c>
      <c r="J147">
        <v>18497</v>
      </c>
      <c r="K147" t="s">
        <v>1693</v>
      </c>
    </row>
    <row r="148" spans="1:11" x14ac:dyDescent="0.3">
      <c r="A148" t="s">
        <v>1374</v>
      </c>
      <c r="B148" t="s">
        <v>1375</v>
      </c>
      <c r="C148" t="s">
        <v>295</v>
      </c>
      <c r="D148" t="s">
        <v>1114</v>
      </c>
      <c r="E148" t="s">
        <v>1115</v>
      </c>
      <c r="F148">
        <v>753</v>
      </c>
      <c r="G148">
        <v>899</v>
      </c>
      <c r="H148" s="1">
        <v>0.16240266963292499</v>
      </c>
      <c r="I148">
        <v>4.2</v>
      </c>
      <c r="J148">
        <v>18462</v>
      </c>
      <c r="K148" t="s">
        <v>1376</v>
      </c>
    </row>
    <row r="149" spans="1:11" x14ac:dyDescent="0.3">
      <c r="A149" t="s">
        <v>351</v>
      </c>
      <c r="B149" t="s">
        <v>352</v>
      </c>
      <c r="C149" t="s">
        <v>13</v>
      </c>
      <c r="D149" t="s">
        <v>114</v>
      </c>
      <c r="E149" t="s">
        <v>353</v>
      </c>
      <c r="F149">
        <v>399</v>
      </c>
      <c r="G149">
        <v>549</v>
      </c>
      <c r="H149" s="1">
        <v>0.27322404371584702</v>
      </c>
      <c r="I149">
        <v>4.4000000000000004</v>
      </c>
      <c r="J149">
        <v>18139</v>
      </c>
      <c r="K149" t="s">
        <v>354</v>
      </c>
    </row>
    <row r="150" spans="1:11" x14ac:dyDescent="0.3">
      <c r="A150" t="s">
        <v>1481</v>
      </c>
      <c r="B150" t="s">
        <v>1482</v>
      </c>
      <c r="C150" t="s">
        <v>295</v>
      </c>
      <c r="D150" t="s">
        <v>1114</v>
      </c>
      <c r="E150" t="s">
        <v>1127</v>
      </c>
      <c r="F150">
        <v>8999</v>
      </c>
      <c r="G150">
        <v>9995</v>
      </c>
      <c r="H150" s="1">
        <v>9.9649824912456206E-2</v>
      </c>
      <c r="I150">
        <v>4.4000000000000004</v>
      </c>
      <c r="J150">
        <v>17994</v>
      </c>
      <c r="K150" t="s">
        <v>1483</v>
      </c>
    </row>
    <row r="151" spans="1:11" x14ac:dyDescent="0.3">
      <c r="A151" t="s">
        <v>65</v>
      </c>
      <c r="B151" t="s">
        <v>66</v>
      </c>
      <c r="C151" t="s">
        <v>58</v>
      </c>
      <c r="D151" t="s">
        <v>59</v>
      </c>
      <c r="E151" t="s">
        <v>60</v>
      </c>
      <c r="F151">
        <v>1799</v>
      </c>
      <c r="G151">
        <v>7990</v>
      </c>
      <c r="H151" s="1">
        <v>0.77484355444305397</v>
      </c>
      <c r="I151">
        <v>3.8</v>
      </c>
      <c r="J151">
        <v>17833</v>
      </c>
      <c r="K151" t="s">
        <v>67</v>
      </c>
    </row>
    <row r="152" spans="1:11" x14ac:dyDescent="0.3">
      <c r="A152" t="s">
        <v>135</v>
      </c>
      <c r="B152" t="s">
        <v>136</v>
      </c>
      <c r="C152" t="s">
        <v>58</v>
      </c>
      <c r="D152" t="s">
        <v>59</v>
      </c>
      <c r="E152" t="s">
        <v>60</v>
      </c>
      <c r="F152">
        <v>1999</v>
      </c>
      <c r="G152">
        <v>7990</v>
      </c>
      <c r="H152" s="1">
        <v>0.74981226533166401</v>
      </c>
      <c r="I152">
        <v>3.8</v>
      </c>
      <c r="J152">
        <v>17833</v>
      </c>
      <c r="K152" t="s">
        <v>67</v>
      </c>
    </row>
    <row r="153" spans="1:11" x14ac:dyDescent="0.3">
      <c r="A153" t="s">
        <v>65</v>
      </c>
      <c r="B153" t="s">
        <v>66</v>
      </c>
      <c r="C153" t="s">
        <v>58</v>
      </c>
      <c r="D153" t="s">
        <v>59</v>
      </c>
      <c r="E153" t="s">
        <v>60</v>
      </c>
      <c r="F153">
        <v>1999</v>
      </c>
      <c r="G153">
        <v>7990</v>
      </c>
      <c r="H153" s="1">
        <v>0.74981226533166401</v>
      </c>
      <c r="I153">
        <v>3.8</v>
      </c>
      <c r="J153">
        <v>17831</v>
      </c>
      <c r="K153" t="s">
        <v>67</v>
      </c>
    </row>
    <row r="154" spans="1:11" x14ac:dyDescent="0.3">
      <c r="A154" t="s">
        <v>104</v>
      </c>
      <c r="B154" t="s">
        <v>105</v>
      </c>
      <c r="C154" t="s">
        <v>58</v>
      </c>
      <c r="D154" t="s">
        <v>59</v>
      </c>
      <c r="E154" t="s">
        <v>60</v>
      </c>
      <c r="F154">
        <v>1999</v>
      </c>
      <c r="G154">
        <v>7990</v>
      </c>
      <c r="H154" s="1">
        <v>0.74981226533166401</v>
      </c>
      <c r="I154">
        <v>3.8</v>
      </c>
      <c r="J154">
        <v>17831</v>
      </c>
      <c r="K154" t="s">
        <v>67</v>
      </c>
    </row>
    <row r="155" spans="1:11" x14ac:dyDescent="0.3">
      <c r="A155" t="s">
        <v>120</v>
      </c>
      <c r="B155" t="s">
        <v>121</v>
      </c>
      <c r="C155" t="s">
        <v>58</v>
      </c>
      <c r="D155" t="s">
        <v>59</v>
      </c>
      <c r="E155" t="s">
        <v>60</v>
      </c>
      <c r="F155">
        <v>1999</v>
      </c>
      <c r="G155">
        <v>7990</v>
      </c>
      <c r="H155" s="1">
        <v>0.74981226533166401</v>
      </c>
      <c r="I155">
        <v>3.8</v>
      </c>
      <c r="J155">
        <v>17831</v>
      </c>
      <c r="K155" t="s">
        <v>67</v>
      </c>
    </row>
    <row r="156" spans="1:11" x14ac:dyDescent="0.3">
      <c r="A156" t="s">
        <v>461</v>
      </c>
      <c r="B156" t="s">
        <v>462</v>
      </c>
      <c r="C156" t="s">
        <v>58</v>
      </c>
      <c r="D156" t="s">
        <v>284</v>
      </c>
      <c r="E156" t="s">
        <v>285</v>
      </c>
      <c r="F156">
        <v>269</v>
      </c>
      <c r="G156">
        <v>315</v>
      </c>
      <c r="H156" s="1">
        <v>0.14603174603174601</v>
      </c>
      <c r="I156">
        <v>4.5</v>
      </c>
      <c r="J156">
        <v>17810</v>
      </c>
      <c r="K156" t="s">
        <v>463</v>
      </c>
    </row>
    <row r="157" spans="1:11" x14ac:dyDescent="0.3">
      <c r="A157" t="s">
        <v>1353</v>
      </c>
      <c r="B157" t="s">
        <v>1354</v>
      </c>
      <c r="C157" t="s">
        <v>295</v>
      </c>
      <c r="D157" t="s">
        <v>1114</v>
      </c>
      <c r="E157" t="s">
        <v>1115</v>
      </c>
      <c r="F157">
        <v>899</v>
      </c>
      <c r="G157">
        <v>1249</v>
      </c>
      <c r="H157" s="1">
        <v>0.28022417934347499</v>
      </c>
      <c r="I157">
        <v>3.9</v>
      </c>
      <c r="J157">
        <v>17424</v>
      </c>
      <c r="K157" t="s">
        <v>1355</v>
      </c>
    </row>
    <row r="158" spans="1:11" x14ac:dyDescent="0.3">
      <c r="A158" t="s">
        <v>716</v>
      </c>
      <c r="B158" t="s">
        <v>717</v>
      </c>
      <c r="C158" t="s">
        <v>13</v>
      </c>
      <c r="D158" t="s">
        <v>114</v>
      </c>
      <c r="E158" t="s">
        <v>250</v>
      </c>
      <c r="F158">
        <v>1345</v>
      </c>
      <c r="G158">
        <v>2295</v>
      </c>
      <c r="H158" s="1">
        <v>0.413943355119826</v>
      </c>
      <c r="I158">
        <v>4.2</v>
      </c>
      <c r="J158">
        <v>17413</v>
      </c>
      <c r="K158" t="s">
        <v>718</v>
      </c>
    </row>
    <row r="159" spans="1:11" x14ac:dyDescent="0.3">
      <c r="A159" t="s">
        <v>676</v>
      </c>
      <c r="B159" t="s">
        <v>677</v>
      </c>
      <c r="C159" t="s">
        <v>13</v>
      </c>
      <c r="D159" t="s">
        <v>114</v>
      </c>
      <c r="E159" t="s">
        <v>202</v>
      </c>
      <c r="F159">
        <v>1889</v>
      </c>
      <c r="G159">
        <v>2699</v>
      </c>
      <c r="H159" s="1">
        <v>0.30011115227862201</v>
      </c>
      <c r="I159">
        <v>4.3</v>
      </c>
      <c r="J159">
        <v>17394</v>
      </c>
      <c r="K159" t="s">
        <v>678</v>
      </c>
    </row>
    <row r="160" spans="1:11" x14ac:dyDescent="0.3">
      <c r="A160" t="s">
        <v>468</v>
      </c>
      <c r="B160" t="s">
        <v>469</v>
      </c>
      <c r="C160" t="s">
        <v>13</v>
      </c>
      <c r="D160" t="s">
        <v>114</v>
      </c>
      <c r="E160" t="s">
        <v>250</v>
      </c>
      <c r="F160">
        <v>448</v>
      </c>
      <c r="G160">
        <v>699</v>
      </c>
      <c r="H160" s="1">
        <v>0.359084406294707</v>
      </c>
      <c r="I160">
        <v>3.9</v>
      </c>
      <c r="J160">
        <v>17348</v>
      </c>
      <c r="K160" t="s">
        <v>470</v>
      </c>
    </row>
    <row r="161" spans="1:11" x14ac:dyDescent="0.3">
      <c r="A161" t="s">
        <v>2017</v>
      </c>
      <c r="B161" t="s">
        <v>2018</v>
      </c>
      <c r="C161" t="s">
        <v>295</v>
      </c>
      <c r="D161" t="s">
        <v>1114</v>
      </c>
      <c r="E161" t="s">
        <v>1127</v>
      </c>
      <c r="F161">
        <v>559</v>
      </c>
      <c r="G161">
        <v>1010</v>
      </c>
      <c r="H161" s="1">
        <v>0.44653465346534699</v>
      </c>
      <c r="I161">
        <v>4.0999999999999996</v>
      </c>
      <c r="J161">
        <v>17325</v>
      </c>
      <c r="K161" t="s">
        <v>2019</v>
      </c>
    </row>
    <row r="162" spans="1:11" x14ac:dyDescent="0.3">
      <c r="A162" t="s">
        <v>1226</v>
      </c>
      <c r="B162" t="s">
        <v>1227</v>
      </c>
      <c r="C162" t="s">
        <v>295</v>
      </c>
      <c r="D162" t="s">
        <v>1119</v>
      </c>
      <c r="E162" t="s">
        <v>1171</v>
      </c>
      <c r="F162">
        <v>719</v>
      </c>
      <c r="G162">
        <v>1295</v>
      </c>
      <c r="H162" s="1">
        <v>0.44478764478764499</v>
      </c>
      <c r="I162">
        <v>4.2</v>
      </c>
      <c r="J162">
        <v>17218</v>
      </c>
      <c r="K162" t="s">
        <v>1228</v>
      </c>
    </row>
    <row r="163" spans="1:11" x14ac:dyDescent="0.3">
      <c r="A163" t="s">
        <v>92</v>
      </c>
      <c r="B163" t="s">
        <v>93</v>
      </c>
      <c r="C163" t="s">
        <v>58</v>
      </c>
      <c r="D163" t="s">
        <v>59</v>
      </c>
      <c r="E163" t="s">
        <v>60</v>
      </c>
      <c r="F163">
        <v>3999</v>
      </c>
      <c r="G163">
        <v>16999</v>
      </c>
      <c r="H163" s="1">
        <v>0.76475086769809997</v>
      </c>
      <c r="I163">
        <v>4.3</v>
      </c>
      <c r="J163">
        <v>17162</v>
      </c>
      <c r="K163" t="s">
        <v>94</v>
      </c>
    </row>
    <row r="164" spans="1:11" x14ac:dyDescent="0.3">
      <c r="A164" t="s">
        <v>238</v>
      </c>
      <c r="B164" t="s">
        <v>93</v>
      </c>
      <c r="C164" t="s">
        <v>58</v>
      </c>
      <c r="D164" t="s">
        <v>59</v>
      </c>
      <c r="E164" t="s">
        <v>60</v>
      </c>
      <c r="F164">
        <v>3999</v>
      </c>
      <c r="G164">
        <v>17999</v>
      </c>
      <c r="H164" s="1">
        <v>0.77782099005500305</v>
      </c>
      <c r="I164">
        <v>4.3</v>
      </c>
      <c r="J164">
        <v>17161</v>
      </c>
      <c r="K164" t="s">
        <v>239</v>
      </c>
    </row>
    <row r="165" spans="1:11" x14ac:dyDescent="0.3">
      <c r="A165" t="s">
        <v>92</v>
      </c>
      <c r="B165" t="s">
        <v>93</v>
      </c>
      <c r="C165" t="s">
        <v>58</v>
      </c>
      <c r="D165" t="s">
        <v>59</v>
      </c>
      <c r="E165" t="s">
        <v>60</v>
      </c>
      <c r="F165">
        <v>3999</v>
      </c>
      <c r="G165">
        <v>16999</v>
      </c>
      <c r="H165" s="1">
        <v>0.76475086769809997</v>
      </c>
      <c r="I165">
        <v>4.3</v>
      </c>
      <c r="J165">
        <v>17159</v>
      </c>
      <c r="K165" t="s">
        <v>94</v>
      </c>
    </row>
    <row r="166" spans="1:11" x14ac:dyDescent="0.3">
      <c r="A166" t="s">
        <v>893</v>
      </c>
      <c r="B166" t="s">
        <v>894</v>
      </c>
      <c r="C166" t="s">
        <v>13</v>
      </c>
      <c r="D166" t="s">
        <v>114</v>
      </c>
      <c r="E166" t="s">
        <v>498</v>
      </c>
      <c r="F166">
        <v>1234</v>
      </c>
      <c r="G166">
        <v>1599</v>
      </c>
      <c r="H166" s="1">
        <v>0.228267667292058</v>
      </c>
      <c r="I166">
        <v>4.5</v>
      </c>
      <c r="J166">
        <v>16680</v>
      </c>
      <c r="K166" t="s">
        <v>895</v>
      </c>
    </row>
    <row r="167" spans="1:11" x14ac:dyDescent="0.3">
      <c r="A167" t="s">
        <v>1065</v>
      </c>
      <c r="B167" t="s">
        <v>1066</v>
      </c>
      <c r="C167" t="s">
        <v>13</v>
      </c>
      <c r="D167" t="s">
        <v>329</v>
      </c>
      <c r="F167">
        <v>1599</v>
      </c>
      <c r="G167">
        <v>3599</v>
      </c>
      <c r="H167" s="1">
        <v>0.55570991942206205</v>
      </c>
      <c r="I167">
        <v>4.2</v>
      </c>
      <c r="J167">
        <v>16182</v>
      </c>
      <c r="K167" t="s">
        <v>1067</v>
      </c>
    </row>
    <row r="168" spans="1:11" x14ac:dyDescent="0.3">
      <c r="A168" t="s">
        <v>1301</v>
      </c>
      <c r="B168" t="s">
        <v>1302</v>
      </c>
      <c r="C168" t="s">
        <v>295</v>
      </c>
      <c r="D168" t="s">
        <v>1114</v>
      </c>
      <c r="E168" t="s">
        <v>1127</v>
      </c>
      <c r="F168">
        <v>599</v>
      </c>
      <c r="G168">
        <v>990</v>
      </c>
      <c r="H168" s="1">
        <v>0.39494949494949499</v>
      </c>
      <c r="I168">
        <v>3.9</v>
      </c>
      <c r="J168">
        <v>16166</v>
      </c>
      <c r="K168" t="s">
        <v>1303</v>
      </c>
    </row>
    <row r="169" spans="1:11" x14ac:dyDescent="0.3">
      <c r="A169" t="s">
        <v>998</v>
      </c>
      <c r="B169" t="s">
        <v>999</v>
      </c>
      <c r="C169" t="s">
        <v>13</v>
      </c>
      <c r="D169" t="s">
        <v>114</v>
      </c>
      <c r="E169" t="s">
        <v>250</v>
      </c>
      <c r="F169">
        <v>2640</v>
      </c>
      <c r="G169">
        <v>3195</v>
      </c>
      <c r="H169" s="1">
        <v>0.17370892018779299</v>
      </c>
      <c r="I169">
        <v>4.5</v>
      </c>
      <c r="J169">
        <v>16146</v>
      </c>
      <c r="K169" t="s">
        <v>1000</v>
      </c>
    </row>
    <row r="170" spans="1:11" x14ac:dyDescent="0.3">
      <c r="A170" t="s">
        <v>1796</v>
      </c>
      <c r="B170" t="s">
        <v>1797</v>
      </c>
      <c r="C170" t="s">
        <v>295</v>
      </c>
      <c r="D170" t="s">
        <v>1114</v>
      </c>
      <c r="E170" t="s">
        <v>1443</v>
      </c>
      <c r="F170">
        <v>9199</v>
      </c>
      <c r="G170">
        <v>18000</v>
      </c>
      <c r="H170" s="1">
        <v>0.48894444444444402</v>
      </c>
      <c r="I170">
        <v>4</v>
      </c>
      <c r="J170">
        <v>16020</v>
      </c>
      <c r="K170" t="s">
        <v>1798</v>
      </c>
    </row>
    <row r="171" spans="1:11" x14ac:dyDescent="0.3">
      <c r="A171" t="s">
        <v>909</v>
      </c>
      <c r="B171" t="s">
        <v>910</v>
      </c>
      <c r="C171" t="s">
        <v>911</v>
      </c>
      <c r="D171" t="s">
        <v>912</v>
      </c>
      <c r="E171" t="s">
        <v>913</v>
      </c>
      <c r="F171">
        <v>150</v>
      </c>
      <c r="G171">
        <v>150</v>
      </c>
      <c r="H171" s="1">
        <v>0</v>
      </c>
      <c r="I171">
        <v>4.3</v>
      </c>
      <c r="J171">
        <v>15867</v>
      </c>
      <c r="K171" t="s">
        <v>914</v>
      </c>
    </row>
    <row r="172" spans="1:11" x14ac:dyDescent="0.3">
      <c r="A172" t="s">
        <v>531</v>
      </c>
      <c r="B172" t="s">
        <v>532</v>
      </c>
      <c r="C172" t="s">
        <v>13</v>
      </c>
      <c r="D172" t="s">
        <v>114</v>
      </c>
      <c r="E172" t="s">
        <v>353</v>
      </c>
      <c r="F172">
        <v>599</v>
      </c>
      <c r="G172">
        <v>799</v>
      </c>
      <c r="H172" s="1">
        <v>0.25031289111389199</v>
      </c>
      <c r="I172">
        <v>4.3</v>
      </c>
      <c r="J172">
        <v>15790</v>
      </c>
      <c r="K172" t="s">
        <v>533</v>
      </c>
    </row>
    <row r="173" spans="1:11" x14ac:dyDescent="0.3">
      <c r="A173" t="s">
        <v>595</v>
      </c>
      <c r="B173" t="s">
        <v>596</v>
      </c>
      <c r="C173" t="s">
        <v>13</v>
      </c>
      <c r="D173" t="s">
        <v>114</v>
      </c>
      <c r="E173" t="s">
        <v>597</v>
      </c>
      <c r="F173">
        <v>3299</v>
      </c>
      <c r="G173">
        <v>4100</v>
      </c>
      <c r="H173" s="1">
        <v>0.19536585365853701</v>
      </c>
      <c r="I173">
        <v>3.9</v>
      </c>
      <c r="J173">
        <v>15783</v>
      </c>
      <c r="K173" t="s">
        <v>598</v>
      </c>
    </row>
    <row r="174" spans="1:11" x14ac:dyDescent="0.3">
      <c r="A174" t="s">
        <v>1319</v>
      </c>
      <c r="B174" t="s">
        <v>1320</v>
      </c>
      <c r="C174" t="s">
        <v>295</v>
      </c>
      <c r="D174" t="s">
        <v>1114</v>
      </c>
      <c r="E174" t="s">
        <v>1115</v>
      </c>
      <c r="F174">
        <v>349</v>
      </c>
      <c r="G174">
        <v>999</v>
      </c>
      <c r="H174" s="1">
        <v>0.65065065065065097</v>
      </c>
      <c r="I174">
        <v>4</v>
      </c>
      <c r="J174">
        <v>15646</v>
      </c>
      <c r="K174" t="s">
        <v>1321</v>
      </c>
    </row>
    <row r="175" spans="1:11" x14ac:dyDescent="0.3">
      <c r="A175" t="s">
        <v>1151</v>
      </c>
      <c r="B175" t="s">
        <v>1152</v>
      </c>
      <c r="C175" t="s">
        <v>295</v>
      </c>
      <c r="D175" t="s">
        <v>1114</v>
      </c>
      <c r="E175" t="s">
        <v>1115</v>
      </c>
      <c r="F175">
        <v>1043</v>
      </c>
      <c r="G175">
        <v>1345</v>
      </c>
      <c r="H175" s="1">
        <v>0.22453531598512999</v>
      </c>
      <c r="I175">
        <v>3.8</v>
      </c>
      <c r="J175">
        <v>15592</v>
      </c>
      <c r="K175" t="s">
        <v>1153</v>
      </c>
    </row>
    <row r="176" spans="1:11" x14ac:dyDescent="0.3">
      <c r="A176" t="s">
        <v>1280</v>
      </c>
      <c r="B176" t="s">
        <v>1281</v>
      </c>
      <c r="C176" t="s">
        <v>295</v>
      </c>
      <c r="D176" t="s">
        <v>1114</v>
      </c>
      <c r="E176" t="s">
        <v>1127</v>
      </c>
      <c r="F176">
        <v>1321</v>
      </c>
      <c r="G176">
        <v>1545</v>
      </c>
      <c r="H176" s="1">
        <v>0.14498381877022701</v>
      </c>
      <c r="I176">
        <v>4.3</v>
      </c>
      <c r="J176">
        <v>15453</v>
      </c>
      <c r="K176" t="s">
        <v>1282</v>
      </c>
    </row>
    <row r="177" spans="1:11" x14ac:dyDescent="0.3">
      <c r="A177" t="s">
        <v>1926</v>
      </c>
      <c r="B177" t="s">
        <v>1927</v>
      </c>
      <c r="C177" t="s">
        <v>295</v>
      </c>
      <c r="D177" t="s">
        <v>1119</v>
      </c>
      <c r="E177" t="s">
        <v>1342</v>
      </c>
      <c r="F177">
        <v>1804</v>
      </c>
      <c r="G177">
        <v>2380</v>
      </c>
      <c r="H177" s="1">
        <v>0.24201680672268899</v>
      </c>
      <c r="I177">
        <v>4</v>
      </c>
      <c r="J177">
        <v>15382</v>
      </c>
      <c r="K177" t="s">
        <v>1928</v>
      </c>
    </row>
    <row r="178" spans="1:11" x14ac:dyDescent="0.3">
      <c r="A178" t="s">
        <v>314</v>
      </c>
      <c r="B178" t="s">
        <v>315</v>
      </c>
      <c r="C178" t="s">
        <v>13</v>
      </c>
      <c r="D178" t="s">
        <v>114</v>
      </c>
      <c r="E178" t="s">
        <v>250</v>
      </c>
      <c r="F178">
        <v>699</v>
      </c>
      <c r="G178">
        <v>999</v>
      </c>
      <c r="H178" s="1">
        <v>0.30030030030030003</v>
      </c>
      <c r="I178">
        <v>3.5</v>
      </c>
      <c r="J178">
        <v>15295</v>
      </c>
      <c r="K178" t="s">
        <v>316</v>
      </c>
    </row>
    <row r="179" spans="1:11" x14ac:dyDescent="0.3">
      <c r="A179" t="s">
        <v>1380</v>
      </c>
      <c r="B179" t="s">
        <v>1381</v>
      </c>
      <c r="C179" t="s">
        <v>295</v>
      </c>
      <c r="D179" t="s">
        <v>1114</v>
      </c>
      <c r="E179" t="s">
        <v>1115</v>
      </c>
      <c r="F179">
        <v>1099</v>
      </c>
      <c r="G179">
        <v>1899</v>
      </c>
      <c r="H179" s="1">
        <v>0.42127435492364401</v>
      </c>
      <c r="I179">
        <v>4.3</v>
      </c>
      <c r="J179">
        <v>15276</v>
      </c>
      <c r="K179" t="s">
        <v>1382</v>
      </c>
    </row>
    <row r="180" spans="1:11" x14ac:dyDescent="0.3">
      <c r="A180" t="s">
        <v>2092</v>
      </c>
      <c r="B180" t="s">
        <v>2093</v>
      </c>
      <c r="C180" t="s">
        <v>295</v>
      </c>
      <c r="D180" t="s">
        <v>1114</v>
      </c>
      <c r="E180" t="s">
        <v>1115</v>
      </c>
      <c r="F180">
        <v>979</v>
      </c>
      <c r="G180">
        <v>1395</v>
      </c>
      <c r="H180" s="1">
        <v>0.29820788530466003</v>
      </c>
      <c r="I180">
        <v>4.2</v>
      </c>
      <c r="J180">
        <v>15252</v>
      </c>
      <c r="K180" t="s">
        <v>2094</v>
      </c>
    </row>
    <row r="181" spans="1:11" x14ac:dyDescent="0.3">
      <c r="A181" t="s">
        <v>339</v>
      </c>
      <c r="B181" t="s">
        <v>340</v>
      </c>
      <c r="C181" t="s">
        <v>13</v>
      </c>
      <c r="D181" t="s">
        <v>114</v>
      </c>
      <c r="E181" t="s">
        <v>250</v>
      </c>
      <c r="F181">
        <v>39</v>
      </c>
      <c r="G181">
        <v>299</v>
      </c>
      <c r="H181" s="1">
        <v>0.86956521739130399</v>
      </c>
      <c r="I181">
        <v>3.5</v>
      </c>
      <c r="J181">
        <v>15233</v>
      </c>
      <c r="K181" t="s">
        <v>341</v>
      </c>
    </row>
    <row r="182" spans="1:11" x14ac:dyDescent="0.3">
      <c r="A182" t="s">
        <v>446</v>
      </c>
      <c r="B182" t="s">
        <v>447</v>
      </c>
      <c r="C182" t="s">
        <v>58</v>
      </c>
      <c r="D182" t="s">
        <v>308</v>
      </c>
      <c r="E182" t="s">
        <v>114</v>
      </c>
      <c r="F182">
        <v>1549</v>
      </c>
      <c r="G182">
        <v>2495</v>
      </c>
      <c r="H182" s="1">
        <v>0.37915831663326699</v>
      </c>
      <c r="I182">
        <v>4.4000000000000004</v>
      </c>
      <c r="J182">
        <v>15137</v>
      </c>
      <c r="K182" t="s">
        <v>448</v>
      </c>
    </row>
    <row r="183" spans="1:11" x14ac:dyDescent="0.3">
      <c r="A183" t="s">
        <v>1560</v>
      </c>
      <c r="B183" t="s">
        <v>1561</v>
      </c>
      <c r="C183" t="s">
        <v>295</v>
      </c>
      <c r="D183" t="s">
        <v>1114</v>
      </c>
      <c r="E183" t="s">
        <v>1115</v>
      </c>
      <c r="F183">
        <v>2698</v>
      </c>
      <c r="G183">
        <v>3945</v>
      </c>
      <c r="H183" s="1">
        <v>0.316096324461343</v>
      </c>
      <c r="I183">
        <v>4</v>
      </c>
      <c r="J183">
        <v>15034</v>
      </c>
      <c r="K183" t="s">
        <v>1562</v>
      </c>
    </row>
    <row r="184" spans="1:11" x14ac:dyDescent="0.3">
      <c r="A184" t="s">
        <v>617</v>
      </c>
      <c r="B184" t="s">
        <v>618</v>
      </c>
      <c r="C184" t="s">
        <v>58</v>
      </c>
      <c r="D184" t="s">
        <v>114</v>
      </c>
      <c r="E184" t="s">
        <v>619</v>
      </c>
      <c r="F184">
        <v>119</v>
      </c>
      <c r="G184">
        <v>499</v>
      </c>
      <c r="H184" s="1">
        <v>0.76152304609218402</v>
      </c>
      <c r="I184">
        <v>4.3</v>
      </c>
      <c r="J184">
        <v>15032</v>
      </c>
      <c r="K184" t="s">
        <v>620</v>
      </c>
    </row>
    <row r="185" spans="1:11" x14ac:dyDescent="0.3">
      <c r="A185" t="s">
        <v>534</v>
      </c>
      <c r="B185" t="s">
        <v>535</v>
      </c>
      <c r="C185" t="s">
        <v>13</v>
      </c>
      <c r="D185" t="s">
        <v>114</v>
      </c>
      <c r="E185" t="s">
        <v>536</v>
      </c>
      <c r="F185">
        <v>949</v>
      </c>
      <c r="G185">
        <v>2000</v>
      </c>
      <c r="H185" s="1">
        <v>0.52549999999999997</v>
      </c>
      <c r="I185">
        <v>3.9</v>
      </c>
      <c r="J185">
        <v>14969</v>
      </c>
      <c r="K185" t="s">
        <v>537</v>
      </c>
    </row>
    <row r="186" spans="1:11" x14ac:dyDescent="0.3">
      <c r="A186" t="s">
        <v>1508</v>
      </c>
      <c r="B186" t="s">
        <v>1509</v>
      </c>
      <c r="C186" t="s">
        <v>295</v>
      </c>
      <c r="D186" t="s">
        <v>1119</v>
      </c>
      <c r="E186" t="s">
        <v>1171</v>
      </c>
      <c r="F186">
        <v>2599</v>
      </c>
      <c r="G186">
        <v>4400</v>
      </c>
      <c r="H186" s="1">
        <v>0.40931818181818203</v>
      </c>
      <c r="I186">
        <v>4.0999999999999996</v>
      </c>
      <c r="J186">
        <v>14947</v>
      </c>
      <c r="K186" t="s">
        <v>1510</v>
      </c>
    </row>
    <row r="187" spans="1:11" x14ac:dyDescent="0.3">
      <c r="A187" t="s">
        <v>293</v>
      </c>
      <c r="B187" t="s">
        <v>294</v>
      </c>
      <c r="C187" t="s">
        <v>295</v>
      </c>
      <c r="D187" t="s">
        <v>296</v>
      </c>
      <c r="E187" t="s">
        <v>297</v>
      </c>
      <c r="F187">
        <v>130</v>
      </c>
      <c r="G187">
        <v>165</v>
      </c>
      <c r="H187" s="1">
        <v>0.21212121212121199</v>
      </c>
      <c r="I187">
        <v>3.9</v>
      </c>
      <c r="J187">
        <v>14778</v>
      </c>
      <c r="K187" t="s">
        <v>298</v>
      </c>
    </row>
    <row r="188" spans="1:11" x14ac:dyDescent="0.3">
      <c r="A188" t="s">
        <v>1417</v>
      </c>
      <c r="B188" t="s">
        <v>1418</v>
      </c>
      <c r="C188" t="s">
        <v>295</v>
      </c>
      <c r="D188" t="s">
        <v>1114</v>
      </c>
      <c r="E188" t="s">
        <v>1115</v>
      </c>
      <c r="F188">
        <v>1499</v>
      </c>
      <c r="G188">
        <v>1775</v>
      </c>
      <c r="H188" s="1">
        <v>0.155492957746479</v>
      </c>
      <c r="I188">
        <v>3.9</v>
      </c>
      <c r="J188">
        <v>14667</v>
      </c>
      <c r="K188" t="s">
        <v>1419</v>
      </c>
    </row>
    <row r="189" spans="1:11" x14ac:dyDescent="0.3">
      <c r="A189" t="s">
        <v>1307</v>
      </c>
      <c r="B189" t="s">
        <v>1308</v>
      </c>
      <c r="C189" t="s">
        <v>295</v>
      </c>
      <c r="D189" t="s">
        <v>1119</v>
      </c>
      <c r="E189" t="s">
        <v>1171</v>
      </c>
      <c r="F189">
        <v>6199</v>
      </c>
      <c r="G189">
        <v>10400</v>
      </c>
      <c r="H189" s="1">
        <v>0.40394230769230799</v>
      </c>
      <c r="I189">
        <v>4.0999999999999996</v>
      </c>
      <c r="J189">
        <v>14391</v>
      </c>
      <c r="K189" t="s">
        <v>1309</v>
      </c>
    </row>
    <row r="190" spans="1:11" x14ac:dyDescent="0.3">
      <c r="A190" t="s">
        <v>1244</v>
      </c>
      <c r="B190" t="s">
        <v>1245</v>
      </c>
      <c r="C190" t="s">
        <v>295</v>
      </c>
      <c r="D190" t="s">
        <v>1114</v>
      </c>
      <c r="E190" t="s">
        <v>1127</v>
      </c>
      <c r="F190">
        <v>1665</v>
      </c>
      <c r="G190">
        <v>2099</v>
      </c>
      <c r="H190" s="1">
        <v>0.20676512625059601</v>
      </c>
      <c r="I190">
        <v>4</v>
      </c>
      <c r="J190">
        <v>14368</v>
      </c>
      <c r="K190" t="s">
        <v>1246</v>
      </c>
    </row>
    <row r="191" spans="1:11" x14ac:dyDescent="0.3">
      <c r="A191" t="s">
        <v>1543</v>
      </c>
      <c r="B191" t="s">
        <v>1544</v>
      </c>
      <c r="C191" t="s">
        <v>295</v>
      </c>
      <c r="D191" t="s">
        <v>1114</v>
      </c>
      <c r="E191" t="s">
        <v>1115</v>
      </c>
      <c r="F191">
        <v>1695</v>
      </c>
      <c r="G191">
        <v>1695</v>
      </c>
      <c r="H191" s="1">
        <v>0</v>
      </c>
      <c r="I191">
        <v>4.2</v>
      </c>
      <c r="J191">
        <v>14290</v>
      </c>
      <c r="K191" t="s">
        <v>1545</v>
      </c>
    </row>
    <row r="192" spans="1:11" x14ac:dyDescent="0.3">
      <c r="A192" t="s">
        <v>190</v>
      </c>
      <c r="B192" t="s">
        <v>191</v>
      </c>
      <c r="C192" t="s">
        <v>58</v>
      </c>
      <c r="D192" t="s">
        <v>73</v>
      </c>
      <c r="E192" t="s">
        <v>74</v>
      </c>
      <c r="F192">
        <v>2599</v>
      </c>
      <c r="G192">
        <v>2999</v>
      </c>
      <c r="H192" s="1">
        <v>0.13337779259753299</v>
      </c>
      <c r="I192">
        <v>3.9</v>
      </c>
      <c r="J192">
        <v>14266</v>
      </c>
      <c r="K192" t="s">
        <v>192</v>
      </c>
    </row>
    <row r="193" spans="1:11" x14ac:dyDescent="0.3">
      <c r="A193" t="s">
        <v>1004</v>
      </c>
      <c r="B193" t="s">
        <v>1005</v>
      </c>
      <c r="C193" t="s">
        <v>13</v>
      </c>
      <c r="D193" t="s">
        <v>114</v>
      </c>
      <c r="E193" t="s">
        <v>353</v>
      </c>
      <c r="F193">
        <v>1990</v>
      </c>
      <c r="G193">
        <v>2999</v>
      </c>
      <c r="H193" s="1">
        <v>0.33644548182727602</v>
      </c>
      <c r="I193">
        <v>4.3</v>
      </c>
      <c r="J193">
        <v>14237</v>
      </c>
      <c r="K193" t="s">
        <v>1006</v>
      </c>
    </row>
    <row r="194" spans="1:11" x14ac:dyDescent="0.3">
      <c r="A194" t="s">
        <v>2306</v>
      </c>
      <c r="B194" t="s">
        <v>2307</v>
      </c>
      <c r="C194" t="s">
        <v>295</v>
      </c>
      <c r="D194" t="s">
        <v>1114</v>
      </c>
      <c r="E194" t="s">
        <v>1115</v>
      </c>
      <c r="F194">
        <v>1745</v>
      </c>
      <c r="G194">
        <v>2400</v>
      </c>
      <c r="H194" s="1">
        <v>0.27291666666666697</v>
      </c>
      <c r="I194">
        <v>4.2</v>
      </c>
      <c r="J194">
        <v>14160</v>
      </c>
      <c r="K194" t="s">
        <v>2308</v>
      </c>
    </row>
    <row r="195" spans="1:11" x14ac:dyDescent="0.3">
      <c r="A195" t="s">
        <v>1157</v>
      </c>
      <c r="B195" t="s">
        <v>1158</v>
      </c>
      <c r="C195" t="s">
        <v>295</v>
      </c>
      <c r="D195" t="s">
        <v>1119</v>
      </c>
      <c r="E195" t="s">
        <v>1120</v>
      </c>
      <c r="F195">
        <v>1464</v>
      </c>
      <c r="G195">
        <v>1650</v>
      </c>
      <c r="H195" s="1">
        <v>0.112727272727273</v>
      </c>
      <c r="I195">
        <v>4.0999999999999996</v>
      </c>
      <c r="J195">
        <v>14120</v>
      </c>
      <c r="K195" t="s">
        <v>1159</v>
      </c>
    </row>
    <row r="196" spans="1:11" x14ac:dyDescent="0.3">
      <c r="A196" t="s">
        <v>1316</v>
      </c>
      <c r="B196" t="s">
        <v>1317</v>
      </c>
      <c r="C196" t="s">
        <v>295</v>
      </c>
      <c r="D196" t="s">
        <v>1114</v>
      </c>
      <c r="E196" t="s">
        <v>1115</v>
      </c>
      <c r="F196">
        <v>3249</v>
      </c>
      <c r="G196">
        <v>6295</v>
      </c>
      <c r="H196" s="1">
        <v>0.48387609213661598</v>
      </c>
      <c r="I196">
        <v>3.8</v>
      </c>
      <c r="J196">
        <v>14062</v>
      </c>
      <c r="K196" t="s">
        <v>1318</v>
      </c>
    </row>
    <row r="197" spans="1:11" x14ac:dyDescent="0.3">
      <c r="A197" t="s">
        <v>1182</v>
      </c>
      <c r="B197" t="s">
        <v>1183</v>
      </c>
      <c r="C197" t="s">
        <v>295</v>
      </c>
      <c r="D197" t="s">
        <v>1114</v>
      </c>
      <c r="E197" t="s">
        <v>1115</v>
      </c>
      <c r="F197">
        <v>1199</v>
      </c>
      <c r="G197">
        <v>2000</v>
      </c>
      <c r="H197" s="1">
        <v>0.40050000000000002</v>
      </c>
      <c r="I197">
        <v>4</v>
      </c>
      <c r="J197">
        <v>14030</v>
      </c>
      <c r="K197" t="s">
        <v>1184</v>
      </c>
    </row>
    <row r="198" spans="1:11" x14ac:dyDescent="0.3">
      <c r="A198" t="s">
        <v>728</v>
      </c>
      <c r="B198" t="s">
        <v>729</v>
      </c>
      <c r="C198" t="s">
        <v>58</v>
      </c>
      <c r="D198" t="s">
        <v>284</v>
      </c>
      <c r="E198" t="s">
        <v>428</v>
      </c>
      <c r="F198">
        <v>250</v>
      </c>
      <c r="G198">
        <v>250</v>
      </c>
      <c r="H198" s="1">
        <v>0</v>
      </c>
      <c r="I198">
        <v>3.9</v>
      </c>
      <c r="J198">
        <v>13971</v>
      </c>
      <c r="K198" t="s">
        <v>730</v>
      </c>
    </row>
    <row r="199" spans="1:11" x14ac:dyDescent="0.3">
      <c r="A199" t="s">
        <v>989</v>
      </c>
      <c r="B199" t="s">
        <v>990</v>
      </c>
      <c r="C199" t="s">
        <v>13</v>
      </c>
      <c r="D199" t="s">
        <v>245</v>
      </c>
      <c r="E199" t="s">
        <v>304</v>
      </c>
      <c r="F199">
        <v>657</v>
      </c>
      <c r="G199">
        <v>999</v>
      </c>
      <c r="H199" s="1">
        <v>0.34234234234234201</v>
      </c>
      <c r="I199">
        <v>4.3</v>
      </c>
      <c r="J199">
        <v>13944</v>
      </c>
      <c r="K199" t="s">
        <v>991</v>
      </c>
    </row>
    <row r="200" spans="1:11" x14ac:dyDescent="0.3">
      <c r="A200" t="s">
        <v>56</v>
      </c>
      <c r="B200" t="s">
        <v>57</v>
      </c>
      <c r="C200" t="s">
        <v>58</v>
      </c>
      <c r="D200" t="s">
        <v>59</v>
      </c>
      <c r="E200" t="s">
        <v>60</v>
      </c>
      <c r="F200">
        <v>1799</v>
      </c>
      <c r="G200">
        <v>19999</v>
      </c>
      <c r="H200" s="1">
        <v>0.91004550227511405</v>
      </c>
      <c r="I200">
        <v>4.2</v>
      </c>
      <c r="J200">
        <v>13937</v>
      </c>
      <c r="K200" t="s">
        <v>61</v>
      </c>
    </row>
    <row r="201" spans="1:11" x14ac:dyDescent="0.3">
      <c r="A201" t="s">
        <v>85</v>
      </c>
      <c r="B201" t="s">
        <v>57</v>
      </c>
      <c r="C201" t="s">
        <v>58</v>
      </c>
      <c r="D201" t="s">
        <v>59</v>
      </c>
      <c r="E201" t="s">
        <v>60</v>
      </c>
      <c r="F201">
        <v>1799</v>
      </c>
      <c r="G201">
        <v>19999</v>
      </c>
      <c r="H201" s="1">
        <v>0.91004550227511405</v>
      </c>
      <c r="I201">
        <v>4.2</v>
      </c>
      <c r="J201">
        <v>13937</v>
      </c>
      <c r="K201" t="s">
        <v>86</v>
      </c>
    </row>
    <row r="202" spans="1:11" x14ac:dyDescent="0.3">
      <c r="A202" t="s">
        <v>90</v>
      </c>
      <c r="B202" t="s">
        <v>57</v>
      </c>
      <c r="C202" t="s">
        <v>58</v>
      </c>
      <c r="D202" t="s">
        <v>59</v>
      </c>
      <c r="E202" t="s">
        <v>60</v>
      </c>
      <c r="F202">
        <v>1799</v>
      </c>
      <c r="G202">
        <v>19999</v>
      </c>
      <c r="H202" s="1">
        <v>0.91004550227511405</v>
      </c>
      <c r="I202">
        <v>4.2</v>
      </c>
      <c r="J202">
        <v>13937</v>
      </c>
      <c r="K202" t="s">
        <v>86</v>
      </c>
    </row>
    <row r="203" spans="1:11" x14ac:dyDescent="0.3">
      <c r="A203" t="s">
        <v>91</v>
      </c>
      <c r="B203" t="s">
        <v>57</v>
      </c>
      <c r="C203" t="s">
        <v>58</v>
      </c>
      <c r="D203" t="s">
        <v>59</v>
      </c>
      <c r="E203" t="s">
        <v>60</v>
      </c>
      <c r="F203">
        <v>1799</v>
      </c>
      <c r="G203">
        <v>19999</v>
      </c>
      <c r="H203" s="1">
        <v>0.91004550227511405</v>
      </c>
      <c r="I203">
        <v>4.2</v>
      </c>
      <c r="J203">
        <v>13937</v>
      </c>
      <c r="K203" t="s">
        <v>86</v>
      </c>
    </row>
    <row r="204" spans="1:11" x14ac:dyDescent="0.3">
      <c r="A204" t="s">
        <v>98</v>
      </c>
      <c r="B204" t="s">
        <v>57</v>
      </c>
      <c r="C204" t="s">
        <v>58</v>
      </c>
      <c r="D204" t="s">
        <v>59</v>
      </c>
      <c r="E204" t="s">
        <v>60</v>
      </c>
      <c r="F204">
        <v>1799</v>
      </c>
      <c r="G204">
        <v>19999</v>
      </c>
      <c r="H204" s="1">
        <v>0.91004550227511405</v>
      </c>
      <c r="I204">
        <v>4.2</v>
      </c>
      <c r="J204">
        <v>13937</v>
      </c>
      <c r="K204" t="s">
        <v>61</v>
      </c>
    </row>
    <row r="205" spans="1:11" x14ac:dyDescent="0.3">
      <c r="A205" t="s">
        <v>443</v>
      </c>
      <c r="B205" t="s">
        <v>444</v>
      </c>
      <c r="C205" t="s">
        <v>58</v>
      </c>
      <c r="D205" t="s">
        <v>114</v>
      </c>
      <c r="E205" t="s">
        <v>198</v>
      </c>
      <c r="F205">
        <v>745</v>
      </c>
      <c r="G205">
        <v>795</v>
      </c>
      <c r="H205" s="1">
        <v>6.2893081761006303E-2</v>
      </c>
      <c r="I205">
        <v>4</v>
      </c>
      <c r="J205">
        <v>13797</v>
      </c>
      <c r="K205" t="s">
        <v>445</v>
      </c>
    </row>
    <row r="206" spans="1:11" x14ac:dyDescent="0.3">
      <c r="A206" t="s">
        <v>1063</v>
      </c>
      <c r="B206" t="s">
        <v>1064</v>
      </c>
      <c r="C206" t="s">
        <v>13</v>
      </c>
      <c r="D206" t="s">
        <v>114</v>
      </c>
      <c r="E206" t="s">
        <v>466</v>
      </c>
      <c r="F206">
        <v>39</v>
      </c>
      <c r="G206">
        <v>39</v>
      </c>
      <c r="H206" s="1">
        <v>0</v>
      </c>
      <c r="I206">
        <v>3.6</v>
      </c>
      <c r="J206">
        <v>13572</v>
      </c>
      <c r="K206" t="s">
        <v>1022</v>
      </c>
    </row>
    <row r="207" spans="1:11" x14ac:dyDescent="0.3">
      <c r="A207" t="s">
        <v>362</v>
      </c>
      <c r="B207" t="s">
        <v>363</v>
      </c>
      <c r="C207" t="s">
        <v>13</v>
      </c>
      <c r="D207" t="s">
        <v>114</v>
      </c>
      <c r="E207" t="s">
        <v>304</v>
      </c>
      <c r="F207">
        <v>199</v>
      </c>
      <c r="G207">
        <v>599</v>
      </c>
      <c r="H207" s="1">
        <v>0.667779632721202</v>
      </c>
      <c r="I207">
        <v>4.5</v>
      </c>
      <c r="J207">
        <v>13568</v>
      </c>
      <c r="K207" t="s">
        <v>364</v>
      </c>
    </row>
    <row r="208" spans="1:11" x14ac:dyDescent="0.3">
      <c r="A208" t="s">
        <v>812</v>
      </c>
      <c r="B208" t="s">
        <v>813</v>
      </c>
      <c r="C208" t="s">
        <v>13</v>
      </c>
      <c r="D208" t="s">
        <v>114</v>
      </c>
      <c r="E208" t="s">
        <v>250</v>
      </c>
      <c r="F208">
        <v>3303</v>
      </c>
      <c r="G208">
        <v>4699</v>
      </c>
      <c r="H208" s="1">
        <v>0.29708448606086402</v>
      </c>
      <c r="I208">
        <v>4.4000000000000004</v>
      </c>
      <c r="J208">
        <v>13544</v>
      </c>
      <c r="K208" t="s">
        <v>814</v>
      </c>
    </row>
    <row r="209" spans="1:11" x14ac:dyDescent="0.3">
      <c r="A209" t="s">
        <v>1490</v>
      </c>
      <c r="B209" t="s">
        <v>1491</v>
      </c>
      <c r="C209" t="s">
        <v>295</v>
      </c>
      <c r="D209" t="s">
        <v>1114</v>
      </c>
      <c r="E209" t="s">
        <v>1115</v>
      </c>
      <c r="F209">
        <v>2719</v>
      </c>
      <c r="G209">
        <v>3945</v>
      </c>
      <c r="H209" s="1">
        <v>0.310773130544994</v>
      </c>
      <c r="I209">
        <v>3.7</v>
      </c>
      <c r="J209">
        <v>13406</v>
      </c>
      <c r="K209" t="s">
        <v>1492</v>
      </c>
    </row>
    <row r="210" spans="1:11" x14ac:dyDescent="0.3">
      <c r="A210" t="s">
        <v>1117</v>
      </c>
      <c r="B210" t="s">
        <v>1118</v>
      </c>
      <c r="C210" t="s">
        <v>295</v>
      </c>
      <c r="D210" t="s">
        <v>1119</v>
      </c>
      <c r="E210" t="s">
        <v>1120</v>
      </c>
      <c r="F210">
        <v>1199</v>
      </c>
      <c r="G210">
        <v>1695</v>
      </c>
      <c r="H210" s="1">
        <v>0.29262536873156297</v>
      </c>
      <c r="I210">
        <v>3.6</v>
      </c>
      <c r="J210">
        <v>13300</v>
      </c>
      <c r="K210" t="s">
        <v>1121</v>
      </c>
    </row>
    <row r="211" spans="1:11" x14ac:dyDescent="0.3">
      <c r="A211" t="s">
        <v>1784</v>
      </c>
      <c r="B211" t="s">
        <v>1785</v>
      </c>
      <c r="C211" t="s">
        <v>295</v>
      </c>
      <c r="D211" t="s">
        <v>1114</v>
      </c>
      <c r="E211" t="s">
        <v>1635</v>
      </c>
      <c r="F211">
        <v>9799</v>
      </c>
      <c r="G211">
        <v>12150</v>
      </c>
      <c r="H211" s="1">
        <v>0.19349794238683099</v>
      </c>
      <c r="I211">
        <v>4.3</v>
      </c>
      <c r="J211">
        <v>13251</v>
      </c>
      <c r="K211" t="s">
        <v>1786</v>
      </c>
    </row>
    <row r="212" spans="1:11" x14ac:dyDescent="0.3">
      <c r="A212" t="s">
        <v>1445</v>
      </c>
      <c r="B212" t="s">
        <v>1446</v>
      </c>
      <c r="C212" t="s">
        <v>295</v>
      </c>
      <c r="D212" t="s">
        <v>1114</v>
      </c>
      <c r="E212" t="s">
        <v>1443</v>
      </c>
      <c r="F212">
        <v>1130</v>
      </c>
      <c r="G212">
        <v>1130</v>
      </c>
      <c r="H212" s="1">
        <v>0</v>
      </c>
      <c r="I212">
        <v>4.2</v>
      </c>
      <c r="J212">
        <v>13250</v>
      </c>
      <c r="K212" t="s">
        <v>1447</v>
      </c>
    </row>
    <row r="213" spans="1:11" x14ac:dyDescent="0.3">
      <c r="A213" t="s">
        <v>950</v>
      </c>
      <c r="B213" t="s">
        <v>951</v>
      </c>
      <c r="C213" t="s">
        <v>13</v>
      </c>
      <c r="D213" t="s">
        <v>114</v>
      </c>
      <c r="E213" t="s">
        <v>353</v>
      </c>
      <c r="F213">
        <v>749</v>
      </c>
      <c r="G213">
        <v>1799</v>
      </c>
      <c r="H213" s="1">
        <v>0.58365758754863795</v>
      </c>
      <c r="I213">
        <v>4</v>
      </c>
      <c r="J213">
        <v>13199</v>
      </c>
      <c r="K213" t="s">
        <v>952</v>
      </c>
    </row>
    <row r="214" spans="1:11" x14ac:dyDescent="0.3">
      <c r="A214" t="s">
        <v>1475</v>
      </c>
      <c r="B214" t="s">
        <v>1476</v>
      </c>
      <c r="C214" t="s">
        <v>295</v>
      </c>
      <c r="D214" t="s">
        <v>1119</v>
      </c>
      <c r="E214" t="s">
        <v>1171</v>
      </c>
      <c r="F214">
        <v>610</v>
      </c>
      <c r="G214">
        <v>825</v>
      </c>
      <c r="H214" s="1">
        <v>0.26060606060606101</v>
      </c>
      <c r="I214">
        <v>4.0999999999999996</v>
      </c>
      <c r="J214">
        <v>13165</v>
      </c>
      <c r="K214" t="s">
        <v>1477</v>
      </c>
    </row>
    <row r="215" spans="1:11" x14ac:dyDescent="0.3">
      <c r="A215" t="s">
        <v>1627</v>
      </c>
      <c r="B215" t="s">
        <v>1628</v>
      </c>
      <c r="C215" t="s">
        <v>295</v>
      </c>
      <c r="D215" t="s">
        <v>1114</v>
      </c>
      <c r="E215" t="s">
        <v>1115</v>
      </c>
      <c r="F215">
        <v>260</v>
      </c>
      <c r="G215">
        <v>350</v>
      </c>
      <c r="H215" s="1">
        <v>0.25714285714285701</v>
      </c>
      <c r="I215">
        <v>3.9</v>
      </c>
      <c r="J215">
        <v>13127</v>
      </c>
      <c r="K215" t="s">
        <v>1629</v>
      </c>
    </row>
    <row r="216" spans="1:11" x14ac:dyDescent="0.3">
      <c r="A216" t="s">
        <v>890</v>
      </c>
      <c r="B216" t="s">
        <v>891</v>
      </c>
      <c r="C216" t="s">
        <v>58</v>
      </c>
      <c r="D216" t="s">
        <v>114</v>
      </c>
      <c r="E216" t="s">
        <v>198</v>
      </c>
      <c r="F216">
        <v>649</v>
      </c>
      <c r="G216">
        <v>2499</v>
      </c>
      <c r="H216" s="1">
        <v>0.74029611844737897</v>
      </c>
      <c r="I216">
        <v>3.9</v>
      </c>
      <c r="J216">
        <v>13049</v>
      </c>
      <c r="K216" t="s">
        <v>892</v>
      </c>
    </row>
    <row r="217" spans="1:11" x14ac:dyDescent="0.3">
      <c r="A217" t="s">
        <v>1274</v>
      </c>
      <c r="B217" t="s">
        <v>1275</v>
      </c>
      <c r="C217" t="s">
        <v>295</v>
      </c>
      <c r="D217" t="s">
        <v>1114</v>
      </c>
      <c r="E217" t="s">
        <v>1127</v>
      </c>
      <c r="F217">
        <v>549</v>
      </c>
      <c r="G217">
        <v>1090</v>
      </c>
      <c r="H217" s="1">
        <v>0.49633027522935802</v>
      </c>
      <c r="I217">
        <v>4.2</v>
      </c>
      <c r="J217">
        <v>13029</v>
      </c>
      <c r="K217" t="s">
        <v>1276</v>
      </c>
    </row>
    <row r="218" spans="1:11" x14ac:dyDescent="0.3">
      <c r="A218" t="s">
        <v>1429</v>
      </c>
      <c r="B218" t="s">
        <v>1430</v>
      </c>
      <c r="C218" t="s">
        <v>295</v>
      </c>
      <c r="D218" t="s">
        <v>1119</v>
      </c>
      <c r="E218" t="s">
        <v>1342</v>
      </c>
      <c r="F218">
        <v>999</v>
      </c>
      <c r="G218">
        <v>1490</v>
      </c>
      <c r="H218" s="1">
        <v>0.329530201342282</v>
      </c>
      <c r="I218">
        <v>4.0999999999999996</v>
      </c>
      <c r="J218">
        <v>12999</v>
      </c>
      <c r="K218" t="s">
        <v>1431</v>
      </c>
    </row>
    <row r="219" spans="1:11" x14ac:dyDescent="0.3">
      <c r="A219" t="s">
        <v>368</v>
      </c>
      <c r="B219" t="s">
        <v>369</v>
      </c>
      <c r="C219" t="s">
        <v>58</v>
      </c>
      <c r="D219" t="s">
        <v>308</v>
      </c>
      <c r="E219" t="s">
        <v>370</v>
      </c>
      <c r="F219">
        <v>799</v>
      </c>
      <c r="G219">
        <v>1999</v>
      </c>
      <c r="H219" s="1">
        <v>0.60030015007503801</v>
      </c>
      <c r="I219">
        <v>3.8</v>
      </c>
      <c r="J219">
        <v>12958</v>
      </c>
      <c r="K219" t="s">
        <v>371</v>
      </c>
    </row>
    <row r="220" spans="1:11" x14ac:dyDescent="0.3">
      <c r="A220" t="s">
        <v>1676</v>
      </c>
      <c r="B220" t="s">
        <v>1677</v>
      </c>
      <c r="C220" t="s">
        <v>295</v>
      </c>
      <c r="D220" t="s">
        <v>1114</v>
      </c>
      <c r="E220" t="s">
        <v>1115</v>
      </c>
      <c r="F220">
        <v>3657.66</v>
      </c>
      <c r="G220">
        <v>5156</v>
      </c>
      <c r="H220" s="1">
        <v>0.29060124127230402</v>
      </c>
      <c r="I220">
        <v>3.9</v>
      </c>
      <c r="J220">
        <v>12837</v>
      </c>
      <c r="K220" t="s">
        <v>1678</v>
      </c>
    </row>
    <row r="221" spans="1:11" x14ac:dyDescent="0.3">
      <c r="A221" t="s">
        <v>833</v>
      </c>
      <c r="B221" t="s">
        <v>834</v>
      </c>
      <c r="C221" t="s">
        <v>13</v>
      </c>
      <c r="D221" t="s">
        <v>114</v>
      </c>
      <c r="E221" t="s">
        <v>250</v>
      </c>
      <c r="F221">
        <v>1295</v>
      </c>
      <c r="G221">
        <v>1645</v>
      </c>
      <c r="H221" s="1">
        <v>0.21276595744680801</v>
      </c>
      <c r="I221">
        <v>4.5999999999999996</v>
      </c>
      <c r="J221">
        <v>12375</v>
      </c>
      <c r="K221" t="s">
        <v>835</v>
      </c>
    </row>
    <row r="222" spans="1:11" x14ac:dyDescent="0.3">
      <c r="A222" t="s">
        <v>903</v>
      </c>
      <c r="B222" t="s">
        <v>904</v>
      </c>
      <c r="C222" t="s">
        <v>13</v>
      </c>
      <c r="D222" t="s">
        <v>336</v>
      </c>
      <c r="E222" t="s">
        <v>807</v>
      </c>
      <c r="F222">
        <v>3498</v>
      </c>
      <c r="G222">
        <v>3875</v>
      </c>
      <c r="H222" s="1">
        <v>9.7290322580645197E-2</v>
      </c>
      <c r="I222">
        <v>3.4</v>
      </c>
      <c r="J222">
        <v>12185</v>
      </c>
      <c r="K222" t="s">
        <v>905</v>
      </c>
    </row>
    <row r="223" spans="1:11" x14ac:dyDescent="0.3">
      <c r="A223" t="s">
        <v>365</v>
      </c>
      <c r="B223" t="s">
        <v>366</v>
      </c>
      <c r="C223" t="s">
        <v>289</v>
      </c>
      <c r="D223" t="s">
        <v>290</v>
      </c>
      <c r="E223" t="s">
        <v>325</v>
      </c>
      <c r="F223">
        <v>522</v>
      </c>
      <c r="G223">
        <v>550</v>
      </c>
      <c r="H223" s="1">
        <v>5.0909090909090897E-2</v>
      </c>
      <c r="I223">
        <v>4.4000000000000004</v>
      </c>
      <c r="J223">
        <v>12179</v>
      </c>
      <c r="K223" t="s">
        <v>367</v>
      </c>
    </row>
    <row r="224" spans="1:11" x14ac:dyDescent="0.3">
      <c r="A224" t="s">
        <v>17</v>
      </c>
      <c r="B224" t="s">
        <v>18</v>
      </c>
      <c r="C224" t="s">
        <v>13</v>
      </c>
      <c r="D224" t="s">
        <v>14</v>
      </c>
      <c r="E224" t="s">
        <v>15</v>
      </c>
      <c r="F224">
        <v>999</v>
      </c>
      <c r="G224">
        <v>1599</v>
      </c>
      <c r="H224" s="1">
        <v>0.37523452157598502</v>
      </c>
      <c r="I224">
        <v>4.3</v>
      </c>
      <c r="J224">
        <v>12093</v>
      </c>
      <c r="K224" t="s">
        <v>19</v>
      </c>
    </row>
    <row r="225" spans="1:11" x14ac:dyDescent="0.3">
      <c r="A225" t="s">
        <v>17</v>
      </c>
      <c r="B225" t="s">
        <v>18</v>
      </c>
      <c r="C225" t="s">
        <v>13</v>
      </c>
      <c r="D225" t="s">
        <v>14</v>
      </c>
      <c r="E225" t="s">
        <v>15</v>
      </c>
      <c r="F225">
        <v>999</v>
      </c>
      <c r="G225">
        <v>1599</v>
      </c>
      <c r="H225" s="1">
        <v>0.37523452157598502</v>
      </c>
      <c r="I225">
        <v>4.3</v>
      </c>
      <c r="J225">
        <v>12093</v>
      </c>
      <c r="K225" t="s">
        <v>19</v>
      </c>
    </row>
    <row r="226" spans="1:11" x14ac:dyDescent="0.3">
      <c r="A226" t="s">
        <v>2026</v>
      </c>
      <c r="B226" t="s">
        <v>2027</v>
      </c>
      <c r="C226" t="s">
        <v>295</v>
      </c>
      <c r="D226" t="s">
        <v>1119</v>
      </c>
      <c r="E226" t="s">
        <v>1171</v>
      </c>
      <c r="F226">
        <v>7349</v>
      </c>
      <c r="G226">
        <v>10900</v>
      </c>
      <c r="H226" s="1">
        <v>0.32577981651376198</v>
      </c>
      <c r="I226">
        <v>4.2</v>
      </c>
      <c r="J226">
        <v>11957</v>
      </c>
      <c r="K226" t="s">
        <v>2028</v>
      </c>
    </row>
    <row r="227" spans="1:11" x14ac:dyDescent="0.3">
      <c r="A227" t="s">
        <v>2077</v>
      </c>
      <c r="B227" t="s">
        <v>2078</v>
      </c>
      <c r="C227" t="s">
        <v>295</v>
      </c>
      <c r="D227" t="s">
        <v>1114</v>
      </c>
      <c r="E227" t="s">
        <v>1127</v>
      </c>
      <c r="F227">
        <v>3799</v>
      </c>
      <c r="G227">
        <v>6000</v>
      </c>
      <c r="H227" s="1">
        <v>0.36683333333333301</v>
      </c>
      <c r="I227">
        <v>4.2</v>
      </c>
      <c r="J227">
        <v>11935</v>
      </c>
      <c r="K227" t="s">
        <v>2079</v>
      </c>
    </row>
    <row r="228" spans="1:11" x14ac:dyDescent="0.3">
      <c r="A228" t="s">
        <v>1169</v>
      </c>
      <c r="B228" t="s">
        <v>1170</v>
      </c>
      <c r="C228" t="s">
        <v>295</v>
      </c>
      <c r="D228" t="s">
        <v>1119</v>
      </c>
      <c r="E228" t="s">
        <v>1171</v>
      </c>
      <c r="F228">
        <v>3600</v>
      </c>
      <c r="G228">
        <v>6190</v>
      </c>
      <c r="H228" s="1">
        <v>0.41841680129240699</v>
      </c>
      <c r="I228">
        <v>4.3</v>
      </c>
      <c r="J228">
        <v>11924</v>
      </c>
      <c r="K228" t="s">
        <v>1172</v>
      </c>
    </row>
    <row r="229" spans="1:11" x14ac:dyDescent="0.3">
      <c r="A229" t="s">
        <v>1451</v>
      </c>
      <c r="B229" t="s">
        <v>1452</v>
      </c>
      <c r="C229" t="s">
        <v>295</v>
      </c>
      <c r="D229" t="s">
        <v>1114</v>
      </c>
      <c r="E229" t="s">
        <v>1115</v>
      </c>
      <c r="F229">
        <v>3599</v>
      </c>
      <c r="G229">
        <v>9455</v>
      </c>
      <c r="H229" s="1">
        <v>0.619354838709677</v>
      </c>
      <c r="I229">
        <v>4.0999999999999996</v>
      </c>
      <c r="J229">
        <v>11828</v>
      </c>
      <c r="K229" t="s">
        <v>1453</v>
      </c>
    </row>
    <row r="230" spans="1:11" x14ac:dyDescent="0.3">
      <c r="A230" t="s">
        <v>311</v>
      </c>
      <c r="B230" t="s">
        <v>312</v>
      </c>
      <c r="C230" t="s">
        <v>13</v>
      </c>
      <c r="D230" t="s">
        <v>114</v>
      </c>
      <c r="E230" t="s">
        <v>250</v>
      </c>
      <c r="F230">
        <v>299</v>
      </c>
      <c r="G230">
        <v>449</v>
      </c>
      <c r="H230" s="1">
        <v>0.33407572383073503</v>
      </c>
      <c r="I230">
        <v>3.5</v>
      </c>
      <c r="J230">
        <v>11827</v>
      </c>
      <c r="K230" t="s">
        <v>313</v>
      </c>
    </row>
    <row r="231" spans="1:11" x14ac:dyDescent="0.3">
      <c r="A231" t="s">
        <v>375</v>
      </c>
      <c r="B231" t="s">
        <v>376</v>
      </c>
      <c r="C231" t="s">
        <v>13</v>
      </c>
      <c r="D231" t="s">
        <v>14</v>
      </c>
      <c r="F231">
        <v>1199</v>
      </c>
      <c r="G231">
        <v>3490</v>
      </c>
      <c r="H231" s="1">
        <v>0.65644699140401097</v>
      </c>
      <c r="I231">
        <v>4.0999999999999996</v>
      </c>
      <c r="J231">
        <v>11716</v>
      </c>
      <c r="K231" t="s">
        <v>377</v>
      </c>
    </row>
    <row r="232" spans="1:11" x14ac:dyDescent="0.3">
      <c r="A232" t="s">
        <v>426</v>
      </c>
      <c r="B232" t="s">
        <v>427</v>
      </c>
      <c r="C232" t="s">
        <v>58</v>
      </c>
      <c r="D232" t="s">
        <v>284</v>
      </c>
      <c r="E232" t="s">
        <v>428</v>
      </c>
      <c r="F232">
        <v>479</v>
      </c>
      <c r="G232">
        <v>599</v>
      </c>
      <c r="H232" s="1">
        <v>0.20033388981636099</v>
      </c>
      <c r="I232">
        <v>4.3</v>
      </c>
      <c r="J232">
        <v>11687</v>
      </c>
      <c r="K232" t="s">
        <v>429</v>
      </c>
    </row>
    <row r="233" spans="1:11" x14ac:dyDescent="0.3">
      <c r="A233" t="s">
        <v>1331</v>
      </c>
      <c r="B233" t="s">
        <v>1332</v>
      </c>
      <c r="C233" t="s">
        <v>295</v>
      </c>
      <c r="D233" t="s">
        <v>1114</v>
      </c>
      <c r="E233" t="s">
        <v>1115</v>
      </c>
      <c r="F233">
        <v>6999</v>
      </c>
      <c r="G233">
        <v>10590</v>
      </c>
      <c r="H233" s="1">
        <v>0.33909348441926301</v>
      </c>
      <c r="I233">
        <v>4.4000000000000004</v>
      </c>
      <c r="J233">
        <v>11499</v>
      </c>
      <c r="K233" t="s">
        <v>1333</v>
      </c>
    </row>
    <row r="234" spans="1:11" x14ac:dyDescent="0.3">
      <c r="A234" t="s">
        <v>1609</v>
      </c>
      <c r="B234" t="s">
        <v>1610</v>
      </c>
      <c r="C234" t="s">
        <v>295</v>
      </c>
      <c r="D234" t="s">
        <v>1114</v>
      </c>
      <c r="E234" t="s">
        <v>1443</v>
      </c>
      <c r="F234">
        <v>1699</v>
      </c>
      <c r="G234">
        <v>1900</v>
      </c>
      <c r="H234" s="1">
        <v>0.105789473684211</v>
      </c>
      <c r="I234">
        <v>3.6</v>
      </c>
      <c r="J234">
        <v>11456</v>
      </c>
      <c r="K234" t="s">
        <v>1611</v>
      </c>
    </row>
    <row r="235" spans="1:11" x14ac:dyDescent="0.3">
      <c r="A235" t="s">
        <v>639</v>
      </c>
      <c r="B235" t="s">
        <v>640</v>
      </c>
      <c r="C235" t="s">
        <v>13</v>
      </c>
      <c r="D235" t="s">
        <v>114</v>
      </c>
      <c r="E235" t="s">
        <v>202</v>
      </c>
      <c r="F235">
        <v>449</v>
      </c>
      <c r="G235">
        <v>999</v>
      </c>
      <c r="H235" s="1">
        <v>0.55055055055055102</v>
      </c>
      <c r="I235">
        <v>4.3</v>
      </c>
      <c r="J235">
        <v>11330</v>
      </c>
      <c r="K235" t="s">
        <v>641</v>
      </c>
    </row>
    <row r="236" spans="1:11" x14ac:dyDescent="0.3">
      <c r="A236" t="s">
        <v>1640</v>
      </c>
      <c r="B236" t="s">
        <v>1641</v>
      </c>
      <c r="C236" t="s">
        <v>295</v>
      </c>
      <c r="D236" t="s">
        <v>1114</v>
      </c>
      <c r="E236" t="s">
        <v>1115</v>
      </c>
      <c r="F236">
        <v>3299</v>
      </c>
      <c r="G236">
        <v>6500</v>
      </c>
      <c r="H236" s="1">
        <v>0.49246153846153801</v>
      </c>
      <c r="I236">
        <v>3.7</v>
      </c>
      <c r="J236">
        <v>11217</v>
      </c>
      <c r="K236" t="s">
        <v>1642</v>
      </c>
    </row>
    <row r="237" spans="1:11" x14ac:dyDescent="0.3">
      <c r="A237" t="s">
        <v>709</v>
      </c>
      <c r="B237" t="s">
        <v>710</v>
      </c>
      <c r="C237" t="s">
        <v>13</v>
      </c>
      <c r="D237" t="s">
        <v>711</v>
      </c>
      <c r="F237">
        <v>2099</v>
      </c>
      <c r="G237">
        <v>3250</v>
      </c>
      <c r="H237" s="1">
        <v>0.35415384615384599</v>
      </c>
      <c r="I237">
        <v>3.8</v>
      </c>
      <c r="J237">
        <v>11213</v>
      </c>
      <c r="K237" t="s">
        <v>712</v>
      </c>
    </row>
    <row r="238" spans="1:11" x14ac:dyDescent="0.3">
      <c r="A238" t="s">
        <v>2038</v>
      </c>
      <c r="B238" t="s">
        <v>2039</v>
      </c>
      <c r="C238" t="s">
        <v>295</v>
      </c>
      <c r="D238" t="s">
        <v>1114</v>
      </c>
      <c r="E238" t="s">
        <v>1443</v>
      </c>
      <c r="F238">
        <v>15999</v>
      </c>
      <c r="G238">
        <v>24500</v>
      </c>
      <c r="H238" s="1">
        <v>0.34697959183673499</v>
      </c>
      <c r="I238">
        <v>4</v>
      </c>
      <c r="J238">
        <v>11206</v>
      </c>
      <c r="K238" t="s">
        <v>2040</v>
      </c>
    </row>
    <row r="239" spans="1:11" x14ac:dyDescent="0.3">
      <c r="A239" t="s">
        <v>1526</v>
      </c>
      <c r="B239" t="s">
        <v>1527</v>
      </c>
      <c r="C239" t="s">
        <v>295</v>
      </c>
      <c r="D239" t="s">
        <v>1114</v>
      </c>
      <c r="E239" t="s">
        <v>1115</v>
      </c>
      <c r="F239">
        <v>2089</v>
      </c>
      <c r="G239">
        <v>4000</v>
      </c>
      <c r="H239" s="1">
        <v>0.47775000000000001</v>
      </c>
      <c r="I239">
        <v>4.2</v>
      </c>
      <c r="J239">
        <v>11199</v>
      </c>
      <c r="K239" t="s">
        <v>1528</v>
      </c>
    </row>
    <row r="240" spans="1:11" x14ac:dyDescent="0.3">
      <c r="A240" t="s">
        <v>1814</v>
      </c>
      <c r="B240" t="s">
        <v>1815</v>
      </c>
      <c r="C240" t="s">
        <v>295</v>
      </c>
      <c r="D240" t="s">
        <v>1114</v>
      </c>
      <c r="E240" t="s">
        <v>1115</v>
      </c>
      <c r="F240">
        <v>2742</v>
      </c>
      <c r="G240">
        <v>3995</v>
      </c>
      <c r="H240" s="1">
        <v>0.31364205256570699</v>
      </c>
      <c r="I240">
        <v>4.4000000000000004</v>
      </c>
      <c r="J240">
        <v>11148</v>
      </c>
      <c r="K240" t="s">
        <v>1816</v>
      </c>
    </row>
    <row r="241" spans="1:11" x14ac:dyDescent="0.3">
      <c r="A241" t="s">
        <v>651</v>
      </c>
      <c r="B241" t="s">
        <v>652</v>
      </c>
      <c r="C241" t="s">
        <v>13</v>
      </c>
      <c r="D241" t="s">
        <v>114</v>
      </c>
      <c r="E241" t="s">
        <v>202</v>
      </c>
      <c r="F241">
        <v>1399</v>
      </c>
      <c r="G241">
        <v>2490</v>
      </c>
      <c r="H241" s="1">
        <v>0.43815261044176701</v>
      </c>
      <c r="I241">
        <v>4.3</v>
      </c>
      <c r="J241">
        <v>11074</v>
      </c>
      <c r="K241" t="s">
        <v>653</v>
      </c>
    </row>
    <row r="242" spans="1:11" x14ac:dyDescent="0.3">
      <c r="A242" t="s">
        <v>752</v>
      </c>
      <c r="B242" t="s">
        <v>753</v>
      </c>
      <c r="C242" t="s">
        <v>13</v>
      </c>
      <c r="D242" t="s">
        <v>114</v>
      </c>
      <c r="E242" t="s">
        <v>498</v>
      </c>
      <c r="F242">
        <v>549</v>
      </c>
      <c r="G242">
        <v>1499</v>
      </c>
      <c r="H242" s="1">
        <v>0.63375583722481599</v>
      </c>
      <c r="I242">
        <v>4.3</v>
      </c>
      <c r="J242">
        <v>11006</v>
      </c>
      <c r="K242" t="s">
        <v>754</v>
      </c>
    </row>
    <row r="243" spans="1:11" x14ac:dyDescent="0.3">
      <c r="A243" t="s">
        <v>2119</v>
      </c>
      <c r="B243" t="s">
        <v>2120</v>
      </c>
      <c r="C243" t="s">
        <v>295</v>
      </c>
      <c r="D243" t="s">
        <v>1114</v>
      </c>
      <c r="E243" t="s">
        <v>1115</v>
      </c>
      <c r="F243">
        <v>2237.81</v>
      </c>
      <c r="G243">
        <v>3899</v>
      </c>
      <c r="H243" s="1">
        <v>0.42605539882020999</v>
      </c>
      <c r="I243">
        <v>3.9</v>
      </c>
      <c r="J243">
        <v>11004</v>
      </c>
      <c r="K243" t="s">
        <v>2121</v>
      </c>
    </row>
    <row r="244" spans="1:11" x14ac:dyDescent="0.3">
      <c r="A244" t="s">
        <v>815</v>
      </c>
      <c r="B244" t="s">
        <v>816</v>
      </c>
      <c r="C244" t="s">
        <v>13</v>
      </c>
      <c r="D244" t="s">
        <v>114</v>
      </c>
      <c r="E244" t="s">
        <v>536</v>
      </c>
      <c r="F244">
        <v>1890</v>
      </c>
      <c r="G244">
        <v>5490</v>
      </c>
      <c r="H244" s="1">
        <v>0.65573770491803296</v>
      </c>
      <c r="I244">
        <v>4.0999999999999996</v>
      </c>
      <c r="J244">
        <v>10976</v>
      </c>
      <c r="K244" t="s">
        <v>817</v>
      </c>
    </row>
    <row r="245" spans="1:11" x14ac:dyDescent="0.3">
      <c r="A245" t="s">
        <v>1441</v>
      </c>
      <c r="B245" t="s">
        <v>1442</v>
      </c>
      <c r="C245" t="s">
        <v>295</v>
      </c>
      <c r="D245" t="s">
        <v>1114</v>
      </c>
      <c r="E245" t="s">
        <v>1443</v>
      </c>
      <c r="F245">
        <v>600</v>
      </c>
      <c r="G245">
        <v>600</v>
      </c>
      <c r="H245" s="1">
        <v>0</v>
      </c>
      <c r="I245">
        <v>4.0999999999999996</v>
      </c>
      <c r="J245">
        <v>10907</v>
      </c>
      <c r="K245" t="s">
        <v>1444</v>
      </c>
    </row>
    <row r="246" spans="1:11" x14ac:dyDescent="0.3">
      <c r="A246" t="s">
        <v>200</v>
      </c>
      <c r="B246" t="s">
        <v>201</v>
      </c>
      <c r="C246" t="s">
        <v>13</v>
      </c>
      <c r="D246" t="s">
        <v>114</v>
      </c>
      <c r="E246" t="s">
        <v>202</v>
      </c>
      <c r="F246">
        <v>149</v>
      </c>
      <c r="G246">
        <v>149</v>
      </c>
      <c r="H246" s="1">
        <v>0</v>
      </c>
      <c r="I246">
        <v>4.3</v>
      </c>
      <c r="J246">
        <v>10833</v>
      </c>
      <c r="K246" t="s">
        <v>203</v>
      </c>
    </row>
    <row r="247" spans="1:11" x14ac:dyDescent="0.3">
      <c r="A247" t="s">
        <v>200</v>
      </c>
      <c r="B247" t="s">
        <v>201</v>
      </c>
      <c r="C247" t="s">
        <v>13</v>
      </c>
      <c r="D247" t="s">
        <v>114</v>
      </c>
      <c r="E247" t="s">
        <v>202</v>
      </c>
      <c r="F247">
        <v>149</v>
      </c>
      <c r="G247">
        <v>149</v>
      </c>
      <c r="H247" s="1">
        <v>0</v>
      </c>
      <c r="I247">
        <v>4.3</v>
      </c>
      <c r="J247">
        <v>10833</v>
      </c>
      <c r="K247" t="s">
        <v>203</v>
      </c>
    </row>
    <row r="248" spans="1:11" x14ac:dyDescent="0.3">
      <c r="A248" t="s">
        <v>986</v>
      </c>
      <c r="B248" t="s">
        <v>987</v>
      </c>
      <c r="C248" t="s">
        <v>58</v>
      </c>
      <c r="D248" t="s">
        <v>308</v>
      </c>
      <c r="E248" t="s">
        <v>114</v>
      </c>
      <c r="F248">
        <v>326</v>
      </c>
      <c r="G248">
        <v>799</v>
      </c>
      <c r="H248" s="1">
        <v>0.59198998748435605</v>
      </c>
      <c r="I248">
        <v>4.4000000000000004</v>
      </c>
      <c r="J248">
        <v>10773</v>
      </c>
      <c r="K248" t="s">
        <v>988</v>
      </c>
    </row>
    <row r="249" spans="1:11" x14ac:dyDescent="0.3">
      <c r="A249" t="s">
        <v>992</v>
      </c>
      <c r="B249" t="s">
        <v>993</v>
      </c>
      <c r="C249" t="s">
        <v>13</v>
      </c>
      <c r="D249" t="s">
        <v>114</v>
      </c>
      <c r="E249" t="s">
        <v>353</v>
      </c>
      <c r="F249">
        <v>1995</v>
      </c>
      <c r="G249">
        <v>2895</v>
      </c>
      <c r="H249" s="1">
        <v>0.31088082901554398</v>
      </c>
      <c r="I249">
        <v>4.5999999999999996</v>
      </c>
      <c r="J249">
        <v>10760</v>
      </c>
      <c r="K249" t="s">
        <v>994</v>
      </c>
    </row>
    <row r="250" spans="1:11" x14ac:dyDescent="0.3">
      <c r="A250" t="s">
        <v>851</v>
      </c>
      <c r="B250" t="s">
        <v>852</v>
      </c>
      <c r="C250" t="s">
        <v>295</v>
      </c>
      <c r="D250" t="s">
        <v>296</v>
      </c>
      <c r="E250" t="s">
        <v>766</v>
      </c>
      <c r="F250">
        <v>90</v>
      </c>
      <c r="G250">
        <v>100</v>
      </c>
      <c r="H250" s="1">
        <v>0.1</v>
      </c>
      <c r="I250">
        <v>4.4000000000000004</v>
      </c>
      <c r="J250">
        <v>10718</v>
      </c>
      <c r="K250" t="s">
        <v>853</v>
      </c>
    </row>
    <row r="251" spans="1:11" x14ac:dyDescent="0.3">
      <c r="A251" t="s">
        <v>68</v>
      </c>
      <c r="B251" t="s">
        <v>69</v>
      </c>
      <c r="C251" t="s">
        <v>58</v>
      </c>
      <c r="D251" t="s">
        <v>59</v>
      </c>
      <c r="E251" t="s">
        <v>60</v>
      </c>
      <c r="F251">
        <v>1898</v>
      </c>
      <c r="G251">
        <v>4999</v>
      </c>
      <c r="H251" s="1">
        <v>0.62032406481296198</v>
      </c>
      <c r="I251">
        <v>4.0999999999999996</v>
      </c>
      <c r="J251">
        <v>10689</v>
      </c>
      <c r="K251" t="s">
        <v>70</v>
      </c>
    </row>
    <row r="252" spans="1:11" x14ac:dyDescent="0.3">
      <c r="A252" t="s">
        <v>68</v>
      </c>
      <c r="B252" t="s">
        <v>69</v>
      </c>
      <c r="C252" t="s">
        <v>58</v>
      </c>
      <c r="D252" t="s">
        <v>59</v>
      </c>
      <c r="E252" t="s">
        <v>60</v>
      </c>
      <c r="F252">
        <v>1999</v>
      </c>
      <c r="G252">
        <v>4999</v>
      </c>
      <c r="H252" s="1">
        <v>0.60012002400480102</v>
      </c>
      <c r="I252">
        <v>4.0999999999999996</v>
      </c>
      <c r="J252">
        <v>10689</v>
      </c>
      <c r="K252" t="s">
        <v>70</v>
      </c>
    </row>
    <row r="253" spans="1:11" x14ac:dyDescent="0.3">
      <c r="A253" t="s">
        <v>761</v>
      </c>
      <c r="B253" t="s">
        <v>762</v>
      </c>
      <c r="C253" t="s">
        <v>13</v>
      </c>
      <c r="D253" t="s">
        <v>114</v>
      </c>
      <c r="E253" t="s">
        <v>250</v>
      </c>
      <c r="F253">
        <v>1490</v>
      </c>
      <c r="G253">
        <v>2295</v>
      </c>
      <c r="H253" s="1">
        <v>0.35076252723311502</v>
      </c>
      <c r="I253">
        <v>4.5999999999999996</v>
      </c>
      <c r="J253">
        <v>10652</v>
      </c>
      <c r="K253" t="s">
        <v>763</v>
      </c>
    </row>
    <row r="254" spans="1:11" x14ac:dyDescent="0.3">
      <c r="A254" t="s">
        <v>854</v>
      </c>
      <c r="B254" t="s">
        <v>855</v>
      </c>
      <c r="C254" t="s">
        <v>13</v>
      </c>
      <c r="D254" t="s">
        <v>114</v>
      </c>
      <c r="E254" t="s">
        <v>353</v>
      </c>
      <c r="F254">
        <v>1495</v>
      </c>
      <c r="G254">
        <v>1995</v>
      </c>
      <c r="H254" s="1">
        <v>0.25062656641603998</v>
      </c>
      <c r="I254">
        <v>4.5</v>
      </c>
      <c r="J254">
        <v>10541</v>
      </c>
      <c r="K254" t="s">
        <v>856</v>
      </c>
    </row>
    <row r="255" spans="1:11" x14ac:dyDescent="0.3">
      <c r="A255" t="s">
        <v>839</v>
      </c>
      <c r="B255" t="s">
        <v>840</v>
      </c>
      <c r="C255" t="s">
        <v>13</v>
      </c>
      <c r="D255" t="s">
        <v>114</v>
      </c>
      <c r="E255" t="s">
        <v>250</v>
      </c>
      <c r="F255">
        <v>1149</v>
      </c>
      <c r="G255">
        <v>1499</v>
      </c>
      <c r="H255" s="1">
        <v>0.233488992661774</v>
      </c>
      <c r="I255">
        <v>4.0999999999999996</v>
      </c>
      <c r="J255">
        <v>10443</v>
      </c>
      <c r="K255" t="s">
        <v>841</v>
      </c>
    </row>
    <row r="256" spans="1:11" x14ac:dyDescent="0.3">
      <c r="A256" t="s">
        <v>2375</v>
      </c>
      <c r="B256" t="s">
        <v>2376</v>
      </c>
      <c r="C256" t="s">
        <v>295</v>
      </c>
      <c r="D256" t="s">
        <v>1114</v>
      </c>
      <c r="E256" t="s">
        <v>1127</v>
      </c>
      <c r="F256">
        <v>6199</v>
      </c>
      <c r="G256">
        <v>10999</v>
      </c>
      <c r="H256" s="1">
        <v>0.43640330939176297</v>
      </c>
      <c r="I256">
        <v>4.2</v>
      </c>
      <c r="J256">
        <v>10429</v>
      </c>
      <c r="K256" t="s">
        <v>2377</v>
      </c>
    </row>
    <row r="257" spans="1:11" x14ac:dyDescent="0.3">
      <c r="A257" t="s">
        <v>1359</v>
      </c>
      <c r="B257" t="s">
        <v>1360</v>
      </c>
      <c r="C257" t="s">
        <v>295</v>
      </c>
      <c r="D257" t="s">
        <v>1119</v>
      </c>
      <c r="E257" t="s">
        <v>1171</v>
      </c>
      <c r="F257">
        <v>3599</v>
      </c>
      <c r="G257">
        <v>7299</v>
      </c>
      <c r="H257" s="1">
        <v>0.50691875599397196</v>
      </c>
      <c r="I257">
        <v>4</v>
      </c>
      <c r="J257">
        <v>10324</v>
      </c>
      <c r="K257" t="s">
        <v>1361</v>
      </c>
    </row>
    <row r="258" spans="1:11" x14ac:dyDescent="0.3">
      <c r="A258" t="s">
        <v>1899</v>
      </c>
      <c r="B258" t="s">
        <v>1900</v>
      </c>
      <c r="C258" t="s">
        <v>295</v>
      </c>
      <c r="D258" t="s">
        <v>1119</v>
      </c>
      <c r="E258" t="s">
        <v>1171</v>
      </c>
      <c r="F258">
        <v>6800</v>
      </c>
      <c r="G258">
        <v>11500</v>
      </c>
      <c r="H258" s="1">
        <v>0.40869565217391302</v>
      </c>
      <c r="I258">
        <v>4.0999999999999996</v>
      </c>
      <c r="J258">
        <v>10308</v>
      </c>
      <c r="K258" t="s">
        <v>1901</v>
      </c>
    </row>
    <row r="259" spans="1:11" x14ac:dyDescent="0.3">
      <c r="A259" t="s">
        <v>1658</v>
      </c>
      <c r="B259" t="s">
        <v>1659</v>
      </c>
      <c r="C259" t="s">
        <v>295</v>
      </c>
      <c r="D259" t="s">
        <v>1220</v>
      </c>
      <c r="E259" t="s">
        <v>1221</v>
      </c>
      <c r="F259">
        <v>199</v>
      </c>
      <c r="G259">
        <v>499</v>
      </c>
      <c r="H259" s="1">
        <v>0.60120240480961895</v>
      </c>
      <c r="I259">
        <v>4</v>
      </c>
      <c r="J259">
        <v>10234</v>
      </c>
      <c r="K259" t="s">
        <v>1660</v>
      </c>
    </row>
    <row r="260" spans="1:11" x14ac:dyDescent="0.3">
      <c r="A260" t="s">
        <v>223</v>
      </c>
      <c r="B260" t="s">
        <v>224</v>
      </c>
      <c r="C260" t="s">
        <v>58</v>
      </c>
      <c r="D260" t="s">
        <v>59</v>
      </c>
      <c r="E260" t="s">
        <v>60</v>
      </c>
      <c r="F260">
        <v>3999</v>
      </c>
      <c r="G260">
        <v>6999</v>
      </c>
      <c r="H260" s="1">
        <v>0.42863266180882997</v>
      </c>
      <c r="I260">
        <v>4.0999999999999996</v>
      </c>
      <c r="J260">
        <v>10229</v>
      </c>
      <c r="K260" t="s">
        <v>225</v>
      </c>
    </row>
    <row r="261" spans="1:11" x14ac:dyDescent="0.3">
      <c r="A261" t="s">
        <v>713</v>
      </c>
      <c r="B261" t="s">
        <v>714</v>
      </c>
      <c r="C261" t="s">
        <v>13</v>
      </c>
      <c r="D261" t="s">
        <v>114</v>
      </c>
      <c r="E261" t="s">
        <v>202</v>
      </c>
      <c r="F261">
        <v>179</v>
      </c>
      <c r="G261">
        <v>499</v>
      </c>
      <c r="H261" s="1">
        <v>0.64128256513026005</v>
      </c>
      <c r="I261">
        <v>4.0999999999999996</v>
      </c>
      <c r="J261">
        <v>10174</v>
      </c>
      <c r="K261" t="s">
        <v>715</v>
      </c>
    </row>
    <row r="262" spans="1:11" x14ac:dyDescent="0.3">
      <c r="A262" t="s">
        <v>863</v>
      </c>
      <c r="B262" t="s">
        <v>864</v>
      </c>
      <c r="C262" t="s">
        <v>295</v>
      </c>
      <c r="D262" t="s">
        <v>296</v>
      </c>
      <c r="E262" t="s">
        <v>357</v>
      </c>
      <c r="F262">
        <v>200</v>
      </c>
      <c r="G262">
        <v>230</v>
      </c>
      <c r="H262" s="1">
        <v>0.13043478260869601</v>
      </c>
      <c r="I262">
        <v>4.4000000000000004</v>
      </c>
      <c r="J262">
        <v>10170</v>
      </c>
      <c r="K262" t="s">
        <v>865</v>
      </c>
    </row>
    <row r="263" spans="1:11" x14ac:dyDescent="0.3">
      <c r="A263" t="s">
        <v>29</v>
      </c>
      <c r="B263" t="s">
        <v>30</v>
      </c>
      <c r="C263" t="s">
        <v>13</v>
      </c>
      <c r="D263" t="s">
        <v>14</v>
      </c>
      <c r="E263" t="s">
        <v>15</v>
      </c>
      <c r="F263">
        <v>269</v>
      </c>
      <c r="G263">
        <v>800</v>
      </c>
      <c r="H263" s="1">
        <v>0.66374999999999995</v>
      </c>
      <c r="I263">
        <v>3.6</v>
      </c>
      <c r="J263">
        <v>10134</v>
      </c>
      <c r="K263" t="s">
        <v>31</v>
      </c>
    </row>
    <row r="264" spans="1:11" x14ac:dyDescent="0.3">
      <c r="A264" t="s">
        <v>29</v>
      </c>
      <c r="B264" t="s">
        <v>30</v>
      </c>
      <c r="C264" t="s">
        <v>13</v>
      </c>
      <c r="D264" t="s">
        <v>14</v>
      </c>
      <c r="E264" t="s">
        <v>15</v>
      </c>
      <c r="F264">
        <v>269</v>
      </c>
      <c r="G264">
        <v>800</v>
      </c>
      <c r="H264" s="1">
        <v>0.66374999999999995</v>
      </c>
      <c r="I264">
        <v>3.6</v>
      </c>
      <c r="J264">
        <v>10134</v>
      </c>
      <c r="K264" t="s">
        <v>31</v>
      </c>
    </row>
    <row r="265" spans="1:11" x14ac:dyDescent="0.3">
      <c r="A265" t="s">
        <v>777</v>
      </c>
      <c r="B265" t="s">
        <v>778</v>
      </c>
      <c r="C265" t="s">
        <v>13</v>
      </c>
      <c r="D265" t="s">
        <v>114</v>
      </c>
      <c r="E265" t="s">
        <v>250</v>
      </c>
      <c r="F265">
        <v>199</v>
      </c>
      <c r="G265">
        <v>499</v>
      </c>
      <c r="H265" s="1">
        <v>0.60120240480961895</v>
      </c>
      <c r="I265">
        <v>4.3</v>
      </c>
      <c r="J265">
        <v>9998</v>
      </c>
      <c r="K265" t="s">
        <v>779</v>
      </c>
    </row>
    <row r="266" spans="1:11" x14ac:dyDescent="0.3">
      <c r="A266" t="s">
        <v>547</v>
      </c>
      <c r="B266" t="s">
        <v>548</v>
      </c>
      <c r="C266" t="s">
        <v>13</v>
      </c>
      <c r="D266" t="s">
        <v>114</v>
      </c>
      <c r="E266" t="s">
        <v>202</v>
      </c>
      <c r="F266">
        <v>449</v>
      </c>
      <c r="G266">
        <v>999</v>
      </c>
      <c r="H266" s="1">
        <v>0.55055055055055102</v>
      </c>
      <c r="I266">
        <v>4.4000000000000004</v>
      </c>
      <c r="J266">
        <v>9940</v>
      </c>
      <c r="K266" t="s">
        <v>549</v>
      </c>
    </row>
    <row r="267" spans="1:11" x14ac:dyDescent="0.3">
      <c r="A267" t="s">
        <v>1250</v>
      </c>
      <c r="B267" t="s">
        <v>1251</v>
      </c>
      <c r="C267" t="s">
        <v>295</v>
      </c>
      <c r="D267" t="s">
        <v>1114</v>
      </c>
      <c r="E267" t="s">
        <v>1115</v>
      </c>
      <c r="F267">
        <v>1799</v>
      </c>
      <c r="G267">
        <v>3595</v>
      </c>
      <c r="H267" s="1">
        <v>0.49958275382475698</v>
      </c>
      <c r="I267">
        <v>3.8</v>
      </c>
      <c r="J267">
        <v>9791</v>
      </c>
      <c r="K267" t="s">
        <v>1252</v>
      </c>
    </row>
    <row r="268" spans="1:11" x14ac:dyDescent="0.3">
      <c r="A268" t="s">
        <v>1688</v>
      </c>
      <c r="B268" t="s">
        <v>1689</v>
      </c>
      <c r="C268" t="s">
        <v>295</v>
      </c>
      <c r="D268" t="s">
        <v>1114</v>
      </c>
      <c r="E268" t="s">
        <v>1127</v>
      </c>
      <c r="F268">
        <v>1099</v>
      </c>
      <c r="G268">
        <v>1920</v>
      </c>
      <c r="H268" s="1">
        <v>0.42760416666666701</v>
      </c>
      <c r="I268">
        <v>4.2</v>
      </c>
      <c r="J268">
        <v>9772</v>
      </c>
      <c r="K268" t="s">
        <v>1690</v>
      </c>
    </row>
    <row r="269" spans="1:11" x14ac:dyDescent="0.3">
      <c r="A269" t="s">
        <v>2222</v>
      </c>
      <c r="B269" t="s">
        <v>2223</v>
      </c>
      <c r="C269" t="s">
        <v>295</v>
      </c>
      <c r="D269" t="s">
        <v>1114</v>
      </c>
      <c r="E269" t="s">
        <v>1115</v>
      </c>
      <c r="F269">
        <v>8599</v>
      </c>
      <c r="G269">
        <v>8995</v>
      </c>
      <c r="H269" s="1">
        <v>4.4024458032240102E-2</v>
      </c>
      <c r="I269">
        <v>4.4000000000000004</v>
      </c>
      <c r="J269">
        <v>9734</v>
      </c>
      <c r="K269" t="s">
        <v>2224</v>
      </c>
    </row>
    <row r="270" spans="1:11" x14ac:dyDescent="0.3">
      <c r="A270" t="s">
        <v>906</v>
      </c>
      <c r="B270" t="s">
        <v>907</v>
      </c>
      <c r="C270" t="s">
        <v>13</v>
      </c>
      <c r="D270" t="s">
        <v>114</v>
      </c>
      <c r="E270" t="s">
        <v>202</v>
      </c>
      <c r="F270">
        <v>449</v>
      </c>
      <c r="G270">
        <v>999</v>
      </c>
      <c r="H270" s="1">
        <v>0.55055055055055102</v>
      </c>
      <c r="I270">
        <v>4.3</v>
      </c>
      <c r="J270">
        <v>9701</v>
      </c>
      <c r="K270" t="s">
        <v>908</v>
      </c>
    </row>
    <row r="271" spans="1:11" x14ac:dyDescent="0.3">
      <c r="A271" t="s">
        <v>1325</v>
      </c>
      <c r="B271" t="s">
        <v>1326</v>
      </c>
      <c r="C271" t="s">
        <v>295</v>
      </c>
      <c r="D271" t="s">
        <v>1114</v>
      </c>
      <c r="E271" t="s">
        <v>1115</v>
      </c>
      <c r="F271">
        <v>799</v>
      </c>
      <c r="G271">
        <v>1500</v>
      </c>
      <c r="H271" s="1">
        <v>0.46733333333333299</v>
      </c>
      <c r="I271">
        <v>4.3</v>
      </c>
      <c r="J271">
        <v>9695</v>
      </c>
      <c r="K271" t="s">
        <v>1327</v>
      </c>
    </row>
    <row r="272" spans="1:11" x14ac:dyDescent="0.3">
      <c r="A272" t="s">
        <v>1585</v>
      </c>
      <c r="B272" t="s">
        <v>1586</v>
      </c>
      <c r="C272" t="s">
        <v>295</v>
      </c>
      <c r="D272" t="s">
        <v>1119</v>
      </c>
      <c r="E272" t="s">
        <v>1342</v>
      </c>
      <c r="F272">
        <v>2199</v>
      </c>
      <c r="G272">
        <v>3190</v>
      </c>
      <c r="H272" s="1">
        <v>0.31065830721003101</v>
      </c>
      <c r="I272">
        <v>4.3</v>
      </c>
      <c r="J272">
        <v>9650</v>
      </c>
      <c r="K272" t="s">
        <v>1587</v>
      </c>
    </row>
    <row r="273" spans="1:11" x14ac:dyDescent="0.3">
      <c r="A273" t="s">
        <v>381</v>
      </c>
      <c r="B273" t="s">
        <v>382</v>
      </c>
      <c r="C273" t="s">
        <v>13</v>
      </c>
      <c r="D273" t="s">
        <v>114</v>
      </c>
      <c r="E273" t="s">
        <v>250</v>
      </c>
      <c r="F273">
        <v>100</v>
      </c>
      <c r="G273">
        <v>499</v>
      </c>
      <c r="H273" s="1">
        <v>0.79959919839679405</v>
      </c>
      <c r="I273">
        <v>3.5</v>
      </c>
      <c r="J273">
        <v>9638</v>
      </c>
      <c r="K273" t="s">
        <v>383</v>
      </c>
    </row>
    <row r="274" spans="1:11" x14ac:dyDescent="0.3">
      <c r="A274" t="s">
        <v>1033</v>
      </c>
      <c r="B274" t="s">
        <v>1034</v>
      </c>
      <c r="C274" t="s">
        <v>295</v>
      </c>
      <c r="D274" t="s">
        <v>296</v>
      </c>
      <c r="E274" t="s">
        <v>357</v>
      </c>
      <c r="F274">
        <v>230</v>
      </c>
      <c r="G274">
        <v>230</v>
      </c>
      <c r="H274" s="1">
        <v>0</v>
      </c>
      <c r="I274">
        <v>4.5</v>
      </c>
      <c r="J274">
        <v>9427</v>
      </c>
      <c r="K274" t="s">
        <v>1035</v>
      </c>
    </row>
    <row r="275" spans="1:11" x14ac:dyDescent="0.3">
      <c r="A275" t="s">
        <v>524</v>
      </c>
      <c r="B275" t="s">
        <v>525</v>
      </c>
      <c r="C275" t="s">
        <v>13</v>
      </c>
      <c r="D275" t="s">
        <v>114</v>
      </c>
      <c r="E275" t="s">
        <v>526</v>
      </c>
      <c r="F275">
        <v>179</v>
      </c>
      <c r="G275">
        <v>499</v>
      </c>
      <c r="H275" s="1">
        <v>0.64128256513026005</v>
      </c>
      <c r="I275">
        <v>3.4</v>
      </c>
      <c r="J275">
        <v>9385</v>
      </c>
      <c r="K275" t="s">
        <v>527</v>
      </c>
    </row>
    <row r="276" spans="1:11" x14ac:dyDescent="0.3">
      <c r="A276" t="s">
        <v>130</v>
      </c>
      <c r="B276" t="s">
        <v>131</v>
      </c>
      <c r="C276" t="s">
        <v>58</v>
      </c>
      <c r="D276" t="s">
        <v>73</v>
      </c>
      <c r="E276" t="s">
        <v>74</v>
      </c>
      <c r="F276">
        <v>1399</v>
      </c>
      <c r="G276">
        <v>1630</v>
      </c>
      <c r="H276" s="1">
        <v>0.14171779141104299</v>
      </c>
      <c r="I276">
        <v>4</v>
      </c>
      <c r="J276">
        <v>9378</v>
      </c>
      <c r="K276" t="s">
        <v>132</v>
      </c>
    </row>
    <row r="277" spans="1:11" x14ac:dyDescent="0.3">
      <c r="A277" t="s">
        <v>181</v>
      </c>
      <c r="B277" t="s">
        <v>182</v>
      </c>
      <c r="C277" t="s">
        <v>58</v>
      </c>
      <c r="D277" t="s">
        <v>73</v>
      </c>
      <c r="E277" t="s">
        <v>74</v>
      </c>
      <c r="F277">
        <v>1399</v>
      </c>
      <c r="G277">
        <v>1630</v>
      </c>
      <c r="H277" s="1">
        <v>0.14171779141104299</v>
      </c>
      <c r="I277">
        <v>4</v>
      </c>
      <c r="J277">
        <v>9378</v>
      </c>
      <c r="K277" t="s">
        <v>183</v>
      </c>
    </row>
    <row r="278" spans="1:11" x14ac:dyDescent="0.3">
      <c r="A278" t="s">
        <v>1597</v>
      </c>
      <c r="B278" t="s">
        <v>1598</v>
      </c>
      <c r="C278" t="s">
        <v>295</v>
      </c>
      <c r="D278" t="s">
        <v>1119</v>
      </c>
      <c r="E278" t="s">
        <v>1342</v>
      </c>
      <c r="F278">
        <v>1399</v>
      </c>
      <c r="G278">
        <v>2660</v>
      </c>
      <c r="H278" s="1">
        <v>0.47406015037594001</v>
      </c>
      <c r="I278">
        <v>4.0999999999999996</v>
      </c>
      <c r="J278">
        <v>9349</v>
      </c>
      <c r="K278" t="s">
        <v>1599</v>
      </c>
    </row>
    <row r="279" spans="1:11" x14ac:dyDescent="0.3">
      <c r="A279" t="s">
        <v>452</v>
      </c>
      <c r="B279" t="s">
        <v>453</v>
      </c>
      <c r="C279" t="s">
        <v>289</v>
      </c>
      <c r="D279" t="s">
        <v>290</v>
      </c>
      <c r="E279" t="s">
        <v>291</v>
      </c>
      <c r="F279">
        <v>198</v>
      </c>
      <c r="G279">
        <v>800</v>
      </c>
      <c r="H279" s="1">
        <v>0.75249999999999995</v>
      </c>
      <c r="I279">
        <v>4.0999999999999996</v>
      </c>
      <c r="J279">
        <v>9344</v>
      </c>
      <c r="K279" t="s">
        <v>454</v>
      </c>
    </row>
    <row r="280" spans="1:11" x14ac:dyDescent="0.3">
      <c r="A280" t="s">
        <v>1603</v>
      </c>
      <c r="B280" t="s">
        <v>1604</v>
      </c>
      <c r="C280" t="s">
        <v>295</v>
      </c>
      <c r="D280" t="s">
        <v>1114</v>
      </c>
      <c r="E280" t="s">
        <v>1115</v>
      </c>
      <c r="F280">
        <v>1499</v>
      </c>
      <c r="G280">
        <v>1499</v>
      </c>
      <c r="H280" s="1">
        <v>0</v>
      </c>
      <c r="I280">
        <v>4.3</v>
      </c>
      <c r="J280">
        <v>9331</v>
      </c>
      <c r="K280" t="s">
        <v>1605</v>
      </c>
    </row>
    <row r="281" spans="1:11" x14ac:dyDescent="0.3">
      <c r="A281" t="s">
        <v>345</v>
      </c>
      <c r="B281" t="s">
        <v>346</v>
      </c>
      <c r="C281" t="s">
        <v>13</v>
      </c>
      <c r="D281" t="s">
        <v>114</v>
      </c>
      <c r="E281" t="s">
        <v>250</v>
      </c>
      <c r="F281">
        <v>569</v>
      </c>
      <c r="G281">
        <v>1299</v>
      </c>
      <c r="H281" s="1">
        <v>0.56197074672825198</v>
      </c>
      <c r="I281">
        <v>4.4000000000000004</v>
      </c>
      <c r="J281">
        <v>9275</v>
      </c>
      <c r="K281" t="s">
        <v>347</v>
      </c>
    </row>
    <row r="282" spans="1:11" x14ac:dyDescent="0.3">
      <c r="A282" t="s">
        <v>1832</v>
      </c>
      <c r="B282" t="s">
        <v>1833</v>
      </c>
      <c r="C282" t="s">
        <v>295</v>
      </c>
      <c r="D282" t="s">
        <v>1119</v>
      </c>
      <c r="E282" t="s">
        <v>1171</v>
      </c>
      <c r="F282">
        <v>999</v>
      </c>
      <c r="G282">
        <v>1075</v>
      </c>
      <c r="H282" s="1">
        <v>7.0697674418604597E-2</v>
      </c>
      <c r="I282">
        <v>4.0999999999999996</v>
      </c>
      <c r="J282">
        <v>9275</v>
      </c>
      <c r="K282" t="s">
        <v>1834</v>
      </c>
    </row>
    <row r="283" spans="1:11" x14ac:dyDescent="0.3">
      <c r="A283" t="s">
        <v>787</v>
      </c>
      <c r="B283" t="s">
        <v>788</v>
      </c>
      <c r="C283" t="s">
        <v>58</v>
      </c>
      <c r="D283" t="s">
        <v>59</v>
      </c>
      <c r="E283" t="s">
        <v>60</v>
      </c>
      <c r="F283">
        <v>2499</v>
      </c>
      <c r="G283">
        <v>9999</v>
      </c>
      <c r="H283" s="1">
        <v>0.75007500750074996</v>
      </c>
      <c r="I283">
        <v>4</v>
      </c>
      <c r="J283">
        <v>9090</v>
      </c>
      <c r="K283" t="s">
        <v>789</v>
      </c>
    </row>
    <row r="284" spans="1:11" x14ac:dyDescent="0.3">
      <c r="A284" t="s">
        <v>1655</v>
      </c>
      <c r="B284" t="s">
        <v>1656</v>
      </c>
      <c r="C284" t="s">
        <v>295</v>
      </c>
      <c r="D284" t="s">
        <v>1119</v>
      </c>
      <c r="E284" t="s">
        <v>1342</v>
      </c>
      <c r="F284">
        <v>1449</v>
      </c>
      <c r="G284">
        <v>2349</v>
      </c>
      <c r="H284" s="1">
        <v>0.38314176245210702</v>
      </c>
      <c r="I284">
        <v>3.9</v>
      </c>
      <c r="J284">
        <v>9019</v>
      </c>
      <c r="K284" t="s">
        <v>1657</v>
      </c>
    </row>
    <row r="285" spans="1:11" x14ac:dyDescent="0.3">
      <c r="A285" t="s">
        <v>1781</v>
      </c>
      <c r="B285" t="s">
        <v>1782</v>
      </c>
      <c r="C285" t="s">
        <v>295</v>
      </c>
      <c r="D285" t="s">
        <v>1114</v>
      </c>
      <c r="E285" t="s">
        <v>1115</v>
      </c>
      <c r="F285">
        <v>2899</v>
      </c>
      <c r="G285">
        <v>5500</v>
      </c>
      <c r="H285" s="1">
        <v>0.472909090909091</v>
      </c>
      <c r="I285">
        <v>3.8</v>
      </c>
      <c r="J285">
        <v>8958</v>
      </c>
      <c r="K285" t="s">
        <v>1783</v>
      </c>
    </row>
    <row r="286" spans="1:11" x14ac:dyDescent="0.3">
      <c r="A286" t="s">
        <v>1965</v>
      </c>
      <c r="B286" t="s">
        <v>1966</v>
      </c>
      <c r="C286" t="s">
        <v>295</v>
      </c>
      <c r="D286" t="s">
        <v>1114</v>
      </c>
      <c r="E286" t="s">
        <v>1443</v>
      </c>
      <c r="F286">
        <v>13999</v>
      </c>
      <c r="G286">
        <v>24850</v>
      </c>
      <c r="H286" s="1">
        <v>0.43665995975855099</v>
      </c>
      <c r="I286">
        <v>4.4000000000000004</v>
      </c>
      <c r="J286">
        <v>8948</v>
      </c>
      <c r="K286" t="s">
        <v>1967</v>
      </c>
    </row>
    <row r="287" spans="1:11" x14ac:dyDescent="0.3">
      <c r="A287" t="s">
        <v>755</v>
      </c>
      <c r="B287" t="s">
        <v>756</v>
      </c>
      <c r="C287" t="s">
        <v>289</v>
      </c>
      <c r="D287" t="s">
        <v>290</v>
      </c>
      <c r="E287" t="s">
        <v>291</v>
      </c>
      <c r="F287">
        <v>114</v>
      </c>
      <c r="G287">
        <v>120</v>
      </c>
      <c r="H287" s="1">
        <v>0.05</v>
      </c>
      <c r="I287">
        <v>4.2</v>
      </c>
      <c r="J287">
        <v>8938</v>
      </c>
      <c r="K287" t="s">
        <v>757</v>
      </c>
    </row>
    <row r="288" spans="1:11" x14ac:dyDescent="0.3">
      <c r="A288" t="s">
        <v>1679</v>
      </c>
      <c r="B288" t="s">
        <v>1680</v>
      </c>
      <c r="C288" t="s">
        <v>295</v>
      </c>
      <c r="D288" t="s">
        <v>1114</v>
      </c>
      <c r="E288" t="s">
        <v>1115</v>
      </c>
      <c r="F288">
        <v>1699</v>
      </c>
      <c r="G288">
        <v>1999</v>
      </c>
      <c r="H288" s="1">
        <v>0.150075037518759</v>
      </c>
      <c r="I288">
        <v>4.0999999999999996</v>
      </c>
      <c r="J288">
        <v>8873</v>
      </c>
      <c r="K288" t="s">
        <v>1681</v>
      </c>
    </row>
    <row r="289" spans="1:11" x14ac:dyDescent="0.3">
      <c r="A289" t="s">
        <v>1487</v>
      </c>
      <c r="B289" t="s">
        <v>1488</v>
      </c>
      <c r="C289" t="s">
        <v>295</v>
      </c>
      <c r="D289" t="s">
        <v>1114</v>
      </c>
      <c r="E289" t="s">
        <v>1115</v>
      </c>
      <c r="F289">
        <v>2464</v>
      </c>
      <c r="G289">
        <v>6000</v>
      </c>
      <c r="H289" s="1">
        <v>0.58933333333333304</v>
      </c>
      <c r="I289">
        <v>4.0999999999999996</v>
      </c>
      <c r="J289">
        <v>8866</v>
      </c>
      <c r="K289" t="s">
        <v>1489</v>
      </c>
    </row>
    <row r="290" spans="1:11" x14ac:dyDescent="0.3">
      <c r="A290" t="s">
        <v>264</v>
      </c>
      <c r="B290" t="s">
        <v>265</v>
      </c>
      <c r="C290" t="s">
        <v>13</v>
      </c>
      <c r="D290" t="s">
        <v>114</v>
      </c>
      <c r="F290">
        <v>99</v>
      </c>
      <c r="G290">
        <v>999</v>
      </c>
      <c r="H290" s="1">
        <v>0.90090090090090102</v>
      </c>
      <c r="I290">
        <v>4.0999999999999996</v>
      </c>
      <c r="J290">
        <v>8751</v>
      </c>
      <c r="K290" t="s">
        <v>266</v>
      </c>
    </row>
    <row r="291" spans="1:11" x14ac:dyDescent="0.3">
      <c r="A291" t="s">
        <v>420</v>
      </c>
      <c r="B291" t="s">
        <v>421</v>
      </c>
      <c r="C291" t="s">
        <v>289</v>
      </c>
      <c r="D291" t="s">
        <v>290</v>
      </c>
      <c r="E291" t="s">
        <v>291</v>
      </c>
      <c r="F291">
        <v>157</v>
      </c>
      <c r="G291">
        <v>160</v>
      </c>
      <c r="H291" s="1">
        <v>1.8749999999999999E-2</v>
      </c>
      <c r="I291">
        <v>4.5</v>
      </c>
      <c r="J291">
        <v>8618</v>
      </c>
      <c r="K291" t="s">
        <v>422</v>
      </c>
    </row>
    <row r="292" spans="1:11" x14ac:dyDescent="0.3">
      <c r="A292" t="s">
        <v>405</v>
      </c>
      <c r="B292" t="s">
        <v>406</v>
      </c>
      <c r="C292" t="s">
        <v>13</v>
      </c>
      <c r="D292" t="s">
        <v>336</v>
      </c>
      <c r="E292" t="s">
        <v>337</v>
      </c>
      <c r="F292">
        <v>309</v>
      </c>
      <c r="G292">
        <v>404</v>
      </c>
      <c r="H292" s="1">
        <v>0.235148514851485</v>
      </c>
      <c r="I292">
        <v>4.4000000000000004</v>
      </c>
      <c r="J292">
        <v>8614</v>
      </c>
      <c r="K292" t="s">
        <v>407</v>
      </c>
    </row>
    <row r="293" spans="1:11" x14ac:dyDescent="0.3">
      <c r="A293" t="s">
        <v>512</v>
      </c>
      <c r="B293" t="s">
        <v>513</v>
      </c>
      <c r="C293" t="s">
        <v>289</v>
      </c>
      <c r="D293" t="s">
        <v>290</v>
      </c>
      <c r="E293" t="s">
        <v>325</v>
      </c>
      <c r="F293">
        <v>440</v>
      </c>
      <c r="G293">
        <v>440</v>
      </c>
      <c r="H293" s="1">
        <v>0</v>
      </c>
      <c r="I293">
        <v>4.5</v>
      </c>
      <c r="J293">
        <v>8610</v>
      </c>
      <c r="K293" t="s">
        <v>514</v>
      </c>
    </row>
    <row r="294" spans="1:11" x14ac:dyDescent="0.3">
      <c r="A294" t="s">
        <v>887</v>
      </c>
      <c r="B294" t="s">
        <v>888</v>
      </c>
      <c r="C294" t="s">
        <v>13</v>
      </c>
      <c r="D294" t="s">
        <v>114</v>
      </c>
      <c r="E294" t="s">
        <v>526</v>
      </c>
      <c r="F294">
        <v>330</v>
      </c>
      <c r="G294">
        <v>499</v>
      </c>
      <c r="H294" s="1">
        <v>0.33867735470941901</v>
      </c>
      <c r="I294">
        <v>3.7</v>
      </c>
      <c r="J294">
        <v>8566</v>
      </c>
      <c r="K294" t="s">
        <v>889</v>
      </c>
    </row>
    <row r="295" spans="1:11" x14ac:dyDescent="0.3">
      <c r="A295" t="s">
        <v>771</v>
      </c>
      <c r="B295" t="s">
        <v>772</v>
      </c>
      <c r="C295" t="s">
        <v>13</v>
      </c>
      <c r="D295" t="s">
        <v>114</v>
      </c>
      <c r="E295" t="s">
        <v>353</v>
      </c>
      <c r="F295">
        <v>575</v>
      </c>
      <c r="G295">
        <v>2799</v>
      </c>
      <c r="H295" s="1">
        <v>0.79456948910325098</v>
      </c>
      <c r="I295">
        <v>4.2</v>
      </c>
      <c r="J295">
        <v>8537</v>
      </c>
      <c r="K295" t="s">
        <v>773</v>
      </c>
    </row>
    <row r="296" spans="1:11" x14ac:dyDescent="0.3">
      <c r="A296" t="s">
        <v>1523</v>
      </c>
      <c r="B296" t="s">
        <v>1524</v>
      </c>
      <c r="C296" t="s">
        <v>295</v>
      </c>
      <c r="D296" t="s">
        <v>1114</v>
      </c>
      <c r="E296" t="s">
        <v>1115</v>
      </c>
      <c r="F296">
        <v>699</v>
      </c>
      <c r="G296">
        <v>1345</v>
      </c>
      <c r="H296" s="1">
        <v>0.48029739776951702</v>
      </c>
      <c r="I296">
        <v>3.9</v>
      </c>
      <c r="J296">
        <v>8446</v>
      </c>
      <c r="K296" t="s">
        <v>1525</v>
      </c>
    </row>
    <row r="297" spans="1:11" x14ac:dyDescent="0.3">
      <c r="A297" t="s">
        <v>1160</v>
      </c>
      <c r="B297" t="s">
        <v>1161</v>
      </c>
      <c r="C297" t="s">
        <v>295</v>
      </c>
      <c r="D297" t="s">
        <v>1114</v>
      </c>
      <c r="E297" t="s">
        <v>1115</v>
      </c>
      <c r="F297">
        <v>249</v>
      </c>
      <c r="G297">
        <v>499</v>
      </c>
      <c r="H297" s="1">
        <v>0.50100200400801598</v>
      </c>
      <c r="I297">
        <v>3.3</v>
      </c>
      <c r="J297">
        <v>8427</v>
      </c>
      <c r="K297" t="s">
        <v>1162</v>
      </c>
    </row>
    <row r="298" spans="1:11" x14ac:dyDescent="0.3">
      <c r="A298" t="s">
        <v>1001</v>
      </c>
      <c r="B298" t="s">
        <v>1002</v>
      </c>
      <c r="C298" t="s">
        <v>13</v>
      </c>
      <c r="D298" t="s">
        <v>336</v>
      </c>
      <c r="E298" t="s">
        <v>807</v>
      </c>
      <c r="F298">
        <v>5299</v>
      </c>
      <c r="G298">
        <v>6355</v>
      </c>
      <c r="H298" s="1">
        <v>0.16616837136113299</v>
      </c>
      <c r="I298">
        <v>3.9</v>
      </c>
      <c r="J298">
        <v>8280</v>
      </c>
      <c r="K298" t="s">
        <v>1003</v>
      </c>
    </row>
    <row r="299" spans="1:11" x14ac:dyDescent="0.3">
      <c r="A299" t="s">
        <v>372</v>
      </c>
      <c r="B299" t="s">
        <v>373</v>
      </c>
      <c r="C299" t="s">
        <v>13</v>
      </c>
      <c r="D299" t="s">
        <v>114</v>
      </c>
      <c r="E299" t="s">
        <v>250</v>
      </c>
      <c r="F299">
        <v>681</v>
      </c>
      <c r="G299">
        <v>1199</v>
      </c>
      <c r="H299" s="1">
        <v>0.43202668890742302</v>
      </c>
      <c r="I299">
        <v>4.2</v>
      </c>
      <c r="J299">
        <v>8258</v>
      </c>
      <c r="K299" t="s">
        <v>374</v>
      </c>
    </row>
    <row r="300" spans="1:11" x14ac:dyDescent="0.3">
      <c r="A300" t="s">
        <v>20</v>
      </c>
      <c r="B300" t="s">
        <v>21</v>
      </c>
      <c r="C300" t="s">
        <v>13</v>
      </c>
      <c r="D300" t="s">
        <v>14</v>
      </c>
      <c r="E300" t="s">
        <v>15</v>
      </c>
      <c r="F300">
        <v>507</v>
      </c>
      <c r="G300">
        <v>1208</v>
      </c>
      <c r="H300" s="1">
        <v>0.58029801324503305</v>
      </c>
      <c r="I300">
        <v>4.0999999999999996</v>
      </c>
      <c r="J300">
        <v>8131</v>
      </c>
      <c r="K300" t="s">
        <v>22</v>
      </c>
    </row>
    <row r="301" spans="1:11" x14ac:dyDescent="0.3">
      <c r="A301" t="s">
        <v>20</v>
      </c>
      <c r="B301" t="s">
        <v>21</v>
      </c>
      <c r="C301" t="s">
        <v>13</v>
      </c>
      <c r="D301" t="s">
        <v>14</v>
      </c>
      <c r="E301" t="s">
        <v>15</v>
      </c>
      <c r="F301">
        <v>507</v>
      </c>
      <c r="G301">
        <v>1208</v>
      </c>
      <c r="H301" s="1">
        <v>0.58029801324503305</v>
      </c>
      <c r="I301">
        <v>4.0999999999999996</v>
      </c>
      <c r="J301">
        <v>8131</v>
      </c>
      <c r="K301" t="s">
        <v>22</v>
      </c>
    </row>
    <row r="302" spans="1:11" x14ac:dyDescent="0.3">
      <c r="A302" t="s">
        <v>1920</v>
      </c>
      <c r="B302" t="s">
        <v>1921</v>
      </c>
      <c r="C302" t="s">
        <v>295</v>
      </c>
      <c r="D302" t="s">
        <v>1114</v>
      </c>
      <c r="E302" t="s">
        <v>1127</v>
      </c>
      <c r="F302">
        <v>3859</v>
      </c>
      <c r="G302">
        <v>10295</v>
      </c>
      <c r="H302" s="1">
        <v>0.62515784361340399</v>
      </c>
      <c r="I302">
        <v>3.9</v>
      </c>
      <c r="J302">
        <v>8095</v>
      </c>
      <c r="K302" t="s">
        <v>1922</v>
      </c>
    </row>
    <row r="303" spans="1:11" x14ac:dyDescent="0.3">
      <c r="A303" t="s">
        <v>1209</v>
      </c>
      <c r="B303" t="s">
        <v>1210</v>
      </c>
      <c r="C303" t="s">
        <v>295</v>
      </c>
      <c r="D303" t="s">
        <v>1114</v>
      </c>
      <c r="E303" t="s">
        <v>1115</v>
      </c>
      <c r="F303">
        <v>699</v>
      </c>
      <c r="G303">
        <v>1595</v>
      </c>
      <c r="H303" s="1">
        <v>0.56175548589341695</v>
      </c>
      <c r="I303">
        <v>4.0999999999999996</v>
      </c>
      <c r="J303">
        <v>8090</v>
      </c>
      <c r="K303" t="s">
        <v>1211</v>
      </c>
    </row>
    <row r="304" spans="1:11" x14ac:dyDescent="0.3">
      <c r="A304" t="s">
        <v>599</v>
      </c>
      <c r="B304" t="s">
        <v>600</v>
      </c>
      <c r="C304" t="s">
        <v>289</v>
      </c>
      <c r="D304" t="s">
        <v>290</v>
      </c>
      <c r="E304" t="s">
        <v>291</v>
      </c>
      <c r="F304">
        <v>125</v>
      </c>
      <c r="G304">
        <v>180</v>
      </c>
      <c r="H304" s="1">
        <v>0.30555555555555602</v>
      </c>
      <c r="I304">
        <v>4.4000000000000004</v>
      </c>
      <c r="J304">
        <v>8053</v>
      </c>
      <c r="K304" t="s">
        <v>601</v>
      </c>
    </row>
    <row r="305" spans="1:11" x14ac:dyDescent="0.3">
      <c r="A305" t="s">
        <v>2453</v>
      </c>
      <c r="B305" t="s">
        <v>2454</v>
      </c>
      <c r="C305" t="s">
        <v>295</v>
      </c>
      <c r="D305" t="s">
        <v>1119</v>
      </c>
      <c r="E305" t="s">
        <v>1342</v>
      </c>
      <c r="F305">
        <v>1399</v>
      </c>
      <c r="G305">
        <v>1890</v>
      </c>
      <c r="H305" s="1">
        <v>0.25978835978836001</v>
      </c>
      <c r="I305">
        <v>4</v>
      </c>
      <c r="J305">
        <v>8031</v>
      </c>
      <c r="K305" t="s">
        <v>2455</v>
      </c>
    </row>
    <row r="306" spans="1:11" x14ac:dyDescent="0.3">
      <c r="A306" t="s">
        <v>1847</v>
      </c>
      <c r="B306" t="s">
        <v>1848</v>
      </c>
      <c r="C306" t="s">
        <v>295</v>
      </c>
      <c r="D306" t="s">
        <v>1114</v>
      </c>
      <c r="E306" t="s">
        <v>1115</v>
      </c>
      <c r="F306">
        <v>1699</v>
      </c>
      <c r="G306">
        <v>3398</v>
      </c>
      <c r="H306" s="1">
        <v>0.5</v>
      </c>
      <c r="I306">
        <v>3.8</v>
      </c>
      <c r="J306">
        <v>7988</v>
      </c>
      <c r="K306" t="s">
        <v>1849</v>
      </c>
    </row>
    <row r="307" spans="1:11" x14ac:dyDescent="0.3">
      <c r="A307" t="s">
        <v>2162</v>
      </c>
      <c r="B307" t="s">
        <v>2163</v>
      </c>
      <c r="C307" t="s">
        <v>295</v>
      </c>
      <c r="D307" t="s">
        <v>1119</v>
      </c>
      <c r="E307" t="s">
        <v>1171</v>
      </c>
      <c r="F307">
        <v>2949</v>
      </c>
      <c r="G307">
        <v>4849</v>
      </c>
      <c r="H307" s="1">
        <v>0.39183336770468102</v>
      </c>
      <c r="I307">
        <v>4.2</v>
      </c>
      <c r="J307">
        <v>7968</v>
      </c>
      <c r="K307" t="s">
        <v>2164</v>
      </c>
    </row>
    <row r="308" spans="1:11" x14ac:dyDescent="0.3">
      <c r="A308" t="s">
        <v>1389</v>
      </c>
      <c r="B308" t="s">
        <v>1390</v>
      </c>
      <c r="C308" t="s">
        <v>295</v>
      </c>
      <c r="D308" t="s">
        <v>1114</v>
      </c>
      <c r="E308" t="s">
        <v>1115</v>
      </c>
      <c r="F308">
        <v>2095</v>
      </c>
      <c r="G308">
        <v>2095</v>
      </c>
      <c r="H308" s="1">
        <v>0</v>
      </c>
      <c r="I308">
        <v>4.5</v>
      </c>
      <c r="J308">
        <v>7949</v>
      </c>
      <c r="K308" t="s">
        <v>1391</v>
      </c>
    </row>
    <row r="309" spans="1:11" x14ac:dyDescent="0.3">
      <c r="A309" t="s">
        <v>1310</v>
      </c>
      <c r="B309" t="s">
        <v>1311</v>
      </c>
      <c r="C309" t="s">
        <v>295</v>
      </c>
      <c r="D309" t="s">
        <v>1114</v>
      </c>
      <c r="E309" t="s">
        <v>1115</v>
      </c>
      <c r="F309">
        <v>1819</v>
      </c>
      <c r="G309">
        <v>2490</v>
      </c>
      <c r="H309" s="1">
        <v>0.26947791164658602</v>
      </c>
      <c r="I309">
        <v>4.4000000000000004</v>
      </c>
      <c r="J309">
        <v>7946</v>
      </c>
      <c r="K309" t="s">
        <v>1312</v>
      </c>
    </row>
    <row r="310" spans="1:11" x14ac:dyDescent="0.3">
      <c r="A310" t="s">
        <v>2240</v>
      </c>
      <c r="B310" t="s">
        <v>2241</v>
      </c>
      <c r="C310" t="s">
        <v>295</v>
      </c>
      <c r="D310" t="s">
        <v>1220</v>
      </c>
      <c r="E310" t="s">
        <v>1221</v>
      </c>
      <c r="F310">
        <v>199</v>
      </c>
      <c r="G310">
        <v>399</v>
      </c>
      <c r="H310" s="1">
        <v>0.50125313283207995</v>
      </c>
      <c r="I310">
        <v>3.7</v>
      </c>
      <c r="J310">
        <v>7945</v>
      </c>
      <c r="K310" t="s">
        <v>2242</v>
      </c>
    </row>
    <row r="311" spans="1:11" x14ac:dyDescent="0.3">
      <c r="A311" t="s">
        <v>2358</v>
      </c>
      <c r="B311" t="s">
        <v>2359</v>
      </c>
      <c r="C311" t="s">
        <v>295</v>
      </c>
      <c r="D311" t="s">
        <v>1119</v>
      </c>
      <c r="E311" t="s">
        <v>1342</v>
      </c>
      <c r="F311">
        <v>1999</v>
      </c>
      <c r="G311">
        <v>2360</v>
      </c>
      <c r="H311" s="1">
        <v>0.15296610169491501</v>
      </c>
      <c r="I311">
        <v>4.2</v>
      </c>
      <c r="J311">
        <v>7801</v>
      </c>
      <c r="K311" t="s">
        <v>2360</v>
      </c>
    </row>
    <row r="312" spans="1:11" x14ac:dyDescent="0.3">
      <c r="A312" t="s">
        <v>1985</v>
      </c>
      <c r="B312" t="s">
        <v>1986</v>
      </c>
      <c r="C312" t="s">
        <v>295</v>
      </c>
      <c r="D312" t="s">
        <v>1114</v>
      </c>
      <c r="E312" t="s">
        <v>1443</v>
      </c>
      <c r="F312">
        <v>649</v>
      </c>
      <c r="G312">
        <v>670</v>
      </c>
      <c r="H312" s="1">
        <v>3.1343283582089598E-2</v>
      </c>
      <c r="I312">
        <v>4.0999999999999996</v>
      </c>
      <c r="J312">
        <v>7786</v>
      </c>
      <c r="K312" t="s">
        <v>1987</v>
      </c>
    </row>
    <row r="313" spans="1:11" x14ac:dyDescent="0.3">
      <c r="A313" t="s">
        <v>550</v>
      </c>
      <c r="B313" t="s">
        <v>551</v>
      </c>
      <c r="C313" t="s">
        <v>13</v>
      </c>
      <c r="D313" t="s">
        <v>245</v>
      </c>
      <c r="E313" t="s">
        <v>552</v>
      </c>
      <c r="F313">
        <v>549</v>
      </c>
      <c r="G313">
        <v>999</v>
      </c>
      <c r="H313" s="1">
        <v>0.45045045045045001</v>
      </c>
      <c r="I313">
        <v>4.3</v>
      </c>
      <c r="J313">
        <v>7758</v>
      </c>
      <c r="K313" t="s">
        <v>553</v>
      </c>
    </row>
    <row r="314" spans="1:11" x14ac:dyDescent="0.3">
      <c r="A314" t="s">
        <v>1014</v>
      </c>
      <c r="B314" t="s">
        <v>1015</v>
      </c>
      <c r="C314" t="s">
        <v>13</v>
      </c>
      <c r="D314" t="s">
        <v>114</v>
      </c>
      <c r="E314" t="s">
        <v>202</v>
      </c>
      <c r="F314">
        <v>1699</v>
      </c>
      <c r="G314">
        <v>3499</v>
      </c>
      <c r="H314" s="1">
        <v>0.51443269505572997</v>
      </c>
      <c r="I314">
        <v>3.6</v>
      </c>
      <c r="J314">
        <v>7689</v>
      </c>
      <c r="K314" t="s">
        <v>1016</v>
      </c>
    </row>
    <row r="315" spans="1:11" x14ac:dyDescent="0.3">
      <c r="A315" t="s">
        <v>1682</v>
      </c>
      <c r="B315" t="s">
        <v>1683</v>
      </c>
      <c r="C315" t="s">
        <v>295</v>
      </c>
      <c r="D315" t="s">
        <v>1114</v>
      </c>
      <c r="E315" t="s">
        <v>1127</v>
      </c>
      <c r="F315">
        <v>1849</v>
      </c>
      <c r="G315">
        <v>2095</v>
      </c>
      <c r="H315" s="1">
        <v>0.117422434367542</v>
      </c>
      <c r="I315">
        <v>4.3</v>
      </c>
      <c r="J315">
        <v>7681</v>
      </c>
      <c r="K315" t="s">
        <v>1684</v>
      </c>
    </row>
    <row r="316" spans="1:11" x14ac:dyDescent="0.3">
      <c r="A316" t="s">
        <v>1856</v>
      </c>
      <c r="B316" t="s">
        <v>1857</v>
      </c>
      <c r="C316" t="s">
        <v>295</v>
      </c>
      <c r="D316" t="s">
        <v>1114</v>
      </c>
      <c r="E316" t="s">
        <v>1127</v>
      </c>
      <c r="F316">
        <v>850</v>
      </c>
      <c r="G316">
        <v>1000</v>
      </c>
      <c r="H316" s="1">
        <v>0.15</v>
      </c>
      <c r="I316">
        <v>4.0999999999999996</v>
      </c>
      <c r="J316">
        <v>7619</v>
      </c>
      <c r="K316" t="s">
        <v>1858</v>
      </c>
    </row>
    <row r="317" spans="1:11" x14ac:dyDescent="0.3">
      <c r="A317" t="s">
        <v>821</v>
      </c>
      <c r="B317" t="s">
        <v>822</v>
      </c>
      <c r="C317" t="s">
        <v>13</v>
      </c>
      <c r="D317" t="s">
        <v>114</v>
      </c>
      <c r="E317" t="s">
        <v>202</v>
      </c>
      <c r="F317">
        <v>599</v>
      </c>
      <c r="G317">
        <v>999</v>
      </c>
      <c r="H317" s="1">
        <v>0.40040040040039998</v>
      </c>
      <c r="I317">
        <v>4</v>
      </c>
      <c r="J317">
        <v>7601</v>
      </c>
      <c r="K317" t="s">
        <v>823</v>
      </c>
    </row>
    <row r="318" spans="1:11" x14ac:dyDescent="0.3">
      <c r="A318" t="s">
        <v>151</v>
      </c>
      <c r="B318" t="s">
        <v>152</v>
      </c>
      <c r="C318" t="s">
        <v>58</v>
      </c>
      <c r="D318" t="s">
        <v>59</v>
      </c>
      <c r="E318" t="s">
        <v>60</v>
      </c>
      <c r="F318">
        <v>1999</v>
      </c>
      <c r="G318">
        <v>4999</v>
      </c>
      <c r="H318" s="1">
        <v>0.60012002400480102</v>
      </c>
      <c r="I318">
        <v>3.9</v>
      </c>
      <c r="J318">
        <v>7571</v>
      </c>
      <c r="K318" t="s">
        <v>153</v>
      </c>
    </row>
    <row r="319" spans="1:11" x14ac:dyDescent="0.3">
      <c r="A319" t="s">
        <v>487</v>
      </c>
      <c r="B319" t="s">
        <v>488</v>
      </c>
      <c r="C319" t="s">
        <v>58</v>
      </c>
      <c r="D319" t="s">
        <v>59</v>
      </c>
      <c r="E319" t="s">
        <v>60</v>
      </c>
      <c r="F319">
        <v>2499</v>
      </c>
      <c r="G319">
        <v>4999</v>
      </c>
      <c r="H319" s="1">
        <v>0.500100020004001</v>
      </c>
      <c r="I319">
        <v>3.9</v>
      </c>
      <c r="J319">
        <v>7571</v>
      </c>
      <c r="K319" t="s">
        <v>489</v>
      </c>
    </row>
    <row r="320" spans="1:11" x14ac:dyDescent="0.3">
      <c r="A320" t="s">
        <v>700</v>
      </c>
      <c r="B320" t="s">
        <v>701</v>
      </c>
      <c r="C320" t="s">
        <v>289</v>
      </c>
      <c r="D320" t="s">
        <v>290</v>
      </c>
      <c r="E320" t="s">
        <v>291</v>
      </c>
      <c r="F320">
        <v>90</v>
      </c>
      <c r="G320">
        <v>175</v>
      </c>
      <c r="H320" s="1">
        <v>0.48571428571428599</v>
      </c>
      <c r="I320">
        <v>4.4000000000000004</v>
      </c>
      <c r="J320">
        <v>7429</v>
      </c>
      <c r="K320" t="s">
        <v>702</v>
      </c>
    </row>
    <row r="321" spans="1:11" x14ac:dyDescent="0.3">
      <c r="A321" t="s">
        <v>252</v>
      </c>
      <c r="B321" t="s">
        <v>253</v>
      </c>
      <c r="C321" t="s">
        <v>13</v>
      </c>
      <c r="D321" t="s">
        <v>114</v>
      </c>
      <c r="E321" t="s">
        <v>250</v>
      </c>
      <c r="F321">
        <v>217</v>
      </c>
      <c r="G321">
        <v>237</v>
      </c>
      <c r="H321" s="1">
        <v>8.4388185654008394E-2</v>
      </c>
      <c r="I321">
        <v>3.8</v>
      </c>
      <c r="J321">
        <v>7354</v>
      </c>
      <c r="K321" t="s">
        <v>254</v>
      </c>
    </row>
    <row r="322" spans="1:11" x14ac:dyDescent="0.3">
      <c r="A322" t="s">
        <v>740</v>
      </c>
      <c r="B322" t="s">
        <v>741</v>
      </c>
      <c r="C322" t="s">
        <v>13</v>
      </c>
      <c r="D322" t="s">
        <v>114</v>
      </c>
      <c r="E322" t="s">
        <v>536</v>
      </c>
      <c r="F322">
        <v>849</v>
      </c>
      <c r="G322">
        <v>1499</v>
      </c>
      <c r="H322" s="1">
        <v>0.43362241494329601</v>
      </c>
      <c r="I322">
        <v>4</v>
      </c>
      <c r="J322">
        <v>7352</v>
      </c>
      <c r="K322" t="s">
        <v>742</v>
      </c>
    </row>
    <row r="323" spans="1:11" x14ac:dyDescent="0.3">
      <c r="A323" t="s">
        <v>1083</v>
      </c>
      <c r="B323" t="s">
        <v>1084</v>
      </c>
      <c r="C323" t="s">
        <v>13</v>
      </c>
      <c r="D323" t="s">
        <v>114</v>
      </c>
      <c r="E323" t="s">
        <v>304</v>
      </c>
      <c r="F323">
        <v>199</v>
      </c>
      <c r="G323">
        <v>799</v>
      </c>
      <c r="H323" s="1">
        <v>0.75093867334167697</v>
      </c>
      <c r="I323">
        <v>4.0999999999999996</v>
      </c>
      <c r="J323">
        <v>7333</v>
      </c>
      <c r="K323" t="s">
        <v>1085</v>
      </c>
    </row>
    <row r="324" spans="1:11" x14ac:dyDescent="0.3">
      <c r="A324" t="s">
        <v>971</v>
      </c>
      <c r="B324" t="s">
        <v>972</v>
      </c>
      <c r="C324" t="s">
        <v>13</v>
      </c>
      <c r="D324" t="s">
        <v>114</v>
      </c>
      <c r="E324" t="s">
        <v>250</v>
      </c>
      <c r="F324">
        <v>999</v>
      </c>
      <c r="G324">
        <v>1995</v>
      </c>
      <c r="H324" s="1">
        <v>0.499248120300752</v>
      </c>
      <c r="I324">
        <v>4.5</v>
      </c>
      <c r="J324">
        <v>7317</v>
      </c>
      <c r="K324" t="s">
        <v>973</v>
      </c>
    </row>
    <row r="325" spans="1:11" x14ac:dyDescent="0.3">
      <c r="A325" t="s">
        <v>1947</v>
      </c>
      <c r="B325" t="s">
        <v>1948</v>
      </c>
      <c r="C325" t="s">
        <v>295</v>
      </c>
      <c r="D325" t="s">
        <v>1220</v>
      </c>
      <c r="E325" t="s">
        <v>1221</v>
      </c>
      <c r="F325">
        <v>998.06</v>
      </c>
      <c r="G325">
        <v>1282</v>
      </c>
      <c r="H325" s="1">
        <v>0.221482059282371</v>
      </c>
      <c r="I325">
        <v>4.2</v>
      </c>
      <c r="J325">
        <v>7274</v>
      </c>
      <c r="K325" t="s">
        <v>1949</v>
      </c>
    </row>
    <row r="326" spans="1:11" x14ac:dyDescent="0.3">
      <c r="A326" t="s">
        <v>506</v>
      </c>
      <c r="B326" t="s">
        <v>507</v>
      </c>
      <c r="C326" t="s">
        <v>13</v>
      </c>
      <c r="D326" t="s">
        <v>114</v>
      </c>
      <c r="E326" t="s">
        <v>250</v>
      </c>
      <c r="F326">
        <v>1495</v>
      </c>
      <c r="G326">
        <v>1995</v>
      </c>
      <c r="H326" s="1">
        <v>0.25062656641603998</v>
      </c>
      <c r="I326">
        <v>4.3</v>
      </c>
      <c r="J326">
        <v>7241</v>
      </c>
      <c r="K326" t="s">
        <v>508</v>
      </c>
    </row>
    <row r="327" spans="1:11" x14ac:dyDescent="0.3">
      <c r="A327" t="s">
        <v>1793</v>
      </c>
      <c r="B327" t="s">
        <v>1794</v>
      </c>
      <c r="C327" t="s">
        <v>295</v>
      </c>
      <c r="D327" t="s">
        <v>1114</v>
      </c>
      <c r="E327" t="s">
        <v>1115</v>
      </c>
      <c r="F327">
        <v>5890</v>
      </c>
      <c r="G327">
        <v>7506</v>
      </c>
      <c r="H327" s="1">
        <v>0.21529443112176899</v>
      </c>
      <c r="I327">
        <v>4.5</v>
      </c>
      <c r="J327">
        <v>7241</v>
      </c>
      <c r="K327" t="s">
        <v>1795</v>
      </c>
    </row>
    <row r="328" spans="1:11" x14ac:dyDescent="0.3">
      <c r="A328" t="s">
        <v>1742</v>
      </c>
      <c r="B328" t="s">
        <v>1743</v>
      </c>
      <c r="C328" t="s">
        <v>295</v>
      </c>
      <c r="D328" t="s">
        <v>1119</v>
      </c>
      <c r="E328" t="s">
        <v>1171</v>
      </c>
      <c r="F328">
        <v>510</v>
      </c>
      <c r="G328">
        <v>640</v>
      </c>
      <c r="H328" s="1">
        <v>0.203125</v>
      </c>
      <c r="I328">
        <v>4.0999999999999996</v>
      </c>
      <c r="J328">
        <v>7229</v>
      </c>
      <c r="K328" t="s">
        <v>1744</v>
      </c>
    </row>
    <row r="329" spans="1:11" x14ac:dyDescent="0.3">
      <c r="A329" t="s">
        <v>1971</v>
      </c>
      <c r="B329" t="s">
        <v>1972</v>
      </c>
      <c r="C329" t="s">
        <v>295</v>
      </c>
      <c r="D329" t="s">
        <v>1114</v>
      </c>
      <c r="E329" t="s">
        <v>1127</v>
      </c>
      <c r="F329">
        <v>949</v>
      </c>
      <c r="G329">
        <v>975</v>
      </c>
      <c r="H329" s="1">
        <v>2.66666666666667E-2</v>
      </c>
      <c r="I329">
        <v>4.3</v>
      </c>
      <c r="J329">
        <v>7223</v>
      </c>
      <c r="K329" t="s">
        <v>1973</v>
      </c>
    </row>
    <row r="330" spans="1:11" x14ac:dyDescent="0.3">
      <c r="A330" t="s">
        <v>869</v>
      </c>
      <c r="B330" t="s">
        <v>870</v>
      </c>
      <c r="C330" t="s">
        <v>13</v>
      </c>
      <c r="D330" t="s">
        <v>114</v>
      </c>
      <c r="E330" t="s">
        <v>536</v>
      </c>
      <c r="F330">
        <v>649</v>
      </c>
      <c r="G330">
        <v>999</v>
      </c>
      <c r="H330" s="1">
        <v>0.35035035035035</v>
      </c>
      <c r="I330">
        <v>3.5</v>
      </c>
      <c r="J330">
        <v>7222</v>
      </c>
      <c r="K330" t="s">
        <v>871</v>
      </c>
    </row>
    <row r="331" spans="1:11" x14ac:dyDescent="0.3">
      <c r="A331" t="s">
        <v>355</v>
      </c>
      <c r="B331" t="s">
        <v>356</v>
      </c>
      <c r="C331" t="s">
        <v>295</v>
      </c>
      <c r="D331" t="s">
        <v>296</v>
      </c>
      <c r="E331" t="s">
        <v>357</v>
      </c>
      <c r="F331">
        <v>191</v>
      </c>
      <c r="G331">
        <v>225</v>
      </c>
      <c r="H331" s="1">
        <v>0.151111111111111</v>
      </c>
      <c r="I331">
        <v>4.4000000000000004</v>
      </c>
      <c r="J331">
        <v>7203</v>
      </c>
      <c r="K331" t="s">
        <v>358</v>
      </c>
    </row>
    <row r="332" spans="1:11" x14ac:dyDescent="0.3">
      <c r="A332" t="s">
        <v>334</v>
      </c>
      <c r="B332" t="s">
        <v>335</v>
      </c>
      <c r="C332" t="s">
        <v>13</v>
      </c>
      <c r="D332" t="s">
        <v>336</v>
      </c>
      <c r="E332" t="s">
        <v>337</v>
      </c>
      <c r="F332">
        <v>717</v>
      </c>
      <c r="G332">
        <v>761</v>
      </c>
      <c r="H332" s="1">
        <v>5.7818659658344297E-2</v>
      </c>
      <c r="I332">
        <v>4</v>
      </c>
      <c r="J332">
        <v>7199</v>
      </c>
      <c r="K332" t="s">
        <v>338</v>
      </c>
    </row>
    <row r="333" spans="1:11" x14ac:dyDescent="0.3">
      <c r="A333" t="s">
        <v>162</v>
      </c>
      <c r="B333" t="s">
        <v>163</v>
      </c>
      <c r="C333" t="s">
        <v>58</v>
      </c>
      <c r="D333" t="s">
        <v>59</v>
      </c>
      <c r="E333" t="s">
        <v>60</v>
      </c>
      <c r="F333">
        <v>2999</v>
      </c>
      <c r="G333">
        <v>5999</v>
      </c>
      <c r="H333" s="1">
        <v>0.50008334722453696</v>
      </c>
      <c r="I333">
        <v>4.0999999999999996</v>
      </c>
      <c r="J333">
        <v>7148</v>
      </c>
      <c r="K333" t="s">
        <v>164</v>
      </c>
    </row>
    <row r="334" spans="1:11" x14ac:dyDescent="0.3">
      <c r="A334" t="s">
        <v>2029</v>
      </c>
      <c r="B334" t="s">
        <v>2030</v>
      </c>
      <c r="C334" t="s">
        <v>295</v>
      </c>
      <c r="D334" t="s">
        <v>1119</v>
      </c>
      <c r="E334" t="s">
        <v>1342</v>
      </c>
      <c r="F334">
        <v>2899</v>
      </c>
      <c r="G334">
        <v>4005</v>
      </c>
      <c r="H334" s="1">
        <v>0.27615480649188501</v>
      </c>
      <c r="I334">
        <v>4.3</v>
      </c>
      <c r="J334">
        <v>7140</v>
      </c>
      <c r="K334" t="s">
        <v>2031</v>
      </c>
    </row>
    <row r="335" spans="1:11" x14ac:dyDescent="0.3">
      <c r="A335" t="s">
        <v>581</v>
      </c>
      <c r="B335" t="s">
        <v>582</v>
      </c>
      <c r="C335" t="s">
        <v>13</v>
      </c>
      <c r="D335" t="s">
        <v>114</v>
      </c>
      <c r="E335" t="s">
        <v>250</v>
      </c>
      <c r="F335">
        <v>1349</v>
      </c>
      <c r="G335">
        <v>2198</v>
      </c>
      <c r="H335" s="1">
        <v>0.386260236578708</v>
      </c>
      <c r="I335">
        <v>4</v>
      </c>
      <c r="J335">
        <v>7113</v>
      </c>
      <c r="K335" t="s">
        <v>583</v>
      </c>
    </row>
    <row r="336" spans="1:11" x14ac:dyDescent="0.3">
      <c r="A336" t="s">
        <v>2456</v>
      </c>
      <c r="B336" t="s">
        <v>2457</v>
      </c>
      <c r="C336" t="s">
        <v>295</v>
      </c>
      <c r="D336" t="s">
        <v>1114</v>
      </c>
      <c r="E336" t="s">
        <v>1115</v>
      </c>
      <c r="F336">
        <v>2863</v>
      </c>
      <c r="G336">
        <v>3690</v>
      </c>
      <c r="H336" s="1">
        <v>0.224119241192412</v>
      </c>
      <c r="I336">
        <v>4.3</v>
      </c>
      <c r="J336">
        <v>6987</v>
      </c>
      <c r="K336" t="s">
        <v>2458</v>
      </c>
    </row>
    <row r="337" spans="1:11" x14ac:dyDescent="0.3">
      <c r="A337" t="s">
        <v>2309</v>
      </c>
      <c r="B337" t="s">
        <v>2310</v>
      </c>
      <c r="C337" t="s">
        <v>295</v>
      </c>
      <c r="D337" t="s">
        <v>1114</v>
      </c>
      <c r="E337" t="s">
        <v>1115</v>
      </c>
      <c r="F337">
        <v>3180</v>
      </c>
      <c r="G337">
        <v>5295</v>
      </c>
      <c r="H337" s="1">
        <v>0.39943342776203999</v>
      </c>
      <c r="I337">
        <v>4.2</v>
      </c>
      <c r="J337">
        <v>6919</v>
      </c>
      <c r="K337" t="s">
        <v>2311</v>
      </c>
    </row>
    <row r="338" spans="1:11" x14ac:dyDescent="0.3">
      <c r="A338" t="s">
        <v>719</v>
      </c>
      <c r="B338" t="s">
        <v>720</v>
      </c>
      <c r="C338" t="s">
        <v>58</v>
      </c>
      <c r="D338" t="s">
        <v>308</v>
      </c>
      <c r="E338" t="s">
        <v>114</v>
      </c>
      <c r="F338">
        <v>349</v>
      </c>
      <c r="G338">
        <v>995</v>
      </c>
      <c r="H338" s="1">
        <v>0.64924623115577895</v>
      </c>
      <c r="I338">
        <v>4.2</v>
      </c>
      <c r="J338">
        <v>6676</v>
      </c>
      <c r="K338" t="s">
        <v>721</v>
      </c>
    </row>
    <row r="339" spans="1:11" x14ac:dyDescent="0.3">
      <c r="A339" t="s">
        <v>2207</v>
      </c>
      <c r="B339" t="s">
        <v>2208</v>
      </c>
      <c r="C339" t="s">
        <v>295</v>
      </c>
      <c r="D339" t="s">
        <v>1114</v>
      </c>
      <c r="E339" t="s">
        <v>1115</v>
      </c>
      <c r="F339">
        <v>6120</v>
      </c>
      <c r="G339">
        <v>8478</v>
      </c>
      <c r="H339" s="1">
        <v>0.27813163481953301</v>
      </c>
      <c r="I339">
        <v>4.5999999999999996</v>
      </c>
      <c r="J339">
        <v>6550</v>
      </c>
      <c r="K339" t="s">
        <v>2209</v>
      </c>
    </row>
    <row r="340" spans="1:11" x14ac:dyDescent="0.3">
      <c r="A340" t="s">
        <v>490</v>
      </c>
      <c r="B340" t="s">
        <v>491</v>
      </c>
      <c r="C340" t="s">
        <v>289</v>
      </c>
      <c r="D340" t="s">
        <v>290</v>
      </c>
      <c r="E340" t="s">
        <v>291</v>
      </c>
      <c r="F340">
        <v>137</v>
      </c>
      <c r="G340">
        <v>160</v>
      </c>
      <c r="H340" s="1">
        <v>0.14374999999999999</v>
      </c>
      <c r="I340">
        <v>4.4000000000000004</v>
      </c>
      <c r="J340">
        <v>6537</v>
      </c>
      <c r="K340" t="s">
        <v>492</v>
      </c>
    </row>
    <row r="341" spans="1:11" x14ac:dyDescent="0.3">
      <c r="A341" t="s">
        <v>2417</v>
      </c>
      <c r="B341" t="s">
        <v>2418</v>
      </c>
      <c r="C341" t="s">
        <v>295</v>
      </c>
      <c r="D341" t="s">
        <v>1114</v>
      </c>
      <c r="E341" t="s">
        <v>1115</v>
      </c>
      <c r="F341">
        <v>1499</v>
      </c>
      <c r="G341">
        <v>2199</v>
      </c>
      <c r="H341" s="1">
        <v>0.31832651205093199</v>
      </c>
      <c r="I341">
        <v>4.4000000000000004</v>
      </c>
      <c r="J341">
        <v>6531</v>
      </c>
      <c r="K341" t="s">
        <v>2419</v>
      </c>
    </row>
    <row r="342" spans="1:11" x14ac:dyDescent="0.3">
      <c r="A342" t="s">
        <v>1166</v>
      </c>
      <c r="B342" t="s">
        <v>1167</v>
      </c>
      <c r="C342" t="s">
        <v>295</v>
      </c>
      <c r="D342" t="s">
        <v>1114</v>
      </c>
      <c r="E342" t="s">
        <v>1115</v>
      </c>
      <c r="F342">
        <v>1290</v>
      </c>
      <c r="G342">
        <v>2500</v>
      </c>
      <c r="H342" s="1">
        <v>0.48399999999999999</v>
      </c>
      <c r="I342">
        <v>4</v>
      </c>
      <c r="J342">
        <v>6530</v>
      </c>
      <c r="K342" t="s">
        <v>1168</v>
      </c>
    </row>
    <row r="343" spans="1:11" x14ac:dyDescent="0.3">
      <c r="A343" t="s">
        <v>219</v>
      </c>
      <c r="B343" t="s">
        <v>220</v>
      </c>
      <c r="C343" t="s">
        <v>58</v>
      </c>
      <c r="D343" t="s">
        <v>114</v>
      </c>
      <c r="E343" t="s">
        <v>221</v>
      </c>
      <c r="F343">
        <v>120</v>
      </c>
      <c r="G343">
        <v>999</v>
      </c>
      <c r="H343" s="1">
        <v>0.87987987987988003</v>
      </c>
      <c r="I343">
        <v>3.9</v>
      </c>
      <c r="J343">
        <v>6491</v>
      </c>
      <c r="K343" t="s">
        <v>222</v>
      </c>
    </row>
    <row r="344" spans="1:11" x14ac:dyDescent="0.3">
      <c r="A344" t="s">
        <v>219</v>
      </c>
      <c r="B344" t="s">
        <v>220</v>
      </c>
      <c r="C344" t="s">
        <v>58</v>
      </c>
      <c r="D344" t="s">
        <v>114</v>
      </c>
      <c r="E344" t="s">
        <v>221</v>
      </c>
      <c r="F344">
        <v>120</v>
      </c>
      <c r="G344">
        <v>999</v>
      </c>
      <c r="H344" s="1">
        <v>0.87987987987988003</v>
      </c>
      <c r="I344">
        <v>3.9</v>
      </c>
      <c r="J344">
        <v>6491</v>
      </c>
      <c r="K344" t="s">
        <v>222</v>
      </c>
    </row>
    <row r="345" spans="1:11" x14ac:dyDescent="0.3">
      <c r="A345" t="s">
        <v>608</v>
      </c>
      <c r="B345" t="s">
        <v>609</v>
      </c>
      <c r="C345" t="s">
        <v>13</v>
      </c>
      <c r="D345" t="s">
        <v>114</v>
      </c>
      <c r="E345" t="s">
        <v>202</v>
      </c>
      <c r="F345">
        <v>549</v>
      </c>
      <c r="G345">
        <v>1999</v>
      </c>
      <c r="H345" s="1">
        <v>0.72536268134066995</v>
      </c>
      <c r="I345">
        <v>3.6</v>
      </c>
      <c r="J345">
        <v>6422</v>
      </c>
      <c r="K345" t="s">
        <v>610</v>
      </c>
    </row>
    <row r="346" spans="1:11" x14ac:dyDescent="0.3">
      <c r="A346" t="s">
        <v>2195</v>
      </c>
      <c r="B346" t="s">
        <v>2196</v>
      </c>
      <c r="C346" t="s">
        <v>295</v>
      </c>
      <c r="D346" t="s">
        <v>1114</v>
      </c>
      <c r="E346" t="s">
        <v>1127</v>
      </c>
      <c r="F346">
        <v>889</v>
      </c>
      <c r="G346">
        <v>1295</v>
      </c>
      <c r="H346" s="1">
        <v>0.31351351351351398</v>
      </c>
      <c r="I346">
        <v>4.3</v>
      </c>
      <c r="J346">
        <v>6400</v>
      </c>
      <c r="K346" t="s">
        <v>2197</v>
      </c>
    </row>
    <row r="347" spans="1:11" x14ac:dyDescent="0.3">
      <c r="A347" t="s">
        <v>1185</v>
      </c>
      <c r="B347" t="s">
        <v>1186</v>
      </c>
      <c r="C347" t="s">
        <v>295</v>
      </c>
      <c r="D347" t="s">
        <v>1119</v>
      </c>
      <c r="E347" t="s">
        <v>1171</v>
      </c>
      <c r="F347">
        <v>5499</v>
      </c>
      <c r="G347">
        <v>13150</v>
      </c>
      <c r="H347" s="1">
        <v>0.58182509505703395</v>
      </c>
      <c r="I347">
        <v>4.2</v>
      </c>
      <c r="J347">
        <v>6398</v>
      </c>
      <c r="K347" t="s">
        <v>1187</v>
      </c>
    </row>
    <row r="348" spans="1:11" x14ac:dyDescent="0.3">
      <c r="A348" t="s">
        <v>1469</v>
      </c>
      <c r="B348" t="s">
        <v>1470</v>
      </c>
      <c r="C348" t="s">
        <v>295</v>
      </c>
      <c r="D348" t="s">
        <v>1114</v>
      </c>
      <c r="E348" t="s">
        <v>1115</v>
      </c>
      <c r="F348">
        <v>1499</v>
      </c>
      <c r="G348">
        <v>2100</v>
      </c>
      <c r="H348" s="1">
        <v>0.286190476190476</v>
      </c>
      <c r="I348">
        <v>4.0999999999999996</v>
      </c>
      <c r="J348">
        <v>6355</v>
      </c>
      <c r="K348" t="s">
        <v>1471</v>
      </c>
    </row>
    <row r="349" spans="1:11" x14ac:dyDescent="0.3">
      <c r="A349" t="s">
        <v>694</v>
      </c>
      <c r="B349" t="s">
        <v>695</v>
      </c>
      <c r="C349" t="s">
        <v>13</v>
      </c>
      <c r="D349" t="s">
        <v>114</v>
      </c>
      <c r="E349" t="s">
        <v>250</v>
      </c>
      <c r="F349">
        <v>629</v>
      </c>
      <c r="G349">
        <v>1390</v>
      </c>
      <c r="H349" s="1">
        <v>0.54748201438848898</v>
      </c>
      <c r="I349">
        <v>4.4000000000000004</v>
      </c>
      <c r="J349">
        <v>6301</v>
      </c>
      <c r="K349" t="s">
        <v>696</v>
      </c>
    </row>
    <row r="350" spans="1:11" x14ac:dyDescent="0.3">
      <c r="A350" t="s">
        <v>1051</v>
      </c>
      <c r="B350" t="s">
        <v>1052</v>
      </c>
      <c r="C350" t="s">
        <v>289</v>
      </c>
      <c r="D350" t="s">
        <v>290</v>
      </c>
      <c r="E350" t="s">
        <v>291</v>
      </c>
      <c r="F350">
        <v>90</v>
      </c>
      <c r="G350">
        <v>100</v>
      </c>
      <c r="H350" s="1">
        <v>0.1</v>
      </c>
      <c r="I350">
        <v>4.0999999999999996</v>
      </c>
      <c r="J350">
        <v>6199</v>
      </c>
      <c r="K350" t="s">
        <v>1053</v>
      </c>
    </row>
    <row r="351" spans="1:11" x14ac:dyDescent="0.3">
      <c r="A351" t="s">
        <v>965</v>
      </c>
      <c r="B351" t="s">
        <v>966</v>
      </c>
      <c r="C351" t="s">
        <v>58</v>
      </c>
      <c r="D351" t="s">
        <v>308</v>
      </c>
      <c r="E351" t="s">
        <v>114</v>
      </c>
      <c r="F351">
        <v>699</v>
      </c>
      <c r="G351">
        <v>1299</v>
      </c>
      <c r="H351" s="1">
        <v>0.46189376443418001</v>
      </c>
      <c r="I351">
        <v>4.3</v>
      </c>
      <c r="J351">
        <v>6183</v>
      </c>
      <c r="K351" t="s">
        <v>967</v>
      </c>
    </row>
    <row r="352" spans="1:11" x14ac:dyDescent="0.3">
      <c r="A352" t="s">
        <v>2062</v>
      </c>
      <c r="B352" t="s">
        <v>2063</v>
      </c>
      <c r="C352" t="s">
        <v>295</v>
      </c>
      <c r="D352" t="s">
        <v>1114</v>
      </c>
      <c r="E352" t="s">
        <v>1115</v>
      </c>
      <c r="F352">
        <v>765</v>
      </c>
      <c r="G352">
        <v>970</v>
      </c>
      <c r="H352" s="1">
        <v>0.21134020618556701</v>
      </c>
      <c r="I352">
        <v>4.2</v>
      </c>
      <c r="J352">
        <v>6055</v>
      </c>
      <c r="K352" t="s">
        <v>2064</v>
      </c>
    </row>
    <row r="353" spans="1:11" x14ac:dyDescent="0.3">
      <c r="A353" t="s">
        <v>1823</v>
      </c>
      <c r="B353" t="s">
        <v>1824</v>
      </c>
      <c r="C353" t="s">
        <v>295</v>
      </c>
      <c r="D353" t="s">
        <v>1114</v>
      </c>
      <c r="E353" t="s">
        <v>1115</v>
      </c>
      <c r="F353">
        <v>1656</v>
      </c>
      <c r="G353">
        <v>2695</v>
      </c>
      <c r="H353" s="1">
        <v>0.38552875695732802</v>
      </c>
      <c r="I353">
        <v>4.4000000000000004</v>
      </c>
      <c r="J353">
        <v>6027</v>
      </c>
      <c r="K353" t="s">
        <v>1825</v>
      </c>
    </row>
    <row r="354" spans="1:11" x14ac:dyDescent="0.3">
      <c r="A354" t="s">
        <v>1029</v>
      </c>
      <c r="B354" t="s">
        <v>1030</v>
      </c>
      <c r="C354" t="s">
        <v>659</v>
      </c>
      <c r="D354" t="s">
        <v>660</v>
      </c>
      <c r="E354" t="s">
        <v>1031</v>
      </c>
      <c r="F354">
        <v>249</v>
      </c>
      <c r="G354">
        <v>599</v>
      </c>
      <c r="H354" s="1">
        <v>0.58430717863105197</v>
      </c>
      <c r="I354">
        <v>4.5</v>
      </c>
      <c r="J354">
        <v>5985</v>
      </c>
      <c r="K354" t="s">
        <v>1032</v>
      </c>
    </row>
    <row r="355" spans="1:11" x14ac:dyDescent="0.3">
      <c r="A355" t="s">
        <v>2270</v>
      </c>
      <c r="B355" t="s">
        <v>2271</v>
      </c>
      <c r="C355" t="s">
        <v>295</v>
      </c>
      <c r="D355" t="s">
        <v>1114</v>
      </c>
      <c r="E355" t="s">
        <v>1115</v>
      </c>
      <c r="F355">
        <v>1199</v>
      </c>
      <c r="G355">
        <v>1795</v>
      </c>
      <c r="H355" s="1">
        <v>0.33203342618384402</v>
      </c>
      <c r="I355">
        <v>4.2</v>
      </c>
      <c r="J355">
        <v>5967</v>
      </c>
      <c r="K355" t="s">
        <v>2272</v>
      </c>
    </row>
    <row r="356" spans="1:11" x14ac:dyDescent="0.3">
      <c r="A356" t="s">
        <v>464</v>
      </c>
      <c r="B356" t="s">
        <v>465</v>
      </c>
      <c r="C356" t="s">
        <v>13</v>
      </c>
      <c r="D356" t="s">
        <v>114</v>
      </c>
      <c r="E356" t="s">
        <v>466</v>
      </c>
      <c r="F356">
        <v>59</v>
      </c>
      <c r="G356">
        <v>59</v>
      </c>
      <c r="H356" s="1">
        <v>0</v>
      </c>
      <c r="I356">
        <v>3.8</v>
      </c>
      <c r="J356">
        <v>5958</v>
      </c>
      <c r="K356" t="s">
        <v>467</v>
      </c>
    </row>
    <row r="357" spans="1:11" x14ac:dyDescent="0.3">
      <c r="A357" t="s">
        <v>1950</v>
      </c>
      <c r="B357" t="s">
        <v>1951</v>
      </c>
      <c r="C357" t="s">
        <v>295</v>
      </c>
      <c r="D357" t="s">
        <v>1119</v>
      </c>
      <c r="E357" t="s">
        <v>1342</v>
      </c>
      <c r="F357">
        <v>1099</v>
      </c>
      <c r="G357">
        <v>1990</v>
      </c>
      <c r="H357" s="1">
        <v>0.44773869346733702</v>
      </c>
      <c r="I357">
        <v>3.9</v>
      </c>
      <c r="J357">
        <v>5911</v>
      </c>
      <c r="K357" t="s">
        <v>1952</v>
      </c>
    </row>
    <row r="358" spans="1:11" x14ac:dyDescent="0.3">
      <c r="A358" t="s">
        <v>1766</v>
      </c>
      <c r="B358" t="s">
        <v>1767</v>
      </c>
      <c r="C358" t="s">
        <v>295</v>
      </c>
      <c r="D358" t="s">
        <v>1220</v>
      </c>
      <c r="E358" t="s">
        <v>1221</v>
      </c>
      <c r="F358">
        <v>950</v>
      </c>
      <c r="G358">
        <v>1599</v>
      </c>
      <c r="H358" s="1">
        <v>0.40587867417135698</v>
      </c>
      <c r="I358">
        <v>4.3</v>
      </c>
      <c r="J358">
        <v>5911</v>
      </c>
      <c r="K358" t="s">
        <v>1768</v>
      </c>
    </row>
    <row r="359" spans="1:11" x14ac:dyDescent="0.3">
      <c r="A359" t="s">
        <v>2300</v>
      </c>
      <c r="B359" t="s">
        <v>2301</v>
      </c>
      <c r="C359" t="s">
        <v>295</v>
      </c>
      <c r="D359" t="s">
        <v>1114</v>
      </c>
      <c r="E359" t="s">
        <v>1443</v>
      </c>
      <c r="F359">
        <v>8699</v>
      </c>
      <c r="G359">
        <v>13049</v>
      </c>
      <c r="H359" s="1">
        <v>0.33335887807494802</v>
      </c>
      <c r="I359">
        <v>4.3</v>
      </c>
      <c r="J359">
        <v>5891</v>
      </c>
      <c r="K359" t="s">
        <v>2302</v>
      </c>
    </row>
    <row r="360" spans="1:11" x14ac:dyDescent="0.3">
      <c r="A360" t="s">
        <v>836</v>
      </c>
      <c r="B360" t="s">
        <v>837</v>
      </c>
      <c r="C360" t="s">
        <v>295</v>
      </c>
      <c r="D360" t="s">
        <v>296</v>
      </c>
      <c r="E360" t="s">
        <v>357</v>
      </c>
      <c r="F360">
        <v>310</v>
      </c>
      <c r="G360">
        <v>310</v>
      </c>
      <c r="H360" s="1">
        <v>0</v>
      </c>
      <c r="I360">
        <v>4.5</v>
      </c>
      <c r="J360">
        <v>5882</v>
      </c>
      <c r="K360" t="s">
        <v>838</v>
      </c>
    </row>
    <row r="361" spans="1:11" x14ac:dyDescent="0.3">
      <c r="A361" t="s">
        <v>2381</v>
      </c>
      <c r="B361" t="s">
        <v>2382</v>
      </c>
      <c r="C361" t="s">
        <v>295</v>
      </c>
      <c r="D361" t="s">
        <v>1119</v>
      </c>
      <c r="E361" t="s">
        <v>1342</v>
      </c>
      <c r="F361">
        <v>1982.84</v>
      </c>
      <c r="G361">
        <v>3300</v>
      </c>
      <c r="H361" s="1">
        <v>0.39913939393939402</v>
      </c>
      <c r="I361">
        <v>4.0999999999999996</v>
      </c>
      <c r="J361">
        <v>5873</v>
      </c>
      <c r="K361" t="s">
        <v>2383</v>
      </c>
    </row>
    <row r="362" spans="1:11" x14ac:dyDescent="0.3">
      <c r="A362" t="s">
        <v>1630</v>
      </c>
      <c r="B362" t="s">
        <v>1631</v>
      </c>
      <c r="C362" t="s">
        <v>295</v>
      </c>
      <c r="D362" t="s">
        <v>1119</v>
      </c>
      <c r="E362" t="s">
        <v>1171</v>
      </c>
      <c r="F362">
        <v>6499</v>
      </c>
      <c r="G362">
        <v>8500</v>
      </c>
      <c r="H362" s="1">
        <v>0.23541176470588199</v>
      </c>
      <c r="I362">
        <v>4.4000000000000004</v>
      </c>
      <c r="J362">
        <v>5865</v>
      </c>
      <c r="K362" t="s">
        <v>1632</v>
      </c>
    </row>
    <row r="363" spans="1:11" x14ac:dyDescent="0.3">
      <c r="A363" t="s">
        <v>780</v>
      </c>
      <c r="B363" t="s">
        <v>781</v>
      </c>
      <c r="C363" t="s">
        <v>58</v>
      </c>
      <c r="D363" t="s">
        <v>59</v>
      </c>
      <c r="E363" t="s">
        <v>60</v>
      </c>
      <c r="F363">
        <v>2499</v>
      </c>
      <c r="G363">
        <v>5999</v>
      </c>
      <c r="H363" s="1">
        <v>0.58343057176196</v>
      </c>
      <c r="I363">
        <v>4.0999999999999996</v>
      </c>
      <c r="J363">
        <v>5852</v>
      </c>
      <c r="K363" t="s">
        <v>782</v>
      </c>
    </row>
    <row r="364" spans="1:11" x14ac:dyDescent="0.3">
      <c r="A364" t="s">
        <v>287</v>
      </c>
      <c r="B364" t="s">
        <v>288</v>
      </c>
      <c r="C364" t="s">
        <v>289</v>
      </c>
      <c r="D364" t="s">
        <v>290</v>
      </c>
      <c r="E364" t="s">
        <v>291</v>
      </c>
      <c r="F364">
        <v>50</v>
      </c>
      <c r="G364">
        <v>50</v>
      </c>
      <c r="H364" s="1">
        <v>0</v>
      </c>
      <c r="I364">
        <v>4.3</v>
      </c>
      <c r="J364">
        <v>5792</v>
      </c>
      <c r="K364" t="s">
        <v>292</v>
      </c>
    </row>
    <row r="365" spans="1:11" x14ac:dyDescent="0.3">
      <c r="A365" t="s">
        <v>323</v>
      </c>
      <c r="B365" t="s">
        <v>324</v>
      </c>
      <c r="C365" t="s">
        <v>289</v>
      </c>
      <c r="D365" t="s">
        <v>290</v>
      </c>
      <c r="E365" t="s">
        <v>325</v>
      </c>
      <c r="F365">
        <v>1295</v>
      </c>
      <c r="G365">
        <v>1295</v>
      </c>
      <c r="H365" s="1">
        <v>0</v>
      </c>
      <c r="I365">
        <v>4.5</v>
      </c>
      <c r="J365">
        <v>5760</v>
      </c>
      <c r="K365" t="s">
        <v>326</v>
      </c>
    </row>
    <row r="366" spans="1:11" x14ac:dyDescent="0.3">
      <c r="A366" t="s">
        <v>918</v>
      </c>
      <c r="B366" t="s">
        <v>919</v>
      </c>
      <c r="C366" t="s">
        <v>13</v>
      </c>
      <c r="D366" t="s">
        <v>114</v>
      </c>
      <c r="E366" t="s">
        <v>353</v>
      </c>
      <c r="F366">
        <v>699</v>
      </c>
      <c r="G366">
        <v>1490</v>
      </c>
      <c r="H366" s="1">
        <v>0.53087248322147595</v>
      </c>
      <c r="I366">
        <v>4</v>
      </c>
      <c r="J366">
        <v>5736</v>
      </c>
      <c r="K366" t="s">
        <v>920</v>
      </c>
    </row>
    <row r="367" spans="1:11" x14ac:dyDescent="0.3">
      <c r="A367" t="s">
        <v>496</v>
      </c>
      <c r="B367" t="s">
        <v>497</v>
      </c>
      <c r="C367" t="s">
        <v>13</v>
      </c>
      <c r="D367" t="s">
        <v>114</v>
      </c>
      <c r="E367" t="s">
        <v>498</v>
      </c>
      <c r="F367">
        <v>399</v>
      </c>
      <c r="G367">
        <v>1499</v>
      </c>
      <c r="H367" s="1">
        <v>0.73382254836557703</v>
      </c>
      <c r="I367">
        <v>4.0999999999999996</v>
      </c>
      <c r="J367">
        <v>5730</v>
      </c>
      <c r="K367" t="s">
        <v>499</v>
      </c>
    </row>
    <row r="368" spans="1:11" x14ac:dyDescent="0.3">
      <c r="A368" t="s">
        <v>575</v>
      </c>
      <c r="B368" t="s">
        <v>576</v>
      </c>
      <c r="C368" t="s">
        <v>289</v>
      </c>
      <c r="D368" t="s">
        <v>290</v>
      </c>
      <c r="E368" t="s">
        <v>291</v>
      </c>
      <c r="F368">
        <v>480</v>
      </c>
      <c r="G368">
        <v>600</v>
      </c>
      <c r="H368" s="1">
        <v>0.2</v>
      </c>
      <c r="I368">
        <v>4.3</v>
      </c>
      <c r="J368">
        <v>5719</v>
      </c>
      <c r="K368" t="s">
        <v>577</v>
      </c>
    </row>
    <row r="369" spans="1:11" x14ac:dyDescent="0.3">
      <c r="A369" t="s">
        <v>796</v>
      </c>
      <c r="B369" t="s">
        <v>797</v>
      </c>
      <c r="C369" t="s">
        <v>13</v>
      </c>
      <c r="D369" t="s">
        <v>114</v>
      </c>
      <c r="E369" t="s">
        <v>250</v>
      </c>
      <c r="F369">
        <v>115</v>
      </c>
      <c r="G369">
        <v>999</v>
      </c>
      <c r="H369" s="1">
        <v>0.88488488488488504</v>
      </c>
      <c r="I369">
        <v>3.3</v>
      </c>
      <c r="J369">
        <v>5692</v>
      </c>
      <c r="K369" t="s">
        <v>798</v>
      </c>
    </row>
    <row r="370" spans="1:11" x14ac:dyDescent="0.3">
      <c r="A370" t="s">
        <v>830</v>
      </c>
      <c r="B370" t="s">
        <v>831</v>
      </c>
      <c r="C370" t="s">
        <v>13</v>
      </c>
      <c r="D370" t="s">
        <v>114</v>
      </c>
      <c r="E370" t="s">
        <v>498</v>
      </c>
      <c r="F370">
        <v>549</v>
      </c>
      <c r="G370">
        <v>2499</v>
      </c>
      <c r="H370" s="1">
        <v>0.78031212484993995</v>
      </c>
      <c r="I370">
        <v>4.3</v>
      </c>
      <c r="J370">
        <v>5556</v>
      </c>
      <c r="K370" t="s">
        <v>832</v>
      </c>
    </row>
    <row r="371" spans="1:11" x14ac:dyDescent="0.3">
      <c r="A371" t="s">
        <v>1017</v>
      </c>
      <c r="B371" t="s">
        <v>1018</v>
      </c>
      <c r="C371" t="s">
        <v>58</v>
      </c>
      <c r="D371" t="s">
        <v>308</v>
      </c>
      <c r="E371" t="s">
        <v>479</v>
      </c>
      <c r="F371">
        <v>2299</v>
      </c>
      <c r="G371">
        <v>7500</v>
      </c>
      <c r="H371" s="1">
        <v>0.69346666666666701</v>
      </c>
      <c r="I371">
        <v>4.0999999999999996</v>
      </c>
      <c r="J371">
        <v>5554</v>
      </c>
      <c r="K371" t="s">
        <v>1019</v>
      </c>
    </row>
    <row r="372" spans="1:11" x14ac:dyDescent="0.3">
      <c r="A372" t="s">
        <v>1218</v>
      </c>
      <c r="B372" t="s">
        <v>1219</v>
      </c>
      <c r="C372" t="s">
        <v>295</v>
      </c>
      <c r="D372" t="s">
        <v>1220</v>
      </c>
      <c r="E372" t="s">
        <v>1221</v>
      </c>
      <c r="F372">
        <v>351</v>
      </c>
      <c r="G372">
        <v>999</v>
      </c>
      <c r="H372" s="1">
        <v>0.64864864864864902</v>
      </c>
      <c r="I372">
        <v>4</v>
      </c>
      <c r="J372">
        <v>5380</v>
      </c>
      <c r="K372" t="s">
        <v>1222</v>
      </c>
    </row>
    <row r="373" spans="1:11" x14ac:dyDescent="0.3">
      <c r="A373" t="s">
        <v>1362</v>
      </c>
      <c r="B373" t="s">
        <v>1363</v>
      </c>
      <c r="C373" t="s">
        <v>295</v>
      </c>
      <c r="D373" t="s">
        <v>1114</v>
      </c>
      <c r="E373" t="s">
        <v>1127</v>
      </c>
      <c r="F373">
        <v>499</v>
      </c>
      <c r="G373">
        <v>625</v>
      </c>
      <c r="H373" s="1">
        <v>0.2016</v>
      </c>
      <c r="I373">
        <v>4.2</v>
      </c>
      <c r="J373">
        <v>5355</v>
      </c>
      <c r="K373" t="s">
        <v>1364</v>
      </c>
    </row>
    <row r="374" spans="1:11" x14ac:dyDescent="0.3">
      <c r="A374" t="s">
        <v>1982</v>
      </c>
      <c r="B374" t="s">
        <v>1983</v>
      </c>
      <c r="C374" t="s">
        <v>295</v>
      </c>
      <c r="D374" t="s">
        <v>1114</v>
      </c>
      <c r="E374" t="s">
        <v>1127</v>
      </c>
      <c r="F374">
        <v>27900</v>
      </c>
      <c r="G374">
        <v>59900</v>
      </c>
      <c r="H374" s="1">
        <v>0.53422370617696202</v>
      </c>
      <c r="I374">
        <v>4.4000000000000004</v>
      </c>
      <c r="J374">
        <v>5298</v>
      </c>
      <c r="K374" t="s">
        <v>1984</v>
      </c>
    </row>
    <row r="375" spans="1:11" x14ac:dyDescent="0.3">
      <c r="A375" t="s">
        <v>1499</v>
      </c>
      <c r="B375" t="s">
        <v>1500</v>
      </c>
      <c r="C375" t="s">
        <v>295</v>
      </c>
      <c r="D375" t="s">
        <v>1119</v>
      </c>
      <c r="E375" t="s">
        <v>1171</v>
      </c>
      <c r="F375">
        <v>2088</v>
      </c>
      <c r="G375">
        <v>5550</v>
      </c>
      <c r="H375" s="1">
        <v>0.62378378378378396</v>
      </c>
      <c r="I375">
        <v>4</v>
      </c>
      <c r="J375">
        <v>5292</v>
      </c>
      <c r="K375" t="s">
        <v>1501</v>
      </c>
    </row>
    <row r="376" spans="1:11" x14ac:dyDescent="0.3">
      <c r="A376" t="s">
        <v>1994</v>
      </c>
      <c r="B376" t="s">
        <v>1995</v>
      </c>
      <c r="C376" t="s">
        <v>295</v>
      </c>
      <c r="D376" t="s">
        <v>1114</v>
      </c>
      <c r="E376" t="s">
        <v>1115</v>
      </c>
      <c r="F376">
        <v>2449</v>
      </c>
      <c r="G376">
        <v>3390</v>
      </c>
      <c r="H376" s="1">
        <v>0.27758112094395299</v>
      </c>
      <c r="I376">
        <v>4</v>
      </c>
      <c r="J376">
        <v>5206</v>
      </c>
      <c r="K376" t="s">
        <v>1996</v>
      </c>
    </row>
    <row r="377" spans="1:11" x14ac:dyDescent="0.3">
      <c r="A377" t="s">
        <v>937</v>
      </c>
      <c r="B377" t="s">
        <v>938</v>
      </c>
      <c r="C377" t="s">
        <v>13</v>
      </c>
      <c r="D377" t="s">
        <v>114</v>
      </c>
      <c r="E377" t="s">
        <v>536</v>
      </c>
      <c r="F377">
        <v>649</v>
      </c>
      <c r="G377">
        <v>1300</v>
      </c>
      <c r="H377" s="1">
        <v>0.50076923076923097</v>
      </c>
      <c r="I377">
        <v>4.0999999999999996</v>
      </c>
      <c r="J377">
        <v>5195</v>
      </c>
      <c r="K377" t="s">
        <v>939</v>
      </c>
    </row>
    <row r="378" spans="1:11" x14ac:dyDescent="0.3">
      <c r="A378" t="s">
        <v>95</v>
      </c>
      <c r="B378" t="s">
        <v>96</v>
      </c>
      <c r="C378" t="s">
        <v>58</v>
      </c>
      <c r="D378" t="s">
        <v>59</v>
      </c>
      <c r="E378" t="s">
        <v>60</v>
      </c>
      <c r="F378">
        <v>2998</v>
      </c>
      <c r="G378">
        <v>5999</v>
      </c>
      <c r="H378" s="1">
        <v>0.50025004167361198</v>
      </c>
      <c r="I378">
        <v>4.0999999999999996</v>
      </c>
      <c r="J378">
        <v>5179</v>
      </c>
      <c r="K378" t="s">
        <v>97</v>
      </c>
    </row>
    <row r="379" spans="1:11" x14ac:dyDescent="0.3">
      <c r="A379" t="s">
        <v>95</v>
      </c>
      <c r="B379" t="s">
        <v>96</v>
      </c>
      <c r="C379" t="s">
        <v>58</v>
      </c>
      <c r="D379" t="s">
        <v>59</v>
      </c>
      <c r="E379" t="s">
        <v>60</v>
      </c>
      <c r="F379">
        <v>2998</v>
      </c>
      <c r="G379">
        <v>5999</v>
      </c>
      <c r="H379" s="1">
        <v>0.50025004167361198</v>
      </c>
      <c r="I379">
        <v>4.0999999999999996</v>
      </c>
      <c r="J379">
        <v>5179</v>
      </c>
      <c r="K379" t="s">
        <v>97</v>
      </c>
    </row>
    <row r="380" spans="1:11" x14ac:dyDescent="0.3">
      <c r="A380" t="s">
        <v>1706</v>
      </c>
      <c r="B380" t="s">
        <v>1707</v>
      </c>
      <c r="C380" t="s">
        <v>295</v>
      </c>
      <c r="D380" t="s">
        <v>1114</v>
      </c>
      <c r="E380" t="s">
        <v>1115</v>
      </c>
      <c r="F380">
        <v>1182</v>
      </c>
      <c r="G380">
        <v>2995</v>
      </c>
      <c r="H380" s="1">
        <v>0.60534223706177004</v>
      </c>
      <c r="I380">
        <v>4.2</v>
      </c>
      <c r="J380">
        <v>5178</v>
      </c>
      <c r="K380" t="s">
        <v>1708</v>
      </c>
    </row>
    <row r="381" spans="1:11" x14ac:dyDescent="0.3">
      <c r="A381" t="s">
        <v>402</v>
      </c>
      <c r="B381" t="s">
        <v>403</v>
      </c>
      <c r="C381" t="s">
        <v>13</v>
      </c>
      <c r="D381" t="s">
        <v>114</v>
      </c>
      <c r="E381" t="s">
        <v>250</v>
      </c>
      <c r="F381">
        <v>169</v>
      </c>
      <c r="G381">
        <v>299</v>
      </c>
      <c r="H381" s="1">
        <v>0.434782608695652</v>
      </c>
      <c r="I381">
        <v>4.4000000000000004</v>
      </c>
      <c r="J381">
        <v>5176</v>
      </c>
      <c r="K381" t="s">
        <v>404</v>
      </c>
    </row>
    <row r="382" spans="1:11" x14ac:dyDescent="0.3">
      <c r="A382" t="s">
        <v>2107</v>
      </c>
      <c r="B382" t="s">
        <v>2108</v>
      </c>
      <c r="C382" t="s">
        <v>295</v>
      </c>
      <c r="D382" t="s">
        <v>1119</v>
      </c>
      <c r="E382" t="s">
        <v>1171</v>
      </c>
      <c r="F382">
        <v>7799</v>
      </c>
      <c r="G382">
        <v>12500</v>
      </c>
      <c r="H382" s="1">
        <v>0.37608000000000003</v>
      </c>
      <c r="I382">
        <v>4</v>
      </c>
      <c r="J382">
        <v>5160</v>
      </c>
      <c r="K382" t="s">
        <v>2109</v>
      </c>
    </row>
    <row r="383" spans="1:11" x14ac:dyDescent="0.3">
      <c r="A383" t="s">
        <v>1929</v>
      </c>
      <c r="B383" t="s">
        <v>1930</v>
      </c>
      <c r="C383" t="s">
        <v>295</v>
      </c>
      <c r="D383" t="s">
        <v>1114</v>
      </c>
      <c r="E383" t="s">
        <v>1115</v>
      </c>
      <c r="F383">
        <v>6525</v>
      </c>
      <c r="G383">
        <v>8820</v>
      </c>
      <c r="H383" s="1">
        <v>0.26020408163265302</v>
      </c>
      <c r="I383">
        <v>4.5</v>
      </c>
      <c r="J383">
        <v>5137</v>
      </c>
      <c r="K383" t="s">
        <v>1931</v>
      </c>
    </row>
    <row r="384" spans="1:11" x14ac:dyDescent="0.3">
      <c r="A384" t="s">
        <v>2080</v>
      </c>
      <c r="B384" t="s">
        <v>2081</v>
      </c>
      <c r="C384" t="s">
        <v>295</v>
      </c>
      <c r="D384" t="s">
        <v>1119</v>
      </c>
      <c r="E384" t="s">
        <v>1171</v>
      </c>
      <c r="F384">
        <v>640</v>
      </c>
      <c r="G384">
        <v>1020</v>
      </c>
      <c r="H384" s="1">
        <v>0.37254901960784298</v>
      </c>
      <c r="I384">
        <v>4.0999999999999996</v>
      </c>
      <c r="J384">
        <v>5059</v>
      </c>
      <c r="K384" t="s">
        <v>2082</v>
      </c>
    </row>
    <row r="385" spans="1:11" x14ac:dyDescent="0.3">
      <c r="A385" t="s">
        <v>768</v>
      </c>
      <c r="B385" t="s">
        <v>769</v>
      </c>
      <c r="C385" t="s">
        <v>13</v>
      </c>
      <c r="D385" t="s">
        <v>114</v>
      </c>
      <c r="E385" t="s">
        <v>250</v>
      </c>
      <c r="F385">
        <v>149</v>
      </c>
      <c r="G385">
        <v>249</v>
      </c>
      <c r="H385" s="1">
        <v>0.40160642570281102</v>
      </c>
      <c r="I385">
        <v>4</v>
      </c>
      <c r="J385">
        <v>5057</v>
      </c>
      <c r="K385" t="s">
        <v>770</v>
      </c>
    </row>
    <row r="386" spans="1:11" x14ac:dyDescent="0.3">
      <c r="A386" t="s">
        <v>764</v>
      </c>
      <c r="B386" t="s">
        <v>765</v>
      </c>
      <c r="C386" t="s">
        <v>295</v>
      </c>
      <c r="D386" t="s">
        <v>296</v>
      </c>
      <c r="E386" t="s">
        <v>766</v>
      </c>
      <c r="F386">
        <v>99</v>
      </c>
      <c r="G386">
        <v>99</v>
      </c>
      <c r="H386" s="1">
        <v>0</v>
      </c>
      <c r="I386">
        <v>4.3</v>
      </c>
      <c r="J386">
        <v>5036</v>
      </c>
      <c r="K386" t="s">
        <v>767</v>
      </c>
    </row>
    <row r="387" spans="1:11" x14ac:dyDescent="0.3">
      <c r="A387" t="s">
        <v>1615</v>
      </c>
      <c r="B387" t="s">
        <v>1616</v>
      </c>
      <c r="C387" t="s">
        <v>295</v>
      </c>
      <c r="D387" t="s">
        <v>1114</v>
      </c>
      <c r="E387" t="s">
        <v>1115</v>
      </c>
      <c r="F387">
        <v>3249</v>
      </c>
      <c r="G387">
        <v>6375</v>
      </c>
      <c r="H387" s="1">
        <v>0.49035294117647099</v>
      </c>
      <c r="I387">
        <v>4</v>
      </c>
      <c r="J387">
        <v>4978</v>
      </c>
      <c r="K387" t="s">
        <v>1617</v>
      </c>
    </row>
    <row r="388" spans="1:11" x14ac:dyDescent="0.3">
      <c r="A388" t="s">
        <v>2324</v>
      </c>
      <c r="B388" t="s">
        <v>2325</v>
      </c>
      <c r="C388" t="s">
        <v>295</v>
      </c>
      <c r="D388" t="s">
        <v>1114</v>
      </c>
      <c r="E388" t="s">
        <v>1409</v>
      </c>
      <c r="F388">
        <v>184</v>
      </c>
      <c r="G388">
        <v>450</v>
      </c>
      <c r="H388" s="1">
        <v>0.59111111111111103</v>
      </c>
      <c r="I388">
        <v>4.2</v>
      </c>
      <c r="J388">
        <v>4971</v>
      </c>
      <c r="K388" t="s">
        <v>2326</v>
      </c>
    </row>
    <row r="389" spans="1:11" x14ac:dyDescent="0.3">
      <c r="A389" t="s">
        <v>1092</v>
      </c>
      <c r="B389" t="s">
        <v>1093</v>
      </c>
      <c r="C389" t="s">
        <v>13</v>
      </c>
      <c r="D389" t="s">
        <v>245</v>
      </c>
      <c r="E389" t="s">
        <v>246</v>
      </c>
      <c r="F389">
        <v>449</v>
      </c>
      <c r="G389">
        <v>1300</v>
      </c>
      <c r="H389" s="1">
        <v>0.65461538461538504</v>
      </c>
      <c r="I389">
        <v>4.2</v>
      </c>
      <c r="J389">
        <v>4959</v>
      </c>
      <c r="K389" t="s">
        <v>1094</v>
      </c>
    </row>
    <row r="390" spans="1:11" x14ac:dyDescent="0.3">
      <c r="A390" t="s">
        <v>1071</v>
      </c>
      <c r="B390" t="s">
        <v>1072</v>
      </c>
      <c r="C390" t="s">
        <v>289</v>
      </c>
      <c r="D390" t="s">
        <v>290</v>
      </c>
      <c r="E390" t="s">
        <v>291</v>
      </c>
      <c r="F390">
        <v>120</v>
      </c>
      <c r="G390">
        <v>120</v>
      </c>
      <c r="H390" s="1">
        <v>0</v>
      </c>
      <c r="I390">
        <v>4.5</v>
      </c>
      <c r="J390">
        <v>4951</v>
      </c>
      <c r="K390" t="s">
        <v>1073</v>
      </c>
    </row>
    <row r="391" spans="1:11" x14ac:dyDescent="0.3">
      <c r="A391" t="s">
        <v>1235</v>
      </c>
      <c r="B391" t="s">
        <v>1236</v>
      </c>
      <c r="C391" t="s">
        <v>295</v>
      </c>
      <c r="D391" t="s">
        <v>1114</v>
      </c>
      <c r="E391" t="s">
        <v>1115</v>
      </c>
      <c r="F391">
        <v>1969</v>
      </c>
      <c r="G391">
        <v>5000</v>
      </c>
      <c r="H391" s="1">
        <v>0.60619999999999996</v>
      </c>
      <c r="I391">
        <v>4.0999999999999996</v>
      </c>
      <c r="J391">
        <v>4927</v>
      </c>
      <c r="K391" t="s">
        <v>1237</v>
      </c>
    </row>
    <row r="392" spans="1:11" x14ac:dyDescent="0.3">
      <c r="A392" t="s">
        <v>1637</v>
      </c>
      <c r="B392" t="s">
        <v>1638</v>
      </c>
      <c r="C392" t="s">
        <v>295</v>
      </c>
      <c r="D392" t="s">
        <v>1114</v>
      </c>
      <c r="E392" t="s">
        <v>1127</v>
      </c>
      <c r="F392">
        <v>999</v>
      </c>
      <c r="G392">
        <v>1560</v>
      </c>
      <c r="H392" s="1">
        <v>0.359615384615385</v>
      </c>
      <c r="I392">
        <v>3.6</v>
      </c>
      <c r="J392">
        <v>4881</v>
      </c>
      <c r="K392" t="s">
        <v>1639</v>
      </c>
    </row>
    <row r="393" spans="1:11" x14ac:dyDescent="0.3">
      <c r="A393" t="s">
        <v>455</v>
      </c>
      <c r="B393" t="s">
        <v>456</v>
      </c>
      <c r="C393" t="s">
        <v>58</v>
      </c>
      <c r="D393" t="s">
        <v>308</v>
      </c>
      <c r="E393" t="s">
        <v>114</v>
      </c>
      <c r="F393">
        <v>549</v>
      </c>
      <c r="G393">
        <v>549</v>
      </c>
      <c r="H393" s="1">
        <v>0</v>
      </c>
      <c r="I393">
        <v>4.5</v>
      </c>
      <c r="J393">
        <v>4875</v>
      </c>
      <c r="K393" t="s">
        <v>457</v>
      </c>
    </row>
    <row r="394" spans="1:11" x14ac:dyDescent="0.3">
      <c r="A394" t="s">
        <v>1979</v>
      </c>
      <c r="B394" t="s">
        <v>1980</v>
      </c>
      <c r="C394" t="s">
        <v>295</v>
      </c>
      <c r="D394" t="s">
        <v>1114</v>
      </c>
      <c r="E394" t="s">
        <v>1127</v>
      </c>
      <c r="F394">
        <v>717</v>
      </c>
      <c r="G394">
        <v>1390</v>
      </c>
      <c r="H394" s="1">
        <v>0.48417266187050401</v>
      </c>
      <c r="I394">
        <v>4</v>
      </c>
      <c r="J394">
        <v>4867</v>
      </c>
      <c r="K394" t="s">
        <v>1981</v>
      </c>
    </row>
    <row r="395" spans="1:11" x14ac:dyDescent="0.3">
      <c r="A395" t="s">
        <v>1154</v>
      </c>
      <c r="B395" t="s">
        <v>1155</v>
      </c>
      <c r="C395" t="s">
        <v>295</v>
      </c>
      <c r="D395" t="s">
        <v>1114</v>
      </c>
      <c r="E395" t="s">
        <v>1127</v>
      </c>
      <c r="F395">
        <v>499</v>
      </c>
      <c r="G395">
        <v>999</v>
      </c>
      <c r="H395" s="1">
        <v>0.50050050050050099</v>
      </c>
      <c r="I395">
        <v>4.0999999999999996</v>
      </c>
      <c r="J395">
        <v>4859</v>
      </c>
      <c r="K395" t="s">
        <v>1156</v>
      </c>
    </row>
    <row r="396" spans="1:11" x14ac:dyDescent="0.3">
      <c r="A396" t="s">
        <v>1080</v>
      </c>
      <c r="B396" t="s">
        <v>1081</v>
      </c>
      <c r="C396" t="s">
        <v>289</v>
      </c>
      <c r="D396" t="s">
        <v>290</v>
      </c>
      <c r="E396" t="s">
        <v>291</v>
      </c>
      <c r="F396">
        <v>225</v>
      </c>
      <c r="G396">
        <v>225</v>
      </c>
      <c r="H396" s="1">
        <v>0</v>
      </c>
      <c r="I396">
        <v>4.0999999999999996</v>
      </c>
      <c r="J396">
        <v>4798</v>
      </c>
      <c r="K396" t="s">
        <v>1082</v>
      </c>
    </row>
    <row r="397" spans="1:11" x14ac:dyDescent="0.3">
      <c r="A397" t="s">
        <v>458</v>
      </c>
      <c r="B397" t="s">
        <v>459</v>
      </c>
      <c r="C397" t="s">
        <v>58</v>
      </c>
      <c r="D397" t="s">
        <v>59</v>
      </c>
      <c r="E397" t="s">
        <v>60</v>
      </c>
      <c r="F397">
        <v>12000</v>
      </c>
      <c r="G397">
        <v>29999</v>
      </c>
      <c r="H397" s="1">
        <v>0.59998666622220698</v>
      </c>
      <c r="I397">
        <v>4.3</v>
      </c>
      <c r="J397">
        <v>4744</v>
      </c>
      <c r="K397" t="s">
        <v>460</v>
      </c>
    </row>
    <row r="398" spans="1:11" x14ac:dyDescent="0.3">
      <c r="A398" t="s">
        <v>1868</v>
      </c>
      <c r="B398" t="s">
        <v>1869</v>
      </c>
      <c r="C398" t="s">
        <v>295</v>
      </c>
      <c r="D398" t="s">
        <v>1114</v>
      </c>
      <c r="E398" t="s">
        <v>1443</v>
      </c>
      <c r="F398">
        <v>980</v>
      </c>
      <c r="G398">
        <v>980</v>
      </c>
      <c r="H398" s="1">
        <v>0</v>
      </c>
      <c r="I398">
        <v>4.2</v>
      </c>
      <c r="J398">
        <v>4740</v>
      </c>
      <c r="K398" t="s">
        <v>1870</v>
      </c>
    </row>
    <row r="399" spans="1:11" x14ac:dyDescent="0.3">
      <c r="A399" t="s">
        <v>627</v>
      </c>
      <c r="B399" t="s">
        <v>628</v>
      </c>
      <c r="C399" t="s">
        <v>13</v>
      </c>
      <c r="D399" t="s">
        <v>114</v>
      </c>
      <c r="E399" t="s">
        <v>202</v>
      </c>
      <c r="F399">
        <v>599</v>
      </c>
      <c r="G399">
        <v>1999</v>
      </c>
      <c r="H399" s="1">
        <v>0.70035017508754405</v>
      </c>
      <c r="I399">
        <v>4.4000000000000004</v>
      </c>
      <c r="J399">
        <v>4736</v>
      </c>
      <c r="K399" t="s">
        <v>629</v>
      </c>
    </row>
    <row r="400" spans="1:11" x14ac:dyDescent="0.3">
      <c r="A400" t="s">
        <v>1057</v>
      </c>
      <c r="B400" t="s">
        <v>1058</v>
      </c>
      <c r="C400" t="s">
        <v>13</v>
      </c>
      <c r="D400" t="s">
        <v>114</v>
      </c>
      <c r="E400" t="s">
        <v>353</v>
      </c>
      <c r="F400">
        <v>1149</v>
      </c>
      <c r="G400">
        <v>1800</v>
      </c>
      <c r="H400" s="1">
        <v>0.36166666666666702</v>
      </c>
      <c r="I400">
        <v>4.3</v>
      </c>
      <c r="J400">
        <v>4723</v>
      </c>
      <c r="K400" t="s">
        <v>1059</v>
      </c>
    </row>
    <row r="401" spans="1:11" x14ac:dyDescent="0.3">
      <c r="A401" t="s">
        <v>1905</v>
      </c>
      <c r="B401" t="s">
        <v>1906</v>
      </c>
      <c r="C401" t="s">
        <v>295</v>
      </c>
      <c r="D401" t="s">
        <v>1114</v>
      </c>
      <c r="E401" t="s">
        <v>1115</v>
      </c>
      <c r="F401">
        <v>1699</v>
      </c>
      <c r="G401">
        <v>1975</v>
      </c>
      <c r="H401" s="1">
        <v>0.13974683544303801</v>
      </c>
      <c r="I401">
        <v>4.0999999999999996</v>
      </c>
      <c r="J401">
        <v>4716</v>
      </c>
      <c r="K401" t="s">
        <v>1907</v>
      </c>
    </row>
    <row r="402" spans="1:11" x14ac:dyDescent="0.3">
      <c r="A402" t="s">
        <v>1646</v>
      </c>
      <c r="B402" t="s">
        <v>1647</v>
      </c>
      <c r="C402" t="s">
        <v>295</v>
      </c>
      <c r="D402" t="s">
        <v>1114</v>
      </c>
      <c r="E402" t="s">
        <v>1115</v>
      </c>
      <c r="F402">
        <v>3249</v>
      </c>
      <c r="G402">
        <v>7795</v>
      </c>
      <c r="H402" s="1">
        <v>0.58319435535599695</v>
      </c>
      <c r="I402">
        <v>4.2</v>
      </c>
      <c r="J402">
        <v>4664</v>
      </c>
      <c r="K402" t="s">
        <v>1648</v>
      </c>
    </row>
    <row r="403" spans="1:11" x14ac:dyDescent="0.3">
      <c r="A403" t="s">
        <v>44</v>
      </c>
      <c r="B403" t="s">
        <v>45</v>
      </c>
      <c r="C403" t="s">
        <v>13</v>
      </c>
      <c r="D403" t="s">
        <v>14</v>
      </c>
      <c r="E403" t="s">
        <v>15</v>
      </c>
      <c r="F403">
        <v>249</v>
      </c>
      <c r="G403">
        <v>399</v>
      </c>
      <c r="H403" s="1">
        <v>0.37593984962406002</v>
      </c>
      <c r="I403">
        <v>3.4</v>
      </c>
      <c r="J403">
        <v>4642</v>
      </c>
      <c r="K403" t="s">
        <v>46</v>
      </c>
    </row>
    <row r="404" spans="1:11" x14ac:dyDescent="0.3">
      <c r="A404" t="s">
        <v>866</v>
      </c>
      <c r="B404" t="s">
        <v>867</v>
      </c>
      <c r="C404" t="s">
        <v>13</v>
      </c>
      <c r="D404" t="s">
        <v>114</v>
      </c>
      <c r="E404" t="s">
        <v>202</v>
      </c>
      <c r="F404">
        <v>1249</v>
      </c>
      <c r="G404">
        <v>2796</v>
      </c>
      <c r="H404" s="1">
        <v>0.55329041487839803</v>
      </c>
      <c r="I404">
        <v>4.4000000000000004</v>
      </c>
      <c r="J404">
        <v>4598</v>
      </c>
      <c r="K404" t="s">
        <v>868</v>
      </c>
    </row>
    <row r="405" spans="1:11" x14ac:dyDescent="0.3">
      <c r="A405" t="s">
        <v>1505</v>
      </c>
      <c r="B405" t="s">
        <v>1506</v>
      </c>
      <c r="C405" t="s">
        <v>295</v>
      </c>
      <c r="D405" t="s">
        <v>1114</v>
      </c>
      <c r="E405" t="s">
        <v>1115</v>
      </c>
      <c r="F405">
        <v>308</v>
      </c>
      <c r="G405">
        <v>499</v>
      </c>
      <c r="H405" s="1">
        <v>0.38276553106212402</v>
      </c>
      <c r="I405">
        <v>3.9</v>
      </c>
      <c r="J405">
        <v>4584</v>
      </c>
      <c r="K405" t="s">
        <v>1507</v>
      </c>
    </row>
    <row r="406" spans="1:11" x14ac:dyDescent="0.3">
      <c r="A406" t="s">
        <v>1718</v>
      </c>
      <c r="B406" t="s">
        <v>1719</v>
      </c>
      <c r="C406" t="s">
        <v>295</v>
      </c>
      <c r="D406" t="s">
        <v>1114</v>
      </c>
      <c r="E406" t="s">
        <v>1127</v>
      </c>
      <c r="F406">
        <v>1199</v>
      </c>
      <c r="G406">
        <v>1690</v>
      </c>
      <c r="H406" s="1">
        <v>0.29053254437869802</v>
      </c>
      <c r="I406">
        <v>4.2</v>
      </c>
      <c r="J406">
        <v>4580</v>
      </c>
      <c r="K406" t="s">
        <v>1720</v>
      </c>
    </row>
    <row r="407" spans="1:11" x14ac:dyDescent="0.3">
      <c r="A407" t="s">
        <v>1976</v>
      </c>
      <c r="B407" t="s">
        <v>1977</v>
      </c>
      <c r="C407" t="s">
        <v>295</v>
      </c>
      <c r="D407" t="s">
        <v>1114</v>
      </c>
      <c r="E407" t="s">
        <v>1115</v>
      </c>
      <c r="F407">
        <v>635</v>
      </c>
      <c r="G407">
        <v>635</v>
      </c>
      <c r="H407" s="1">
        <v>0</v>
      </c>
      <c r="I407">
        <v>4.3</v>
      </c>
      <c r="J407">
        <v>4570</v>
      </c>
      <c r="K407" t="s">
        <v>1978</v>
      </c>
    </row>
    <row r="408" spans="1:11" x14ac:dyDescent="0.3">
      <c r="A408" t="s">
        <v>440</v>
      </c>
      <c r="B408" t="s">
        <v>441</v>
      </c>
      <c r="C408" t="s">
        <v>13</v>
      </c>
      <c r="D408" t="s">
        <v>336</v>
      </c>
      <c r="E408" t="s">
        <v>337</v>
      </c>
      <c r="F408">
        <v>828</v>
      </c>
      <c r="G408">
        <v>861</v>
      </c>
      <c r="H408" s="1">
        <v>3.8327526132404199E-2</v>
      </c>
      <c r="I408">
        <v>4.2</v>
      </c>
      <c r="J408">
        <v>4567</v>
      </c>
      <c r="K408" t="s">
        <v>442</v>
      </c>
    </row>
    <row r="409" spans="1:11" x14ac:dyDescent="0.3">
      <c r="A409" t="s">
        <v>793</v>
      </c>
      <c r="B409" t="s">
        <v>794</v>
      </c>
      <c r="C409" t="s">
        <v>289</v>
      </c>
      <c r="D409" t="s">
        <v>290</v>
      </c>
      <c r="E409" t="s">
        <v>291</v>
      </c>
      <c r="F409">
        <v>157</v>
      </c>
      <c r="G409">
        <v>160</v>
      </c>
      <c r="H409" s="1">
        <v>1.8749999999999999E-2</v>
      </c>
      <c r="I409">
        <v>4.5</v>
      </c>
      <c r="J409">
        <v>4428</v>
      </c>
      <c r="K409" t="s">
        <v>795</v>
      </c>
    </row>
    <row r="410" spans="1:11" x14ac:dyDescent="0.3">
      <c r="A410" t="s">
        <v>437</v>
      </c>
      <c r="B410" t="s">
        <v>438</v>
      </c>
      <c r="C410" t="s">
        <v>13</v>
      </c>
      <c r="D410" t="s">
        <v>114</v>
      </c>
      <c r="E410" t="s">
        <v>221</v>
      </c>
      <c r="F410">
        <v>294</v>
      </c>
      <c r="G410">
        <v>4999</v>
      </c>
      <c r="H410" s="1">
        <v>0.94118823764753001</v>
      </c>
      <c r="I410">
        <v>4.3</v>
      </c>
      <c r="J410">
        <v>4426</v>
      </c>
      <c r="K410" t="s">
        <v>439</v>
      </c>
    </row>
    <row r="411" spans="1:11" x14ac:dyDescent="0.3">
      <c r="A411" t="s">
        <v>974</v>
      </c>
      <c r="B411" t="s">
        <v>975</v>
      </c>
      <c r="C411" t="s">
        <v>289</v>
      </c>
      <c r="D411" t="s">
        <v>290</v>
      </c>
      <c r="E411" t="s">
        <v>325</v>
      </c>
      <c r="F411">
        <v>535</v>
      </c>
      <c r="G411">
        <v>535</v>
      </c>
      <c r="H411" s="1">
        <v>0</v>
      </c>
      <c r="I411">
        <v>4.4000000000000004</v>
      </c>
      <c r="J411">
        <v>4426</v>
      </c>
      <c r="K411" t="s">
        <v>976</v>
      </c>
    </row>
    <row r="412" spans="1:11" x14ac:dyDescent="0.3">
      <c r="A412" t="s">
        <v>140</v>
      </c>
      <c r="B412" t="s">
        <v>141</v>
      </c>
      <c r="C412" t="s">
        <v>58</v>
      </c>
      <c r="D412" t="s">
        <v>59</v>
      </c>
      <c r="E412" t="s">
        <v>60</v>
      </c>
      <c r="F412">
        <v>1299</v>
      </c>
      <c r="G412">
        <v>5999</v>
      </c>
      <c r="H412" s="1">
        <v>0.78346391065177501</v>
      </c>
      <c r="I412">
        <v>3.3</v>
      </c>
      <c r="J412">
        <v>4415</v>
      </c>
      <c r="K412" t="s">
        <v>142</v>
      </c>
    </row>
    <row r="413" spans="1:11" x14ac:dyDescent="0.3">
      <c r="A413" t="s">
        <v>165</v>
      </c>
      <c r="B413" t="s">
        <v>166</v>
      </c>
      <c r="C413" t="s">
        <v>58</v>
      </c>
      <c r="D413" t="s">
        <v>59</v>
      </c>
      <c r="E413" t="s">
        <v>60</v>
      </c>
      <c r="F413">
        <v>1299</v>
      </c>
      <c r="G413">
        <v>5999</v>
      </c>
      <c r="H413" s="1">
        <v>0.78346391065177501</v>
      </c>
      <c r="I413">
        <v>3.3</v>
      </c>
      <c r="J413">
        <v>4415</v>
      </c>
      <c r="K413" t="s">
        <v>167</v>
      </c>
    </row>
    <row r="414" spans="1:11" x14ac:dyDescent="0.3">
      <c r="A414" t="s">
        <v>154</v>
      </c>
      <c r="B414" t="s">
        <v>155</v>
      </c>
      <c r="C414" t="s">
        <v>58</v>
      </c>
      <c r="D414" t="s">
        <v>59</v>
      </c>
      <c r="E414" t="s">
        <v>60</v>
      </c>
      <c r="F414">
        <v>1399</v>
      </c>
      <c r="G414">
        <v>5999</v>
      </c>
      <c r="H414" s="1">
        <v>0.766794465744291</v>
      </c>
      <c r="I414">
        <v>3.3</v>
      </c>
      <c r="J414">
        <v>4415</v>
      </c>
      <c r="K414" t="s">
        <v>156</v>
      </c>
    </row>
    <row r="415" spans="1:11" x14ac:dyDescent="0.3">
      <c r="A415" t="s">
        <v>2050</v>
      </c>
      <c r="B415" t="s">
        <v>2051</v>
      </c>
      <c r="C415" t="s">
        <v>295</v>
      </c>
      <c r="D415" t="s">
        <v>1114</v>
      </c>
      <c r="E415" t="s">
        <v>1409</v>
      </c>
      <c r="F415">
        <v>1099</v>
      </c>
      <c r="G415">
        <v>1499</v>
      </c>
      <c r="H415" s="1">
        <v>0.26684456304202803</v>
      </c>
      <c r="I415">
        <v>4.0999999999999996</v>
      </c>
      <c r="J415">
        <v>4401</v>
      </c>
      <c r="K415" t="s">
        <v>2052</v>
      </c>
    </row>
    <row r="416" spans="1:11" x14ac:dyDescent="0.3">
      <c r="A416" t="s">
        <v>1404</v>
      </c>
      <c r="B416" t="s">
        <v>1405</v>
      </c>
      <c r="C416" t="s">
        <v>295</v>
      </c>
      <c r="D416" t="s">
        <v>1114</v>
      </c>
      <c r="E416" t="s">
        <v>1115</v>
      </c>
      <c r="F416">
        <v>1149</v>
      </c>
      <c r="G416">
        <v>2499</v>
      </c>
      <c r="H416" s="1">
        <v>0.54021608643457397</v>
      </c>
      <c r="I416">
        <v>3.8</v>
      </c>
      <c r="J416">
        <v>4383</v>
      </c>
      <c r="K416" t="s">
        <v>1406</v>
      </c>
    </row>
    <row r="417" spans="1:11" x14ac:dyDescent="0.3">
      <c r="A417" t="s">
        <v>1853</v>
      </c>
      <c r="B417" t="s">
        <v>1854</v>
      </c>
      <c r="C417" t="s">
        <v>295</v>
      </c>
      <c r="D417" t="s">
        <v>1119</v>
      </c>
      <c r="E417" t="s">
        <v>1342</v>
      </c>
      <c r="F417">
        <v>948</v>
      </c>
      <c r="G417">
        <v>1620</v>
      </c>
      <c r="H417" s="1">
        <v>0.41481481481481502</v>
      </c>
      <c r="I417">
        <v>4.0999999999999996</v>
      </c>
      <c r="J417">
        <v>4370</v>
      </c>
      <c r="K417" t="s">
        <v>1855</v>
      </c>
    </row>
    <row r="418" spans="1:11" x14ac:dyDescent="0.3">
      <c r="A418" t="s">
        <v>1537</v>
      </c>
      <c r="B418" t="s">
        <v>1538</v>
      </c>
      <c r="C418" t="s">
        <v>295</v>
      </c>
      <c r="D418" t="s">
        <v>1114</v>
      </c>
      <c r="E418" t="s">
        <v>1127</v>
      </c>
      <c r="F418">
        <v>5499</v>
      </c>
      <c r="G418">
        <v>9999</v>
      </c>
      <c r="H418" s="1">
        <v>0.45004500450044999</v>
      </c>
      <c r="I418">
        <v>3.8</v>
      </c>
      <c r="J418">
        <v>4353</v>
      </c>
      <c r="K418" t="s">
        <v>1539</v>
      </c>
    </row>
    <row r="419" spans="1:11" x14ac:dyDescent="0.3">
      <c r="A419" t="s">
        <v>758</v>
      </c>
      <c r="B419" t="s">
        <v>759</v>
      </c>
      <c r="C419" t="s">
        <v>289</v>
      </c>
      <c r="D419" t="s">
        <v>290</v>
      </c>
      <c r="E419" t="s">
        <v>291</v>
      </c>
      <c r="F419">
        <v>120</v>
      </c>
      <c r="G419">
        <v>120</v>
      </c>
      <c r="H419" s="1">
        <v>0</v>
      </c>
      <c r="I419">
        <v>4.0999999999999996</v>
      </c>
      <c r="J419">
        <v>4308</v>
      </c>
      <c r="K419" t="s">
        <v>760</v>
      </c>
    </row>
    <row r="420" spans="1:11" x14ac:dyDescent="0.3">
      <c r="A420" t="s">
        <v>1423</v>
      </c>
      <c r="B420" t="s">
        <v>1424</v>
      </c>
      <c r="C420" t="s">
        <v>295</v>
      </c>
      <c r="D420" t="s">
        <v>1114</v>
      </c>
      <c r="E420" t="s">
        <v>1115</v>
      </c>
      <c r="F420">
        <v>1099</v>
      </c>
      <c r="G420">
        <v>1795</v>
      </c>
      <c r="H420" s="1">
        <v>0.38774373259052902</v>
      </c>
      <c r="I420">
        <v>4.2</v>
      </c>
      <c r="J420">
        <v>4244</v>
      </c>
      <c r="K420" t="s">
        <v>1425</v>
      </c>
    </row>
    <row r="421" spans="1:11" x14ac:dyDescent="0.3">
      <c r="A421" t="s">
        <v>1435</v>
      </c>
      <c r="B421" t="s">
        <v>1436</v>
      </c>
      <c r="C421" t="s">
        <v>295</v>
      </c>
      <c r="D421" t="s">
        <v>1114</v>
      </c>
      <c r="E421" t="s">
        <v>1409</v>
      </c>
      <c r="F421">
        <v>292</v>
      </c>
      <c r="G421">
        <v>499</v>
      </c>
      <c r="H421" s="1">
        <v>0.41482965931863702</v>
      </c>
      <c r="I421">
        <v>4.0999999999999996</v>
      </c>
      <c r="J421">
        <v>4238</v>
      </c>
      <c r="K421" t="s">
        <v>1437</v>
      </c>
    </row>
    <row r="422" spans="1:11" x14ac:dyDescent="0.3">
      <c r="A422" t="s">
        <v>824</v>
      </c>
      <c r="B422" t="s">
        <v>825</v>
      </c>
      <c r="C422" t="s">
        <v>13</v>
      </c>
      <c r="D422" t="s">
        <v>114</v>
      </c>
      <c r="E422" t="s">
        <v>250</v>
      </c>
      <c r="F422">
        <v>425</v>
      </c>
      <c r="G422">
        <v>899</v>
      </c>
      <c r="H422" s="1">
        <v>0.52725250278086799</v>
      </c>
      <c r="I422">
        <v>4.5</v>
      </c>
      <c r="J422">
        <v>4219</v>
      </c>
      <c r="K422" t="s">
        <v>826</v>
      </c>
    </row>
    <row r="423" spans="1:11" x14ac:dyDescent="0.3">
      <c r="A423" t="s">
        <v>2276</v>
      </c>
      <c r="B423" t="s">
        <v>2277</v>
      </c>
      <c r="C423" t="s">
        <v>295</v>
      </c>
      <c r="D423" t="s">
        <v>1114</v>
      </c>
      <c r="E423" t="s">
        <v>1115</v>
      </c>
      <c r="F423">
        <v>3349</v>
      </c>
      <c r="G423">
        <v>4799</v>
      </c>
      <c r="H423" s="1">
        <v>0.302146280475099</v>
      </c>
      <c r="I423">
        <v>3.7</v>
      </c>
      <c r="J423">
        <v>4200</v>
      </c>
      <c r="K423" t="s">
        <v>2278</v>
      </c>
    </row>
    <row r="424" spans="1:11" x14ac:dyDescent="0.3">
      <c r="A424" t="s">
        <v>983</v>
      </c>
      <c r="B424" t="s">
        <v>984</v>
      </c>
      <c r="C424" t="s">
        <v>13</v>
      </c>
      <c r="D424" t="s">
        <v>336</v>
      </c>
      <c r="E424" t="s">
        <v>807</v>
      </c>
      <c r="F424">
        <v>5899</v>
      </c>
      <c r="G424">
        <v>7005</v>
      </c>
      <c r="H424" s="1">
        <v>0.15788722341184899</v>
      </c>
      <c r="I424">
        <v>3.6</v>
      </c>
      <c r="J424">
        <v>4199</v>
      </c>
      <c r="K424" t="s">
        <v>985</v>
      </c>
    </row>
    <row r="425" spans="1:11" x14ac:dyDescent="0.3">
      <c r="A425" t="s">
        <v>2177</v>
      </c>
      <c r="B425" t="s">
        <v>2178</v>
      </c>
      <c r="C425" t="s">
        <v>295</v>
      </c>
      <c r="D425" t="s">
        <v>1114</v>
      </c>
      <c r="E425" t="s">
        <v>1127</v>
      </c>
      <c r="F425">
        <v>849</v>
      </c>
      <c r="G425">
        <v>1190</v>
      </c>
      <c r="H425" s="1">
        <v>0.28655462184873998</v>
      </c>
      <c r="I425">
        <v>4.2</v>
      </c>
      <c r="J425">
        <v>4184</v>
      </c>
      <c r="K425" t="s">
        <v>2179</v>
      </c>
    </row>
    <row r="426" spans="1:11" x14ac:dyDescent="0.3">
      <c r="A426" t="s">
        <v>1712</v>
      </c>
      <c r="B426" t="s">
        <v>1713</v>
      </c>
      <c r="C426" t="s">
        <v>295</v>
      </c>
      <c r="D426" t="s">
        <v>1119</v>
      </c>
      <c r="E426" t="s">
        <v>1580</v>
      </c>
      <c r="F426">
        <v>8799</v>
      </c>
      <c r="G426">
        <v>11995</v>
      </c>
      <c r="H426" s="1">
        <v>0.26644435181325599</v>
      </c>
      <c r="I426">
        <v>4.0999999999999996</v>
      </c>
      <c r="J426">
        <v>4157</v>
      </c>
      <c r="K426" t="s">
        <v>1714</v>
      </c>
    </row>
    <row r="427" spans="1:11" x14ac:dyDescent="0.3">
      <c r="A427" t="s">
        <v>927</v>
      </c>
      <c r="B427" t="s">
        <v>928</v>
      </c>
      <c r="C427" t="s">
        <v>13</v>
      </c>
      <c r="D427" t="s">
        <v>114</v>
      </c>
      <c r="E427" t="s">
        <v>498</v>
      </c>
      <c r="F427">
        <v>379</v>
      </c>
      <c r="G427">
        <v>1499</v>
      </c>
      <c r="H427" s="1">
        <v>0.74716477651767799</v>
      </c>
      <c r="I427">
        <v>4.2</v>
      </c>
      <c r="J427">
        <v>4149</v>
      </c>
      <c r="K427" t="s">
        <v>929</v>
      </c>
    </row>
    <row r="428" spans="1:11" x14ac:dyDescent="0.3">
      <c r="A428" t="s">
        <v>2447</v>
      </c>
      <c r="B428" t="s">
        <v>2448</v>
      </c>
      <c r="C428" t="s">
        <v>295</v>
      </c>
      <c r="D428" t="s">
        <v>1114</v>
      </c>
      <c r="E428" t="s">
        <v>1115</v>
      </c>
      <c r="F428">
        <v>2280</v>
      </c>
      <c r="G428">
        <v>3045</v>
      </c>
      <c r="H428" s="1">
        <v>0.25123152709359597</v>
      </c>
      <c r="I428">
        <v>4.0999999999999996</v>
      </c>
      <c r="J428">
        <v>4118</v>
      </c>
      <c r="K428" t="s">
        <v>2449</v>
      </c>
    </row>
    <row r="429" spans="1:11" x14ac:dyDescent="0.3">
      <c r="A429" t="s">
        <v>790</v>
      </c>
      <c r="B429" t="s">
        <v>791</v>
      </c>
      <c r="C429" t="s">
        <v>13</v>
      </c>
      <c r="D429" t="s">
        <v>114</v>
      </c>
      <c r="E429" t="s">
        <v>250</v>
      </c>
      <c r="F429">
        <v>1439</v>
      </c>
      <c r="G429">
        <v>2890</v>
      </c>
      <c r="H429" s="1">
        <v>0.50207612456747397</v>
      </c>
      <c r="I429">
        <v>4.5</v>
      </c>
      <c r="J429">
        <v>4099</v>
      </c>
      <c r="K429" t="s">
        <v>792</v>
      </c>
    </row>
    <row r="430" spans="1:11" x14ac:dyDescent="0.3">
      <c r="A430" t="s">
        <v>2291</v>
      </c>
      <c r="B430" t="s">
        <v>2292</v>
      </c>
      <c r="C430" t="s">
        <v>295</v>
      </c>
      <c r="D430" t="s">
        <v>1114</v>
      </c>
      <c r="E430" t="s">
        <v>1409</v>
      </c>
      <c r="F430">
        <v>149</v>
      </c>
      <c r="G430">
        <v>300</v>
      </c>
      <c r="H430" s="1">
        <v>0.50333333333333297</v>
      </c>
      <c r="I430">
        <v>4.0999999999999996</v>
      </c>
      <c r="J430">
        <v>4074</v>
      </c>
      <c r="K430" t="s">
        <v>2293</v>
      </c>
    </row>
    <row r="431" spans="1:11" x14ac:dyDescent="0.3">
      <c r="A431" t="s">
        <v>1578</v>
      </c>
      <c r="B431" t="s">
        <v>1579</v>
      </c>
      <c r="C431" t="s">
        <v>295</v>
      </c>
      <c r="D431" t="s">
        <v>1119</v>
      </c>
      <c r="E431" t="s">
        <v>1580</v>
      </c>
      <c r="F431">
        <v>9970</v>
      </c>
      <c r="G431">
        <v>12999</v>
      </c>
      <c r="H431" s="1">
        <v>0.233017924455727</v>
      </c>
      <c r="I431">
        <v>4.3</v>
      </c>
      <c r="J431">
        <v>4049</v>
      </c>
      <c r="K431" t="s">
        <v>1581</v>
      </c>
    </row>
    <row r="432" spans="1:11" x14ac:dyDescent="0.3">
      <c r="A432" t="s">
        <v>2225</v>
      </c>
      <c r="B432" t="s">
        <v>2226</v>
      </c>
      <c r="C432" t="s">
        <v>295</v>
      </c>
      <c r="D432" t="s">
        <v>1114</v>
      </c>
      <c r="E432" t="s">
        <v>1127</v>
      </c>
      <c r="F432">
        <v>1110</v>
      </c>
      <c r="G432">
        <v>1599</v>
      </c>
      <c r="H432" s="1">
        <v>0.30581613508442801</v>
      </c>
      <c r="I432">
        <v>4.3</v>
      </c>
      <c r="J432">
        <v>4022</v>
      </c>
      <c r="K432" t="s">
        <v>2227</v>
      </c>
    </row>
    <row r="433" spans="1:11" x14ac:dyDescent="0.3">
      <c r="A433" t="s">
        <v>423</v>
      </c>
      <c r="B433" t="s">
        <v>424</v>
      </c>
      <c r="C433" t="s">
        <v>13</v>
      </c>
      <c r="D433" t="s">
        <v>114</v>
      </c>
      <c r="E433" t="s">
        <v>250</v>
      </c>
      <c r="F433">
        <v>599</v>
      </c>
      <c r="G433">
        <v>899</v>
      </c>
      <c r="H433" s="1">
        <v>0.33370411568409297</v>
      </c>
      <c r="I433">
        <v>4</v>
      </c>
      <c r="J433">
        <v>4018</v>
      </c>
      <c r="K433" t="s">
        <v>425</v>
      </c>
    </row>
    <row r="434" spans="1:11" x14ac:dyDescent="0.3">
      <c r="A434" t="s">
        <v>1886</v>
      </c>
      <c r="B434" t="s">
        <v>1887</v>
      </c>
      <c r="C434" t="s">
        <v>295</v>
      </c>
      <c r="D434" t="s">
        <v>1119</v>
      </c>
      <c r="E434" t="s">
        <v>1888</v>
      </c>
      <c r="F434">
        <v>2249</v>
      </c>
      <c r="G434">
        <v>3550</v>
      </c>
      <c r="H434" s="1">
        <v>0.36647887323943701</v>
      </c>
      <c r="I434">
        <v>4</v>
      </c>
      <c r="J434">
        <v>3973</v>
      </c>
      <c r="K434" t="s">
        <v>1889</v>
      </c>
    </row>
    <row r="435" spans="1:11" x14ac:dyDescent="0.3">
      <c r="A435" t="s">
        <v>1962</v>
      </c>
      <c r="B435" t="s">
        <v>1963</v>
      </c>
      <c r="C435" t="s">
        <v>295</v>
      </c>
      <c r="D435" t="s">
        <v>1114</v>
      </c>
      <c r="E435" t="s">
        <v>1115</v>
      </c>
      <c r="F435">
        <v>4995</v>
      </c>
      <c r="G435">
        <v>20049</v>
      </c>
      <c r="H435" s="1">
        <v>0.75086039203950306</v>
      </c>
      <c r="I435">
        <v>4.8</v>
      </c>
      <c r="J435">
        <v>3964</v>
      </c>
      <c r="K435" t="s">
        <v>1964</v>
      </c>
    </row>
    <row r="436" spans="1:11" x14ac:dyDescent="0.3">
      <c r="A436" t="s">
        <v>2282</v>
      </c>
      <c r="B436" t="s">
        <v>2283</v>
      </c>
      <c r="C436" t="s">
        <v>295</v>
      </c>
      <c r="D436" t="s">
        <v>1114</v>
      </c>
      <c r="E436" t="s">
        <v>1115</v>
      </c>
      <c r="F436">
        <v>1199</v>
      </c>
      <c r="G436">
        <v>1899</v>
      </c>
      <c r="H436" s="1">
        <v>0.36861506055818899</v>
      </c>
      <c r="I436">
        <v>4.2</v>
      </c>
      <c r="J436">
        <v>3858</v>
      </c>
      <c r="K436" t="s">
        <v>2284</v>
      </c>
    </row>
    <row r="437" spans="1:11" x14ac:dyDescent="0.3">
      <c r="A437" t="s">
        <v>1588</v>
      </c>
      <c r="B437" t="s">
        <v>1589</v>
      </c>
      <c r="C437" t="s">
        <v>295</v>
      </c>
      <c r="D437" t="s">
        <v>1220</v>
      </c>
      <c r="E437" t="s">
        <v>1221</v>
      </c>
      <c r="F437">
        <v>320</v>
      </c>
      <c r="G437">
        <v>799</v>
      </c>
      <c r="H437" s="1">
        <v>0.599499374217772</v>
      </c>
      <c r="I437">
        <v>4.2</v>
      </c>
      <c r="J437">
        <v>3846</v>
      </c>
      <c r="K437" t="s">
        <v>1590</v>
      </c>
    </row>
    <row r="438" spans="1:11" x14ac:dyDescent="0.3">
      <c r="A438" t="s">
        <v>1745</v>
      </c>
      <c r="B438" t="s">
        <v>1746</v>
      </c>
      <c r="C438" t="s">
        <v>295</v>
      </c>
      <c r="D438" t="s">
        <v>1119</v>
      </c>
      <c r="E438" t="s">
        <v>1171</v>
      </c>
      <c r="F438">
        <v>1899</v>
      </c>
      <c r="G438">
        <v>3790</v>
      </c>
      <c r="H438" s="1">
        <v>0.498944591029024</v>
      </c>
      <c r="I438">
        <v>3.8</v>
      </c>
      <c r="J438">
        <v>3842</v>
      </c>
      <c r="K438" t="s">
        <v>1747</v>
      </c>
    </row>
    <row r="439" spans="1:11" x14ac:dyDescent="0.3">
      <c r="A439" t="s">
        <v>1606</v>
      </c>
      <c r="B439" t="s">
        <v>1607</v>
      </c>
      <c r="C439" t="s">
        <v>295</v>
      </c>
      <c r="D439" t="s">
        <v>1119</v>
      </c>
      <c r="E439" t="s">
        <v>1580</v>
      </c>
      <c r="F439">
        <v>14400</v>
      </c>
      <c r="G439">
        <v>59900</v>
      </c>
      <c r="H439" s="1">
        <v>0.75959933222036702</v>
      </c>
      <c r="I439">
        <v>4.4000000000000004</v>
      </c>
      <c r="J439">
        <v>3837</v>
      </c>
      <c r="K439" t="s">
        <v>1608</v>
      </c>
    </row>
    <row r="440" spans="1:11" x14ac:dyDescent="0.3">
      <c r="A440" t="s">
        <v>1844</v>
      </c>
      <c r="B440" t="s">
        <v>1845</v>
      </c>
      <c r="C440" t="s">
        <v>295</v>
      </c>
      <c r="D440" t="s">
        <v>1114</v>
      </c>
      <c r="E440" t="s">
        <v>1409</v>
      </c>
      <c r="F440">
        <v>4799</v>
      </c>
      <c r="G440">
        <v>5795</v>
      </c>
      <c r="H440" s="1">
        <v>0.17187230371009499</v>
      </c>
      <c r="I440">
        <v>3.9</v>
      </c>
      <c r="J440">
        <v>3815</v>
      </c>
      <c r="K440" t="s">
        <v>1846</v>
      </c>
    </row>
    <row r="441" spans="1:11" x14ac:dyDescent="0.3">
      <c r="A441" t="s">
        <v>563</v>
      </c>
      <c r="B441" t="s">
        <v>564</v>
      </c>
      <c r="C441" t="s">
        <v>289</v>
      </c>
      <c r="D441" t="s">
        <v>290</v>
      </c>
      <c r="E441" t="s">
        <v>291</v>
      </c>
      <c r="F441">
        <v>252</v>
      </c>
      <c r="G441">
        <v>315</v>
      </c>
      <c r="H441" s="1">
        <v>0.2</v>
      </c>
      <c r="I441">
        <v>4.5</v>
      </c>
      <c r="J441">
        <v>3785</v>
      </c>
      <c r="K441" t="s">
        <v>565</v>
      </c>
    </row>
    <row r="442" spans="1:11" x14ac:dyDescent="0.3">
      <c r="A442" t="s">
        <v>2047</v>
      </c>
      <c r="B442" t="s">
        <v>2048</v>
      </c>
      <c r="C442" t="s">
        <v>295</v>
      </c>
      <c r="D442" t="s">
        <v>1114</v>
      </c>
      <c r="E442" t="s">
        <v>1115</v>
      </c>
      <c r="F442">
        <v>2976</v>
      </c>
      <c r="G442">
        <v>3945</v>
      </c>
      <c r="H442" s="1">
        <v>0.245627376425856</v>
      </c>
      <c r="I442">
        <v>4.2</v>
      </c>
      <c r="J442">
        <v>3740</v>
      </c>
      <c r="K442" t="s">
        <v>2049</v>
      </c>
    </row>
    <row r="443" spans="1:11" x14ac:dyDescent="0.3">
      <c r="A443" t="s">
        <v>2297</v>
      </c>
      <c r="B443" t="s">
        <v>2298</v>
      </c>
      <c r="C443" t="s">
        <v>295</v>
      </c>
      <c r="D443" t="s">
        <v>1114</v>
      </c>
      <c r="E443" t="s">
        <v>1115</v>
      </c>
      <c r="F443">
        <v>379</v>
      </c>
      <c r="G443">
        <v>389</v>
      </c>
      <c r="H443" s="1">
        <v>2.5706940874036001E-2</v>
      </c>
      <c r="I443">
        <v>4.2</v>
      </c>
      <c r="J443">
        <v>3739</v>
      </c>
      <c r="K443" t="s">
        <v>2299</v>
      </c>
    </row>
    <row r="444" spans="1:11" x14ac:dyDescent="0.3">
      <c r="A444" t="s">
        <v>1401</v>
      </c>
      <c r="B444" t="s">
        <v>1402</v>
      </c>
      <c r="C444" t="s">
        <v>295</v>
      </c>
      <c r="D444" t="s">
        <v>1220</v>
      </c>
      <c r="E444" t="s">
        <v>1221</v>
      </c>
      <c r="F444">
        <v>177</v>
      </c>
      <c r="G444">
        <v>199</v>
      </c>
      <c r="H444" s="1">
        <v>0.110552763819095</v>
      </c>
      <c r="I444">
        <v>4.0999999999999996</v>
      </c>
      <c r="J444">
        <v>3688</v>
      </c>
      <c r="K444" t="s">
        <v>1403</v>
      </c>
    </row>
    <row r="445" spans="1:11" x14ac:dyDescent="0.3">
      <c r="A445" t="s">
        <v>896</v>
      </c>
      <c r="B445" t="s">
        <v>897</v>
      </c>
      <c r="C445" t="s">
        <v>289</v>
      </c>
      <c r="D445" t="s">
        <v>290</v>
      </c>
      <c r="E445" t="s">
        <v>291</v>
      </c>
      <c r="F445">
        <v>272</v>
      </c>
      <c r="G445">
        <v>320</v>
      </c>
      <c r="H445" s="1">
        <v>0.15</v>
      </c>
      <c r="I445">
        <v>4</v>
      </c>
      <c r="J445">
        <v>3686</v>
      </c>
      <c r="K445" t="s">
        <v>898</v>
      </c>
    </row>
    <row r="446" spans="1:11" x14ac:dyDescent="0.3">
      <c r="A446" t="s">
        <v>1802</v>
      </c>
      <c r="B446" t="s">
        <v>1803</v>
      </c>
      <c r="C446" t="s">
        <v>1804</v>
      </c>
      <c r="D446" t="s">
        <v>1805</v>
      </c>
      <c r="E446" t="s">
        <v>1806</v>
      </c>
      <c r="F446">
        <v>899</v>
      </c>
      <c r="G446">
        <v>1900</v>
      </c>
      <c r="H446" s="1">
        <v>0.526842105263158</v>
      </c>
      <c r="I446">
        <v>4</v>
      </c>
      <c r="J446">
        <v>3663</v>
      </c>
      <c r="K446" t="s">
        <v>1807</v>
      </c>
    </row>
    <row r="447" spans="1:11" x14ac:dyDescent="0.3">
      <c r="A447" t="s">
        <v>1086</v>
      </c>
      <c r="B447" t="s">
        <v>1087</v>
      </c>
      <c r="C447" t="s">
        <v>13</v>
      </c>
      <c r="D447" t="s">
        <v>336</v>
      </c>
      <c r="E447" t="s">
        <v>807</v>
      </c>
      <c r="F447">
        <v>8349</v>
      </c>
      <c r="G447">
        <v>9625</v>
      </c>
      <c r="H447" s="1">
        <v>0.13257142857142901</v>
      </c>
      <c r="I447">
        <v>3.8</v>
      </c>
      <c r="J447">
        <v>3652</v>
      </c>
      <c r="K447" t="s">
        <v>1088</v>
      </c>
    </row>
    <row r="448" spans="1:11" x14ac:dyDescent="0.3">
      <c r="A448" t="s">
        <v>857</v>
      </c>
      <c r="B448" t="s">
        <v>858</v>
      </c>
      <c r="C448" t="s">
        <v>58</v>
      </c>
      <c r="D448" t="s">
        <v>308</v>
      </c>
      <c r="E448" t="s">
        <v>479</v>
      </c>
      <c r="F448">
        <v>2490</v>
      </c>
      <c r="G448">
        <v>3990</v>
      </c>
      <c r="H448" s="1">
        <v>0.37593984962406002</v>
      </c>
      <c r="I448">
        <v>4.0999999999999996</v>
      </c>
      <c r="J448">
        <v>3606</v>
      </c>
      <c r="K448" t="s">
        <v>859</v>
      </c>
    </row>
    <row r="449" spans="1:11" x14ac:dyDescent="0.3">
      <c r="A449" t="s">
        <v>2086</v>
      </c>
      <c r="B449" t="s">
        <v>2087</v>
      </c>
      <c r="C449" t="s">
        <v>295</v>
      </c>
      <c r="D449" t="s">
        <v>1119</v>
      </c>
      <c r="E449" t="s">
        <v>1171</v>
      </c>
      <c r="F449">
        <v>5365</v>
      </c>
      <c r="G449">
        <v>7445</v>
      </c>
      <c r="H449" s="1">
        <v>0.27938213566151798</v>
      </c>
      <c r="I449">
        <v>3.9</v>
      </c>
      <c r="J449">
        <v>3584</v>
      </c>
      <c r="K449" t="s">
        <v>2088</v>
      </c>
    </row>
    <row r="450" spans="1:11" x14ac:dyDescent="0.3">
      <c r="A450" t="s">
        <v>1125</v>
      </c>
      <c r="B450" t="s">
        <v>1126</v>
      </c>
      <c r="C450" t="s">
        <v>295</v>
      </c>
      <c r="D450" t="s">
        <v>1114</v>
      </c>
      <c r="E450" t="s">
        <v>1127</v>
      </c>
      <c r="F450">
        <v>455</v>
      </c>
      <c r="G450">
        <v>999</v>
      </c>
      <c r="H450" s="1">
        <v>0.54454454454454504</v>
      </c>
      <c r="I450">
        <v>4.0999999999999996</v>
      </c>
      <c r="J450">
        <v>3578</v>
      </c>
      <c r="K450" t="s">
        <v>1128</v>
      </c>
    </row>
    <row r="451" spans="1:11" x14ac:dyDescent="0.3">
      <c r="A451" t="s">
        <v>1811</v>
      </c>
      <c r="B451" t="s">
        <v>1812</v>
      </c>
      <c r="C451" t="s">
        <v>295</v>
      </c>
      <c r="D451" t="s">
        <v>1114</v>
      </c>
      <c r="E451" t="s">
        <v>1127</v>
      </c>
      <c r="F451">
        <v>6236</v>
      </c>
      <c r="G451">
        <v>9999</v>
      </c>
      <c r="H451" s="1">
        <v>0.37633763376337598</v>
      </c>
      <c r="I451">
        <v>4.0999999999999996</v>
      </c>
      <c r="J451">
        <v>3552</v>
      </c>
      <c r="K451" t="s">
        <v>1813</v>
      </c>
    </row>
    <row r="452" spans="1:11" x14ac:dyDescent="0.3">
      <c r="A452" t="s">
        <v>1238</v>
      </c>
      <c r="B452" t="s">
        <v>1239</v>
      </c>
      <c r="C452" t="s">
        <v>295</v>
      </c>
      <c r="D452" t="s">
        <v>1114</v>
      </c>
      <c r="E452" t="s">
        <v>1127</v>
      </c>
      <c r="F452">
        <v>1490</v>
      </c>
      <c r="G452">
        <v>1695</v>
      </c>
      <c r="H452" s="1">
        <v>0.12094395280236001</v>
      </c>
      <c r="I452">
        <v>4.4000000000000004</v>
      </c>
      <c r="J452">
        <v>3543</v>
      </c>
      <c r="K452" t="s">
        <v>1240</v>
      </c>
    </row>
    <row r="453" spans="1:11" x14ac:dyDescent="0.3">
      <c r="A453" t="s">
        <v>962</v>
      </c>
      <c r="B453" t="s">
        <v>963</v>
      </c>
      <c r="C453" t="s">
        <v>289</v>
      </c>
      <c r="D453" t="s">
        <v>290</v>
      </c>
      <c r="E453" t="s">
        <v>291</v>
      </c>
      <c r="F453">
        <v>1399</v>
      </c>
      <c r="G453">
        <v>2999</v>
      </c>
      <c r="H453" s="1">
        <v>0.53351117039012996</v>
      </c>
      <c r="I453">
        <v>4.3</v>
      </c>
      <c r="J453">
        <v>3530</v>
      </c>
      <c r="K453" t="s">
        <v>964</v>
      </c>
    </row>
    <row r="454" spans="1:11" x14ac:dyDescent="0.3">
      <c r="A454" t="s">
        <v>2005</v>
      </c>
      <c r="B454" t="s">
        <v>2006</v>
      </c>
      <c r="C454" t="s">
        <v>295</v>
      </c>
      <c r="D454" t="s">
        <v>1114</v>
      </c>
      <c r="E454" t="s">
        <v>1115</v>
      </c>
      <c r="F454">
        <v>499</v>
      </c>
      <c r="G454">
        <v>2199</v>
      </c>
      <c r="H454" s="1">
        <v>0.77307867212369297</v>
      </c>
      <c r="I454">
        <v>3.1</v>
      </c>
      <c r="J454">
        <v>3527</v>
      </c>
      <c r="K454" t="s">
        <v>2007</v>
      </c>
    </row>
    <row r="455" spans="1:11" x14ac:dyDescent="0.3">
      <c r="A455" t="s">
        <v>2330</v>
      </c>
      <c r="B455" t="s">
        <v>2331</v>
      </c>
      <c r="C455" t="s">
        <v>295</v>
      </c>
      <c r="D455" t="s">
        <v>1119</v>
      </c>
      <c r="E455" t="s">
        <v>2332</v>
      </c>
      <c r="F455">
        <v>699</v>
      </c>
      <c r="G455">
        <v>1690</v>
      </c>
      <c r="H455" s="1">
        <v>0.58639053254437901</v>
      </c>
      <c r="I455">
        <v>4.0999999999999996</v>
      </c>
      <c r="J455">
        <v>3524</v>
      </c>
      <c r="K455" t="s">
        <v>2333</v>
      </c>
    </row>
    <row r="456" spans="1:11" x14ac:dyDescent="0.3">
      <c r="A456" t="s">
        <v>1048</v>
      </c>
      <c r="B456" t="s">
        <v>1049</v>
      </c>
      <c r="C456" t="s">
        <v>13</v>
      </c>
      <c r="D456" t="s">
        <v>114</v>
      </c>
      <c r="E456" t="s">
        <v>250</v>
      </c>
      <c r="F456">
        <v>579</v>
      </c>
      <c r="G456">
        <v>1090</v>
      </c>
      <c r="H456" s="1">
        <v>0.46880733944954101</v>
      </c>
      <c r="I456">
        <v>4.4000000000000004</v>
      </c>
      <c r="J456">
        <v>3482</v>
      </c>
      <c r="K456" t="s">
        <v>1050</v>
      </c>
    </row>
    <row r="457" spans="1:11" x14ac:dyDescent="0.3">
      <c r="A457" t="s">
        <v>743</v>
      </c>
      <c r="B457" t="s">
        <v>744</v>
      </c>
      <c r="C457" t="s">
        <v>13</v>
      </c>
      <c r="D457" t="s">
        <v>114</v>
      </c>
      <c r="E457" t="s">
        <v>250</v>
      </c>
      <c r="F457">
        <v>328</v>
      </c>
      <c r="G457">
        <v>399</v>
      </c>
      <c r="H457" s="1">
        <v>0.17794486215538799</v>
      </c>
      <c r="I457">
        <v>4.0999999999999996</v>
      </c>
      <c r="J457">
        <v>3441</v>
      </c>
      <c r="K457" t="s">
        <v>745</v>
      </c>
    </row>
    <row r="458" spans="1:11" x14ac:dyDescent="0.3">
      <c r="A458" t="s">
        <v>306</v>
      </c>
      <c r="B458" t="s">
        <v>307</v>
      </c>
      <c r="C458" t="s">
        <v>58</v>
      </c>
      <c r="D458" t="s">
        <v>308</v>
      </c>
      <c r="E458" t="s">
        <v>309</v>
      </c>
      <c r="F458">
        <v>499</v>
      </c>
      <c r="G458">
        <v>1999</v>
      </c>
      <c r="H458" s="1">
        <v>0.75037518759379696</v>
      </c>
      <c r="I458">
        <v>3.7</v>
      </c>
      <c r="J458">
        <v>3369</v>
      </c>
      <c r="K458" t="s">
        <v>310</v>
      </c>
    </row>
    <row r="459" spans="1:11" x14ac:dyDescent="0.3">
      <c r="A459" t="s">
        <v>1365</v>
      </c>
      <c r="B459" t="s">
        <v>1366</v>
      </c>
      <c r="C459" t="s">
        <v>295</v>
      </c>
      <c r="D459" t="s">
        <v>1119</v>
      </c>
      <c r="E459" t="s">
        <v>1171</v>
      </c>
      <c r="F459">
        <v>653</v>
      </c>
      <c r="G459">
        <v>1020</v>
      </c>
      <c r="H459" s="1">
        <v>0.35980392156862701</v>
      </c>
      <c r="I459">
        <v>4.0999999999999996</v>
      </c>
      <c r="J459">
        <v>3366</v>
      </c>
      <c r="K459" t="s">
        <v>1367</v>
      </c>
    </row>
    <row r="460" spans="1:11" x14ac:dyDescent="0.3">
      <c r="A460" t="s">
        <v>1020</v>
      </c>
      <c r="B460" t="s">
        <v>1021</v>
      </c>
      <c r="C460" t="s">
        <v>13</v>
      </c>
      <c r="D460" t="s">
        <v>114</v>
      </c>
      <c r="E460" t="s">
        <v>466</v>
      </c>
      <c r="F460">
        <v>39</v>
      </c>
      <c r="G460">
        <v>39</v>
      </c>
      <c r="H460" s="1">
        <v>0</v>
      </c>
      <c r="I460">
        <v>3.8</v>
      </c>
      <c r="J460">
        <v>3344</v>
      </c>
      <c r="K460" t="s">
        <v>1022</v>
      </c>
    </row>
    <row r="461" spans="1:11" x14ac:dyDescent="0.3">
      <c r="A461" t="s">
        <v>2116</v>
      </c>
      <c r="B461" t="s">
        <v>2117</v>
      </c>
      <c r="C461" t="s">
        <v>295</v>
      </c>
      <c r="D461" t="s">
        <v>1114</v>
      </c>
      <c r="E461" t="s">
        <v>1127</v>
      </c>
      <c r="F461">
        <v>645</v>
      </c>
      <c r="G461">
        <v>1100</v>
      </c>
      <c r="H461" s="1">
        <v>0.41363636363636402</v>
      </c>
      <c r="I461">
        <v>4</v>
      </c>
      <c r="J461">
        <v>3271</v>
      </c>
      <c r="K461" t="s">
        <v>2118</v>
      </c>
    </row>
    <row r="462" spans="1:11" x14ac:dyDescent="0.3">
      <c r="A462" t="s">
        <v>2129</v>
      </c>
      <c r="B462" t="s">
        <v>2130</v>
      </c>
      <c r="C462" t="s">
        <v>295</v>
      </c>
      <c r="D462" t="s">
        <v>1114</v>
      </c>
      <c r="E462" t="s">
        <v>1443</v>
      </c>
      <c r="F462">
        <v>825</v>
      </c>
      <c r="G462">
        <v>825</v>
      </c>
      <c r="H462" s="1">
        <v>0</v>
      </c>
      <c r="I462">
        <v>4</v>
      </c>
      <c r="J462">
        <v>3246</v>
      </c>
      <c r="K462" t="s">
        <v>2131</v>
      </c>
    </row>
    <row r="463" spans="1:11" x14ac:dyDescent="0.3">
      <c r="A463" t="s">
        <v>1563</v>
      </c>
      <c r="B463" t="s">
        <v>1564</v>
      </c>
      <c r="C463" t="s">
        <v>295</v>
      </c>
      <c r="D463" t="s">
        <v>1114</v>
      </c>
      <c r="E463" t="s">
        <v>1127</v>
      </c>
      <c r="F463">
        <v>3199</v>
      </c>
      <c r="G463">
        <v>5999</v>
      </c>
      <c r="H463" s="1">
        <v>0.46674445740956799</v>
      </c>
      <c r="I463">
        <v>4</v>
      </c>
      <c r="J463">
        <v>3242</v>
      </c>
      <c r="K463" t="s">
        <v>1565</v>
      </c>
    </row>
    <row r="464" spans="1:11" x14ac:dyDescent="0.3">
      <c r="A464" t="s">
        <v>1289</v>
      </c>
      <c r="B464" t="s">
        <v>1290</v>
      </c>
      <c r="C464" t="s">
        <v>295</v>
      </c>
      <c r="D464" t="s">
        <v>1119</v>
      </c>
      <c r="E464" t="s">
        <v>1171</v>
      </c>
      <c r="F464">
        <v>6299</v>
      </c>
      <c r="G464">
        <v>15270</v>
      </c>
      <c r="H464" s="1">
        <v>0.58749181401440698</v>
      </c>
      <c r="I464">
        <v>4.0999999999999996</v>
      </c>
      <c r="J464">
        <v>3233</v>
      </c>
      <c r="K464" t="s">
        <v>1291</v>
      </c>
    </row>
    <row r="465" spans="1:11" x14ac:dyDescent="0.3">
      <c r="A465" t="s">
        <v>2125</v>
      </c>
      <c r="B465" t="s">
        <v>2126</v>
      </c>
      <c r="C465" t="s">
        <v>295</v>
      </c>
      <c r="D465" t="s">
        <v>1119</v>
      </c>
      <c r="E465" t="s">
        <v>2127</v>
      </c>
      <c r="F465">
        <v>42990</v>
      </c>
      <c r="G465">
        <v>75990</v>
      </c>
      <c r="H465" s="1">
        <v>0.43426766679826301</v>
      </c>
      <c r="I465">
        <v>4.3</v>
      </c>
      <c r="J465">
        <v>3231</v>
      </c>
      <c r="K465" t="s">
        <v>2128</v>
      </c>
    </row>
    <row r="466" spans="1:11" x14ac:dyDescent="0.3">
      <c r="A466" t="s">
        <v>875</v>
      </c>
      <c r="B466" t="s">
        <v>876</v>
      </c>
      <c r="C466" t="s">
        <v>13</v>
      </c>
      <c r="D466" t="s">
        <v>336</v>
      </c>
      <c r="E466" t="s">
        <v>337</v>
      </c>
      <c r="F466">
        <v>596</v>
      </c>
      <c r="G466">
        <v>723</v>
      </c>
      <c r="H466" s="1">
        <v>0.17565698478561501</v>
      </c>
      <c r="I466">
        <v>4.4000000000000004</v>
      </c>
      <c r="J466">
        <v>3219</v>
      </c>
      <c r="K466" t="s">
        <v>877</v>
      </c>
    </row>
    <row r="467" spans="1:11" x14ac:dyDescent="0.3">
      <c r="A467" t="s">
        <v>544</v>
      </c>
      <c r="B467" t="s">
        <v>545</v>
      </c>
      <c r="C467" t="s">
        <v>13</v>
      </c>
      <c r="D467" t="s">
        <v>114</v>
      </c>
      <c r="E467" t="s">
        <v>526</v>
      </c>
      <c r="F467">
        <v>570</v>
      </c>
      <c r="G467">
        <v>999</v>
      </c>
      <c r="H467" s="1">
        <v>0.42942942942942902</v>
      </c>
      <c r="I467">
        <v>4.2</v>
      </c>
      <c r="J467">
        <v>3201</v>
      </c>
      <c r="K467" t="s">
        <v>546</v>
      </c>
    </row>
    <row r="468" spans="1:11" x14ac:dyDescent="0.3">
      <c r="A468" t="s">
        <v>2122</v>
      </c>
      <c r="B468" t="s">
        <v>2123</v>
      </c>
      <c r="C468" t="s">
        <v>295</v>
      </c>
      <c r="D468" t="s">
        <v>1119</v>
      </c>
      <c r="E468" t="s">
        <v>1171</v>
      </c>
      <c r="F468">
        <v>8699</v>
      </c>
      <c r="G468">
        <v>16899</v>
      </c>
      <c r="H468" s="1">
        <v>0.48523581276998601</v>
      </c>
      <c r="I468">
        <v>4.2</v>
      </c>
      <c r="J468">
        <v>3195</v>
      </c>
      <c r="K468" t="s">
        <v>2124</v>
      </c>
    </row>
    <row r="469" spans="1:11" x14ac:dyDescent="0.3">
      <c r="A469" t="s">
        <v>2165</v>
      </c>
      <c r="B469" t="s">
        <v>2166</v>
      </c>
      <c r="C469" t="s">
        <v>295</v>
      </c>
      <c r="D469" t="s">
        <v>1119</v>
      </c>
      <c r="E469" t="s">
        <v>1171</v>
      </c>
      <c r="F469">
        <v>335</v>
      </c>
      <c r="G469">
        <v>510</v>
      </c>
      <c r="H469" s="1">
        <v>0.34313725490196101</v>
      </c>
      <c r="I469">
        <v>3.8</v>
      </c>
      <c r="J469">
        <v>3195</v>
      </c>
      <c r="K469" t="s">
        <v>2167</v>
      </c>
    </row>
    <row r="470" spans="1:11" x14ac:dyDescent="0.3">
      <c r="A470" t="s">
        <v>2378</v>
      </c>
      <c r="B470" t="s">
        <v>2379</v>
      </c>
      <c r="C470" t="s">
        <v>295</v>
      </c>
      <c r="D470" t="s">
        <v>1114</v>
      </c>
      <c r="E470" t="s">
        <v>1115</v>
      </c>
      <c r="F470">
        <v>6790</v>
      </c>
      <c r="G470">
        <v>10995</v>
      </c>
      <c r="H470" s="1">
        <v>0.38244656662119197</v>
      </c>
      <c r="I470">
        <v>4.5</v>
      </c>
      <c r="J470">
        <v>3192</v>
      </c>
      <c r="K470" t="s">
        <v>2380</v>
      </c>
    </row>
    <row r="471" spans="1:11" x14ac:dyDescent="0.3">
      <c r="A471" t="s">
        <v>621</v>
      </c>
      <c r="B471" t="s">
        <v>622</v>
      </c>
      <c r="C471" t="s">
        <v>289</v>
      </c>
      <c r="D471" t="s">
        <v>290</v>
      </c>
      <c r="E471" t="s">
        <v>291</v>
      </c>
      <c r="F471">
        <v>561</v>
      </c>
      <c r="G471">
        <v>720</v>
      </c>
      <c r="H471" s="1">
        <v>0.22083333333333299</v>
      </c>
      <c r="I471">
        <v>4.4000000000000004</v>
      </c>
      <c r="J471">
        <v>3182</v>
      </c>
      <c r="K471" t="s">
        <v>623</v>
      </c>
    </row>
    <row r="472" spans="1:11" x14ac:dyDescent="0.3">
      <c r="A472" t="s">
        <v>1775</v>
      </c>
      <c r="B472" t="s">
        <v>1776</v>
      </c>
      <c r="C472" t="s">
        <v>295</v>
      </c>
      <c r="D472" t="s">
        <v>1114</v>
      </c>
      <c r="E472" t="s">
        <v>1127</v>
      </c>
      <c r="F472">
        <v>7799</v>
      </c>
      <c r="G472">
        <v>8995</v>
      </c>
      <c r="H472" s="1">
        <v>0.13296275708727101</v>
      </c>
      <c r="I472">
        <v>4</v>
      </c>
      <c r="J472">
        <v>3160</v>
      </c>
      <c r="K472" t="s">
        <v>1777</v>
      </c>
    </row>
    <row r="473" spans="1:11" x14ac:dyDescent="0.3">
      <c r="A473" t="s">
        <v>1582</v>
      </c>
      <c r="B473" t="s">
        <v>1583</v>
      </c>
      <c r="C473" t="s">
        <v>295</v>
      </c>
      <c r="D473" t="s">
        <v>1114</v>
      </c>
      <c r="E473" t="s">
        <v>1443</v>
      </c>
      <c r="F473">
        <v>698</v>
      </c>
      <c r="G473">
        <v>699</v>
      </c>
      <c r="H473" s="1">
        <v>1.43061516452074E-3</v>
      </c>
      <c r="I473">
        <v>4.2</v>
      </c>
      <c r="J473">
        <v>3160</v>
      </c>
      <c r="K473" t="s">
        <v>1584</v>
      </c>
    </row>
    <row r="474" spans="1:11" x14ac:dyDescent="0.3">
      <c r="A474" t="s">
        <v>1262</v>
      </c>
      <c r="B474" t="s">
        <v>1263</v>
      </c>
      <c r="C474" t="s">
        <v>295</v>
      </c>
      <c r="D474" t="s">
        <v>1114</v>
      </c>
      <c r="E474" t="s">
        <v>1115</v>
      </c>
      <c r="F474">
        <v>379</v>
      </c>
      <c r="G474">
        <v>999</v>
      </c>
      <c r="H474" s="1">
        <v>0.62062062062062096</v>
      </c>
      <c r="I474">
        <v>4.3</v>
      </c>
      <c r="J474">
        <v>3096</v>
      </c>
      <c r="K474" t="s">
        <v>1264</v>
      </c>
    </row>
    <row r="475" spans="1:11" x14ac:dyDescent="0.3">
      <c r="A475" t="s">
        <v>554</v>
      </c>
      <c r="B475" t="s">
        <v>555</v>
      </c>
      <c r="C475" t="s">
        <v>289</v>
      </c>
      <c r="D475" t="s">
        <v>290</v>
      </c>
      <c r="E475" t="s">
        <v>291</v>
      </c>
      <c r="F475">
        <v>100</v>
      </c>
      <c r="G475">
        <v>100</v>
      </c>
      <c r="H475" s="1">
        <v>0</v>
      </c>
      <c r="I475">
        <v>4.3</v>
      </c>
      <c r="J475">
        <v>3095</v>
      </c>
      <c r="K475" t="s">
        <v>556</v>
      </c>
    </row>
    <row r="476" spans="1:11" x14ac:dyDescent="0.3">
      <c r="A476" t="s">
        <v>411</v>
      </c>
      <c r="B476" t="s">
        <v>412</v>
      </c>
      <c r="C476" t="s">
        <v>13</v>
      </c>
      <c r="D476" t="s">
        <v>114</v>
      </c>
      <c r="E476" t="s">
        <v>250</v>
      </c>
      <c r="F476">
        <v>299</v>
      </c>
      <c r="G476">
        <v>599</v>
      </c>
      <c r="H476" s="1">
        <v>0.50083472454090205</v>
      </c>
      <c r="I476">
        <v>3.8</v>
      </c>
      <c r="J476">
        <v>3066</v>
      </c>
      <c r="K476" t="s">
        <v>413</v>
      </c>
    </row>
    <row r="477" spans="1:11" x14ac:dyDescent="0.3">
      <c r="A477" t="s">
        <v>1956</v>
      </c>
      <c r="B477" t="s">
        <v>1957</v>
      </c>
      <c r="C477" t="s">
        <v>295</v>
      </c>
      <c r="D477" t="s">
        <v>1114</v>
      </c>
      <c r="E477" t="s">
        <v>1127</v>
      </c>
      <c r="F477">
        <v>8886</v>
      </c>
      <c r="G477">
        <v>11850</v>
      </c>
      <c r="H477" s="1">
        <v>0.250126582278481</v>
      </c>
      <c r="I477">
        <v>4.2</v>
      </c>
      <c r="J477">
        <v>3065</v>
      </c>
      <c r="K477" t="s">
        <v>1958</v>
      </c>
    </row>
    <row r="478" spans="1:11" x14ac:dyDescent="0.3">
      <c r="A478" t="s">
        <v>818</v>
      </c>
      <c r="B478" t="s">
        <v>819</v>
      </c>
      <c r="C478" t="s">
        <v>289</v>
      </c>
      <c r="D478" t="s">
        <v>290</v>
      </c>
      <c r="E478" t="s">
        <v>291</v>
      </c>
      <c r="F478">
        <v>90</v>
      </c>
      <c r="G478">
        <v>100</v>
      </c>
      <c r="H478" s="1">
        <v>0.1</v>
      </c>
      <c r="I478">
        <v>4.3</v>
      </c>
      <c r="J478">
        <v>3061</v>
      </c>
      <c r="K478" t="s">
        <v>820</v>
      </c>
    </row>
    <row r="479" spans="1:11" x14ac:dyDescent="0.3">
      <c r="A479" t="s">
        <v>387</v>
      </c>
      <c r="B479" t="s">
        <v>388</v>
      </c>
      <c r="C479" t="s">
        <v>13</v>
      </c>
      <c r="D479" t="s">
        <v>114</v>
      </c>
      <c r="E479" t="s">
        <v>250</v>
      </c>
      <c r="F479">
        <v>139</v>
      </c>
      <c r="G479">
        <v>299</v>
      </c>
      <c r="H479" s="1">
        <v>0.53511705685618705</v>
      </c>
      <c r="I479">
        <v>3.8</v>
      </c>
      <c r="J479">
        <v>3044</v>
      </c>
      <c r="K479" t="s">
        <v>389</v>
      </c>
    </row>
    <row r="480" spans="1:11" x14ac:dyDescent="0.3">
      <c r="A480" t="s">
        <v>1546</v>
      </c>
      <c r="B480" t="s">
        <v>1547</v>
      </c>
      <c r="C480" t="s">
        <v>295</v>
      </c>
      <c r="D480" t="s">
        <v>1114</v>
      </c>
      <c r="E480" t="s">
        <v>1127</v>
      </c>
      <c r="F480">
        <v>499</v>
      </c>
      <c r="G480">
        <v>940</v>
      </c>
      <c r="H480" s="1">
        <v>0.46914893617021303</v>
      </c>
      <c r="I480">
        <v>4.0999999999999996</v>
      </c>
      <c r="J480">
        <v>3036</v>
      </c>
      <c r="K480" t="s">
        <v>1364</v>
      </c>
    </row>
    <row r="481" spans="1:11" x14ac:dyDescent="0.3">
      <c r="A481" t="s">
        <v>845</v>
      </c>
      <c r="B481" t="s">
        <v>846</v>
      </c>
      <c r="C481" t="s">
        <v>13</v>
      </c>
      <c r="D481" t="s">
        <v>592</v>
      </c>
      <c r="E481" t="s">
        <v>671</v>
      </c>
      <c r="F481">
        <v>1709</v>
      </c>
      <c r="G481">
        <v>4000</v>
      </c>
      <c r="H481" s="1">
        <v>0.57274999999999998</v>
      </c>
      <c r="I481">
        <v>4.4000000000000004</v>
      </c>
      <c r="J481">
        <v>3029</v>
      </c>
      <c r="K481" t="s">
        <v>847</v>
      </c>
    </row>
    <row r="482" spans="1:11" x14ac:dyDescent="0.3">
      <c r="A482" t="s">
        <v>915</v>
      </c>
      <c r="B482" t="s">
        <v>916</v>
      </c>
      <c r="C482" t="s">
        <v>13</v>
      </c>
      <c r="D482" t="s">
        <v>114</v>
      </c>
      <c r="E482" t="s">
        <v>304</v>
      </c>
      <c r="F482">
        <v>397</v>
      </c>
      <c r="G482">
        <v>899</v>
      </c>
      <c r="H482" s="1">
        <v>0.55839822024471597</v>
      </c>
      <c r="I482">
        <v>4</v>
      </c>
      <c r="J482">
        <v>3025</v>
      </c>
      <c r="K482" t="s">
        <v>917</v>
      </c>
    </row>
    <row r="483" spans="1:11" x14ac:dyDescent="0.3">
      <c r="A483" t="s">
        <v>1383</v>
      </c>
      <c r="B483" t="s">
        <v>1384</v>
      </c>
      <c r="C483" t="s">
        <v>295</v>
      </c>
      <c r="D483" t="s">
        <v>1114</v>
      </c>
      <c r="E483" t="s">
        <v>1115</v>
      </c>
      <c r="F483">
        <v>8799</v>
      </c>
      <c r="G483">
        <v>11595</v>
      </c>
      <c r="H483" s="1">
        <v>0.241138421733506</v>
      </c>
      <c r="I483">
        <v>4.4000000000000004</v>
      </c>
      <c r="J483">
        <v>2981</v>
      </c>
      <c r="K483" t="s">
        <v>1385</v>
      </c>
    </row>
    <row r="484" spans="1:11" x14ac:dyDescent="0.3">
      <c r="A484" t="s">
        <v>1173</v>
      </c>
      <c r="B484" t="s">
        <v>1174</v>
      </c>
      <c r="C484" t="s">
        <v>295</v>
      </c>
      <c r="D484" t="s">
        <v>1119</v>
      </c>
      <c r="E484" t="s">
        <v>1120</v>
      </c>
      <c r="F484">
        <v>6549</v>
      </c>
      <c r="G484">
        <v>13999</v>
      </c>
      <c r="H484" s="1">
        <v>0.53218087006214698</v>
      </c>
      <c r="I484">
        <v>4</v>
      </c>
      <c r="J484">
        <v>2961</v>
      </c>
      <c r="K484" t="s">
        <v>1175</v>
      </c>
    </row>
    <row r="485" spans="1:11" x14ac:dyDescent="0.3">
      <c r="A485" t="s">
        <v>1253</v>
      </c>
      <c r="B485" t="s">
        <v>1254</v>
      </c>
      <c r="C485" t="s">
        <v>295</v>
      </c>
      <c r="D485" t="s">
        <v>1114</v>
      </c>
      <c r="E485" t="s">
        <v>1115</v>
      </c>
      <c r="F485">
        <v>1260</v>
      </c>
      <c r="G485">
        <v>1699</v>
      </c>
      <c r="H485" s="1">
        <v>0.25838728663920002</v>
      </c>
      <c r="I485">
        <v>4.2</v>
      </c>
      <c r="J485">
        <v>2891</v>
      </c>
      <c r="K485" t="s">
        <v>1255</v>
      </c>
    </row>
    <row r="486" spans="1:11" x14ac:dyDescent="0.3">
      <c r="A486" t="s">
        <v>1700</v>
      </c>
      <c r="B486" t="s">
        <v>1701</v>
      </c>
      <c r="C486" t="s">
        <v>295</v>
      </c>
      <c r="D486" t="s">
        <v>1114</v>
      </c>
      <c r="E486" t="s">
        <v>1115</v>
      </c>
      <c r="F486">
        <v>1595</v>
      </c>
      <c r="G486">
        <v>1799</v>
      </c>
      <c r="H486" s="1">
        <v>0.11339633129516399</v>
      </c>
      <c r="I486">
        <v>4</v>
      </c>
      <c r="J486">
        <v>2877</v>
      </c>
      <c r="K486" t="s">
        <v>1702</v>
      </c>
    </row>
    <row r="487" spans="1:11" x14ac:dyDescent="0.3">
      <c r="A487" t="s">
        <v>956</v>
      </c>
      <c r="B487" t="s">
        <v>957</v>
      </c>
      <c r="C487" t="s">
        <v>13</v>
      </c>
      <c r="D487" t="s">
        <v>114</v>
      </c>
      <c r="E487" t="s">
        <v>202</v>
      </c>
      <c r="F487">
        <v>299</v>
      </c>
      <c r="G487">
        <v>1499</v>
      </c>
      <c r="H487" s="1">
        <v>0.80053368912608402</v>
      </c>
      <c r="I487">
        <v>4.2</v>
      </c>
      <c r="J487">
        <v>2868</v>
      </c>
      <c r="K487" t="s">
        <v>958</v>
      </c>
    </row>
    <row r="488" spans="1:11" x14ac:dyDescent="0.3">
      <c r="A488" t="s">
        <v>566</v>
      </c>
      <c r="B488" t="s">
        <v>567</v>
      </c>
      <c r="C488" t="s">
        <v>58</v>
      </c>
      <c r="D488" t="s">
        <v>284</v>
      </c>
      <c r="E488" t="s">
        <v>285</v>
      </c>
      <c r="F488">
        <v>190</v>
      </c>
      <c r="G488">
        <v>220</v>
      </c>
      <c r="H488" s="1">
        <v>0.13636363636363599</v>
      </c>
      <c r="I488">
        <v>4.4000000000000004</v>
      </c>
      <c r="J488">
        <v>2866</v>
      </c>
      <c r="K488" t="s">
        <v>568</v>
      </c>
    </row>
    <row r="489" spans="1:11" x14ac:dyDescent="0.3">
      <c r="A489" t="s">
        <v>1566</v>
      </c>
      <c r="B489" t="s">
        <v>1567</v>
      </c>
      <c r="C489" t="s">
        <v>295</v>
      </c>
      <c r="D489" t="s">
        <v>1114</v>
      </c>
      <c r="E489" t="s">
        <v>1115</v>
      </c>
      <c r="F489">
        <v>1199</v>
      </c>
      <c r="G489">
        <v>1950</v>
      </c>
      <c r="H489" s="1">
        <v>0.385128205128205</v>
      </c>
      <c r="I489">
        <v>3.9</v>
      </c>
      <c r="J489">
        <v>2832</v>
      </c>
      <c r="K489" t="s">
        <v>1568</v>
      </c>
    </row>
    <row r="490" spans="1:11" x14ac:dyDescent="0.3">
      <c r="A490" t="s">
        <v>1724</v>
      </c>
      <c r="B490" t="s">
        <v>1725</v>
      </c>
      <c r="C490" t="s">
        <v>295</v>
      </c>
      <c r="D490" t="s">
        <v>1114</v>
      </c>
      <c r="E490" t="s">
        <v>1115</v>
      </c>
      <c r="F490">
        <v>6499</v>
      </c>
      <c r="G490">
        <v>8995</v>
      </c>
      <c r="H490" s="1">
        <v>0.27748749305169501</v>
      </c>
      <c r="I490">
        <v>4.3</v>
      </c>
      <c r="J490">
        <v>2810</v>
      </c>
      <c r="K490" t="s">
        <v>1726</v>
      </c>
    </row>
    <row r="491" spans="1:11" x14ac:dyDescent="0.3">
      <c r="A491" t="s">
        <v>602</v>
      </c>
      <c r="B491" t="s">
        <v>603</v>
      </c>
      <c r="C491" t="s">
        <v>13</v>
      </c>
      <c r="D491" t="s">
        <v>114</v>
      </c>
      <c r="E491" t="s">
        <v>250</v>
      </c>
      <c r="F491">
        <v>399</v>
      </c>
      <c r="G491">
        <v>1190</v>
      </c>
      <c r="H491" s="1">
        <v>0.66470588235294104</v>
      </c>
      <c r="I491">
        <v>4.0999999999999996</v>
      </c>
      <c r="J491">
        <v>2809</v>
      </c>
      <c r="K491" t="s">
        <v>604</v>
      </c>
    </row>
    <row r="492" spans="1:11" x14ac:dyDescent="0.3">
      <c r="A492" t="s">
        <v>584</v>
      </c>
      <c r="B492" t="s">
        <v>585</v>
      </c>
      <c r="C492" t="s">
        <v>13</v>
      </c>
      <c r="D492" t="s">
        <v>114</v>
      </c>
      <c r="E492" t="s">
        <v>536</v>
      </c>
      <c r="F492">
        <v>199</v>
      </c>
      <c r="G492">
        <v>499</v>
      </c>
      <c r="H492" s="1">
        <v>0.60120240480961895</v>
      </c>
      <c r="I492">
        <v>3.3</v>
      </c>
      <c r="J492">
        <v>2804</v>
      </c>
      <c r="K492" t="s">
        <v>586</v>
      </c>
    </row>
    <row r="493" spans="1:11" x14ac:dyDescent="0.3">
      <c r="A493" t="s">
        <v>1438</v>
      </c>
      <c r="B493" t="s">
        <v>1439</v>
      </c>
      <c r="C493" t="s">
        <v>295</v>
      </c>
      <c r="D493" t="s">
        <v>1114</v>
      </c>
      <c r="E493" t="s">
        <v>1115</v>
      </c>
      <c r="F493">
        <v>160</v>
      </c>
      <c r="G493">
        <v>299</v>
      </c>
      <c r="H493" s="1">
        <v>0.46488294314381301</v>
      </c>
      <c r="I493">
        <v>4.5999999999999996</v>
      </c>
      <c r="J493">
        <v>2781</v>
      </c>
      <c r="K493" t="s">
        <v>1440</v>
      </c>
    </row>
    <row r="494" spans="1:11" x14ac:dyDescent="0.3">
      <c r="A494" t="s">
        <v>2349</v>
      </c>
      <c r="B494" t="s">
        <v>2350</v>
      </c>
      <c r="C494" t="s">
        <v>295</v>
      </c>
      <c r="D494" t="s">
        <v>1114</v>
      </c>
      <c r="E494" t="s">
        <v>1115</v>
      </c>
      <c r="F494">
        <v>6120</v>
      </c>
      <c r="G494">
        <v>8073</v>
      </c>
      <c r="H494" s="1">
        <v>0.241917502787068</v>
      </c>
      <c r="I494">
        <v>4.5999999999999996</v>
      </c>
      <c r="J494">
        <v>2751</v>
      </c>
      <c r="K494" t="s">
        <v>2351</v>
      </c>
    </row>
    <row r="495" spans="1:11" x14ac:dyDescent="0.3">
      <c r="A495" t="s">
        <v>1045</v>
      </c>
      <c r="B495" t="s">
        <v>1046</v>
      </c>
      <c r="C495" t="s">
        <v>13</v>
      </c>
      <c r="D495" t="s">
        <v>114</v>
      </c>
      <c r="E495" t="s">
        <v>202</v>
      </c>
      <c r="F495">
        <v>499</v>
      </c>
      <c r="G495">
        <v>1299</v>
      </c>
      <c r="H495" s="1">
        <v>0.61585835257890698</v>
      </c>
      <c r="I495">
        <v>4.0999999999999996</v>
      </c>
      <c r="J495">
        <v>2740</v>
      </c>
      <c r="K495" t="s">
        <v>1047</v>
      </c>
    </row>
    <row r="496" spans="1:11" x14ac:dyDescent="0.3">
      <c r="A496" t="s">
        <v>1652</v>
      </c>
      <c r="B496" t="s">
        <v>1653</v>
      </c>
      <c r="C496" t="s">
        <v>295</v>
      </c>
      <c r="D496" t="s">
        <v>1220</v>
      </c>
      <c r="E496" t="s">
        <v>1221</v>
      </c>
      <c r="F496">
        <v>189</v>
      </c>
      <c r="G496">
        <v>299</v>
      </c>
      <c r="H496" s="1">
        <v>0.36789297658862902</v>
      </c>
      <c r="I496">
        <v>4.2</v>
      </c>
      <c r="J496">
        <v>2737</v>
      </c>
      <c r="K496" t="s">
        <v>1654</v>
      </c>
    </row>
    <row r="497" spans="1:11" x14ac:dyDescent="0.3">
      <c r="A497" t="s">
        <v>2255</v>
      </c>
      <c r="B497" t="s">
        <v>2256</v>
      </c>
      <c r="C497" t="s">
        <v>295</v>
      </c>
      <c r="D497" t="s">
        <v>1114</v>
      </c>
      <c r="E497" t="s">
        <v>1115</v>
      </c>
      <c r="F497">
        <v>5865</v>
      </c>
      <c r="G497">
        <v>7776</v>
      </c>
      <c r="H497" s="1">
        <v>0.24575617283950599</v>
      </c>
      <c r="I497">
        <v>4.4000000000000004</v>
      </c>
      <c r="J497">
        <v>2737</v>
      </c>
      <c r="K497" t="s">
        <v>2257</v>
      </c>
    </row>
    <row r="498" spans="1:11" x14ac:dyDescent="0.3">
      <c r="A498" t="s">
        <v>1241</v>
      </c>
      <c r="B498" t="s">
        <v>1242</v>
      </c>
      <c r="C498" t="s">
        <v>295</v>
      </c>
      <c r="D498" t="s">
        <v>1119</v>
      </c>
      <c r="E498" t="s">
        <v>1120</v>
      </c>
      <c r="F498">
        <v>2499</v>
      </c>
      <c r="G498">
        <v>3945</v>
      </c>
      <c r="H498" s="1">
        <v>0.36653992395437301</v>
      </c>
      <c r="I498">
        <v>3.8</v>
      </c>
      <c r="J498">
        <v>2732</v>
      </c>
      <c r="K498" t="s">
        <v>1243</v>
      </c>
    </row>
    <row r="499" spans="1:11" x14ac:dyDescent="0.3">
      <c r="A499" t="s">
        <v>2390</v>
      </c>
      <c r="B499" t="s">
        <v>2391</v>
      </c>
      <c r="C499" t="s">
        <v>295</v>
      </c>
      <c r="D499" t="s">
        <v>1119</v>
      </c>
      <c r="E499" t="s">
        <v>1342</v>
      </c>
      <c r="F499">
        <v>2199</v>
      </c>
      <c r="G499">
        <v>3045</v>
      </c>
      <c r="H499" s="1">
        <v>0.27783251231527101</v>
      </c>
      <c r="I499">
        <v>4.2</v>
      </c>
      <c r="J499">
        <v>2686</v>
      </c>
      <c r="K499" t="s">
        <v>2392</v>
      </c>
    </row>
    <row r="500" spans="1:11" x14ac:dyDescent="0.3">
      <c r="A500" t="s">
        <v>2396</v>
      </c>
      <c r="B500" t="s">
        <v>2397</v>
      </c>
      <c r="C500" t="s">
        <v>295</v>
      </c>
      <c r="D500" t="s">
        <v>1114</v>
      </c>
      <c r="E500" t="s">
        <v>1127</v>
      </c>
      <c r="F500">
        <v>253</v>
      </c>
      <c r="G500">
        <v>500</v>
      </c>
      <c r="H500" s="1">
        <v>0.49399999999999999</v>
      </c>
      <c r="I500">
        <v>4.3</v>
      </c>
      <c r="J500">
        <v>2664</v>
      </c>
      <c r="K500" t="s">
        <v>2398</v>
      </c>
    </row>
    <row r="501" spans="1:11" x14ac:dyDescent="0.3">
      <c r="A501" t="s">
        <v>848</v>
      </c>
      <c r="B501" t="s">
        <v>849</v>
      </c>
      <c r="C501" t="s">
        <v>289</v>
      </c>
      <c r="D501" t="s">
        <v>290</v>
      </c>
      <c r="E501" t="s">
        <v>291</v>
      </c>
      <c r="F501">
        <v>250</v>
      </c>
      <c r="G501">
        <v>250</v>
      </c>
      <c r="H501" s="1">
        <v>0</v>
      </c>
      <c r="I501">
        <v>4.2</v>
      </c>
      <c r="J501">
        <v>2628</v>
      </c>
      <c r="K501" t="s">
        <v>850</v>
      </c>
    </row>
    <row r="502" spans="1:11" x14ac:dyDescent="0.3">
      <c r="A502" t="s">
        <v>1142</v>
      </c>
      <c r="B502" t="s">
        <v>1143</v>
      </c>
      <c r="C502" t="s">
        <v>295</v>
      </c>
      <c r="D502" t="s">
        <v>1119</v>
      </c>
      <c r="E502" t="s">
        <v>1120</v>
      </c>
      <c r="F502">
        <v>1399</v>
      </c>
      <c r="G502">
        <v>1549</v>
      </c>
      <c r="H502" s="1">
        <v>9.6836668818592597E-2</v>
      </c>
      <c r="I502">
        <v>3.9</v>
      </c>
      <c r="J502">
        <v>2602</v>
      </c>
      <c r="K502" t="s">
        <v>1144</v>
      </c>
    </row>
    <row r="503" spans="1:11" x14ac:dyDescent="0.3">
      <c r="A503" t="s">
        <v>1859</v>
      </c>
      <c r="B503" t="s">
        <v>1860</v>
      </c>
      <c r="C503" t="s">
        <v>295</v>
      </c>
      <c r="D503" t="s">
        <v>1114</v>
      </c>
      <c r="E503" t="s">
        <v>1443</v>
      </c>
      <c r="F503">
        <v>600</v>
      </c>
      <c r="G503">
        <v>640</v>
      </c>
      <c r="H503" s="1">
        <v>6.25E-2</v>
      </c>
      <c r="I503">
        <v>3.8</v>
      </c>
      <c r="J503">
        <v>2593</v>
      </c>
      <c r="K503" t="s">
        <v>1861</v>
      </c>
    </row>
    <row r="504" spans="1:11" x14ac:dyDescent="0.3">
      <c r="A504" t="s">
        <v>2228</v>
      </c>
      <c r="B504" t="s">
        <v>2229</v>
      </c>
      <c r="C504" t="s">
        <v>295</v>
      </c>
      <c r="D504" t="s">
        <v>1119</v>
      </c>
      <c r="E504" t="s">
        <v>1171</v>
      </c>
      <c r="F504">
        <v>1499</v>
      </c>
      <c r="G504">
        <v>3500</v>
      </c>
      <c r="H504" s="1">
        <v>0.57171428571428595</v>
      </c>
      <c r="I504">
        <v>4.7</v>
      </c>
      <c r="J504">
        <v>2591</v>
      </c>
      <c r="K504" t="s">
        <v>2230</v>
      </c>
    </row>
    <row r="505" spans="1:11" x14ac:dyDescent="0.3">
      <c r="A505" t="s">
        <v>1026</v>
      </c>
      <c r="B505" t="s">
        <v>1027</v>
      </c>
      <c r="C505" t="s">
        <v>13</v>
      </c>
      <c r="D505" t="s">
        <v>114</v>
      </c>
      <c r="E505" t="s">
        <v>202</v>
      </c>
      <c r="F505">
        <v>770</v>
      </c>
      <c r="G505">
        <v>1547</v>
      </c>
      <c r="H505" s="1">
        <v>0.50226244343891402</v>
      </c>
      <c r="I505">
        <v>4.3</v>
      </c>
      <c r="J505">
        <v>2585</v>
      </c>
      <c r="K505" t="s">
        <v>1028</v>
      </c>
    </row>
    <row r="506" spans="1:11" x14ac:dyDescent="0.3">
      <c r="A506" t="s">
        <v>657</v>
      </c>
      <c r="B506" t="s">
        <v>658</v>
      </c>
      <c r="C506" t="s">
        <v>659</v>
      </c>
      <c r="D506" t="s">
        <v>660</v>
      </c>
      <c r="E506" t="s">
        <v>661</v>
      </c>
      <c r="F506">
        <v>425</v>
      </c>
      <c r="G506">
        <v>999</v>
      </c>
      <c r="H506" s="1">
        <v>0.57457457457457495</v>
      </c>
      <c r="I506">
        <v>4</v>
      </c>
      <c r="J506">
        <v>2581</v>
      </c>
      <c r="K506" t="s">
        <v>662</v>
      </c>
    </row>
    <row r="507" spans="1:11" x14ac:dyDescent="0.3">
      <c r="A507" t="s">
        <v>2267</v>
      </c>
      <c r="B507" t="s">
        <v>2268</v>
      </c>
      <c r="C507" t="s">
        <v>295</v>
      </c>
      <c r="D507" t="s">
        <v>1119</v>
      </c>
      <c r="E507" t="s">
        <v>1171</v>
      </c>
      <c r="F507">
        <v>3249</v>
      </c>
      <c r="G507">
        <v>6299</v>
      </c>
      <c r="H507" s="1">
        <v>0.48420384187966298</v>
      </c>
      <c r="I507">
        <v>3.9</v>
      </c>
      <c r="J507">
        <v>2569</v>
      </c>
      <c r="K507" t="s">
        <v>2269</v>
      </c>
    </row>
    <row r="508" spans="1:11" x14ac:dyDescent="0.3">
      <c r="A508" t="s">
        <v>2355</v>
      </c>
      <c r="B508" t="s">
        <v>2356</v>
      </c>
      <c r="C508" t="s">
        <v>295</v>
      </c>
      <c r="D508" t="s">
        <v>1114</v>
      </c>
      <c r="E508" t="s">
        <v>1127</v>
      </c>
      <c r="F508">
        <v>18999</v>
      </c>
      <c r="G508">
        <v>29999</v>
      </c>
      <c r="H508" s="1">
        <v>0.36667888929630998</v>
      </c>
      <c r="I508">
        <v>4.0999999999999996</v>
      </c>
      <c r="J508">
        <v>2536</v>
      </c>
      <c r="K508" t="s">
        <v>2357</v>
      </c>
    </row>
    <row r="509" spans="1:11" x14ac:dyDescent="0.3">
      <c r="A509" t="s">
        <v>1039</v>
      </c>
      <c r="B509" t="s">
        <v>1040</v>
      </c>
      <c r="C509" t="s">
        <v>13</v>
      </c>
      <c r="D509" t="s">
        <v>336</v>
      </c>
      <c r="E509" t="s">
        <v>337</v>
      </c>
      <c r="F509">
        <v>598</v>
      </c>
      <c r="G509">
        <v>1150</v>
      </c>
      <c r="H509" s="1">
        <v>0.48</v>
      </c>
      <c r="I509">
        <v>4.0999999999999996</v>
      </c>
      <c r="J509">
        <v>2535</v>
      </c>
      <c r="K509" t="s">
        <v>1041</v>
      </c>
    </row>
    <row r="510" spans="1:11" x14ac:dyDescent="0.3">
      <c r="A510" t="s">
        <v>731</v>
      </c>
      <c r="B510" t="s">
        <v>732</v>
      </c>
      <c r="C510" t="s">
        <v>13</v>
      </c>
      <c r="D510" t="s">
        <v>114</v>
      </c>
      <c r="E510" t="s">
        <v>202</v>
      </c>
      <c r="F510">
        <v>149</v>
      </c>
      <c r="G510">
        <v>999</v>
      </c>
      <c r="H510" s="1">
        <v>0.85085085085085099</v>
      </c>
      <c r="I510">
        <v>3.5</v>
      </c>
      <c r="J510">
        <v>2523</v>
      </c>
      <c r="K510" t="s">
        <v>733</v>
      </c>
    </row>
    <row r="511" spans="1:11" x14ac:dyDescent="0.3">
      <c r="A511" t="s">
        <v>2435</v>
      </c>
      <c r="B511" t="s">
        <v>2436</v>
      </c>
      <c r="C511" t="s">
        <v>295</v>
      </c>
      <c r="D511" t="s">
        <v>1114</v>
      </c>
      <c r="E511" t="s">
        <v>1115</v>
      </c>
      <c r="F511">
        <v>2695</v>
      </c>
      <c r="G511">
        <v>2695</v>
      </c>
      <c r="H511" s="1">
        <v>0</v>
      </c>
      <c r="I511">
        <v>4.4000000000000004</v>
      </c>
      <c r="J511">
        <v>2518</v>
      </c>
      <c r="K511" t="s">
        <v>2437</v>
      </c>
    </row>
    <row r="512" spans="1:11" x14ac:dyDescent="0.3">
      <c r="A512" t="s">
        <v>1089</v>
      </c>
      <c r="B512" t="s">
        <v>1090</v>
      </c>
      <c r="C512" t="s">
        <v>13</v>
      </c>
      <c r="D512" t="s">
        <v>592</v>
      </c>
      <c r="E512" t="s">
        <v>671</v>
      </c>
      <c r="F512">
        <v>3307</v>
      </c>
      <c r="G512">
        <v>6100</v>
      </c>
      <c r="H512" s="1">
        <v>0.45786885245901598</v>
      </c>
      <c r="I512">
        <v>4.3</v>
      </c>
      <c r="J512">
        <v>2515</v>
      </c>
      <c r="K512" t="s">
        <v>1091</v>
      </c>
    </row>
    <row r="513" spans="1:11" x14ac:dyDescent="0.3">
      <c r="A513" t="s">
        <v>980</v>
      </c>
      <c r="B513" t="s">
        <v>981</v>
      </c>
      <c r="C513" t="s">
        <v>289</v>
      </c>
      <c r="D513" t="s">
        <v>290</v>
      </c>
      <c r="E513" t="s">
        <v>291</v>
      </c>
      <c r="F513">
        <v>341</v>
      </c>
      <c r="G513">
        <v>450</v>
      </c>
      <c r="H513" s="1">
        <v>0.24222222222222201</v>
      </c>
      <c r="I513">
        <v>4.3</v>
      </c>
      <c r="J513">
        <v>2493</v>
      </c>
      <c r="K513" t="s">
        <v>982</v>
      </c>
    </row>
    <row r="514" spans="1:11" x14ac:dyDescent="0.3">
      <c r="A514" t="s">
        <v>1386</v>
      </c>
      <c r="B514" t="s">
        <v>1387</v>
      </c>
      <c r="C514" t="s">
        <v>295</v>
      </c>
      <c r="D514" t="s">
        <v>1114</v>
      </c>
      <c r="E514" t="s">
        <v>1115</v>
      </c>
      <c r="F514">
        <v>1345</v>
      </c>
      <c r="G514">
        <v>1750</v>
      </c>
      <c r="H514" s="1">
        <v>0.23142857142857101</v>
      </c>
      <c r="I514">
        <v>3.8</v>
      </c>
      <c r="J514">
        <v>2466</v>
      </c>
      <c r="K514" t="s">
        <v>1388</v>
      </c>
    </row>
    <row r="515" spans="1:11" x14ac:dyDescent="0.3">
      <c r="A515" t="s">
        <v>809</v>
      </c>
      <c r="B515" t="s">
        <v>810</v>
      </c>
      <c r="C515" t="s">
        <v>13</v>
      </c>
      <c r="D515" t="s">
        <v>114</v>
      </c>
      <c r="E515" t="s">
        <v>250</v>
      </c>
      <c r="F515">
        <v>299</v>
      </c>
      <c r="G515">
        <v>990</v>
      </c>
      <c r="H515" s="1">
        <v>0.69797979797979803</v>
      </c>
      <c r="I515">
        <v>4.5</v>
      </c>
      <c r="J515">
        <v>2453</v>
      </c>
      <c r="K515" t="s">
        <v>811</v>
      </c>
    </row>
    <row r="516" spans="1:11" x14ac:dyDescent="0.3">
      <c r="A516" t="s">
        <v>774</v>
      </c>
      <c r="B516" t="s">
        <v>775</v>
      </c>
      <c r="C516" t="s">
        <v>289</v>
      </c>
      <c r="D516" t="s">
        <v>290</v>
      </c>
      <c r="E516" t="s">
        <v>291</v>
      </c>
      <c r="F516">
        <v>178</v>
      </c>
      <c r="G516">
        <v>210</v>
      </c>
      <c r="H516" s="1">
        <v>0.15238095238095201</v>
      </c>
      <c r="I516">
        <v>4.3</v>
      </c>
      <c r="J516">
        <v>2450</v>
      </c>
      <c r="K516" t="s">
        <v>776</v>
      </c>
    </row>
    <row r="517" spans="1:11" x14ac:dyDescent="0.3">
      <c r="A517" t="s">
        <v>1817</v>
      </c>
      <c r="B517" t="s">
        <v>1818</v>
      </c>
      <c r="C517" t="s">
        <v>295</v>
      </c>
      <c r="D517" t="s">
        <v>1114</v>
      </c>
      <c r="E517" t="s">
        <v>1635</v>
      </c>
      <c r="F517">
        <v>721</v>
      </c>
      <c r="G517">
        <v>1499</v>
      </c>
      <c r="H517" s="1">
        <v>0.51901267511674398</v>
      </c>
      <c r="I517">
        <v>3.1</v>
      </c>
      <c r="J517">
        <v>2449</v>
      </c>
      <c r="K517" t="s">
        <v>1819</v>
      </c>
    </row>
    <row r="518" spans="1:11" x14ac:dyDescent="0.3">
      <c r="A518" t="s">
        <v>1256</v>
      </c>
      <c r="B518" t="s">
        <v>1257</v>
      </c>
      <c r="C518" t="s">
        <v>295</v>
      </c>
      <c r="D518" t="s">
        <v>1119</v>
      </c>
      <c r="E518" t="s">
        <v>1120</v>
      </c>
      <c r="F518">
        <v>749</v>
      </c>
      <c r="G518">
        <v>1129</v>
      </c>
      <c r="H518" s="1">
        <v>0.33658104517271897</v>
      </c>
      <c r="I518">
        <v>4</v>
      </c>
      <c r="J518">
        <v>2446</v>
      </c>
      <c r="K518" t="s">
        <v>1258</v>
      </c>
    </row>
    <row r="519" spans="1:11" x14ac:dyDescent="0.3">
      <c r="A519" t="s">
        <v>2264</v>
      </c>
      <c r="B519" t="s">
        <v>2265</v>
      </c>
      <c r="C519" t="s">
        <v>295</v>
      </c>
      <c r="D519" t="s">
        <v>1114</v>
      </c>
      <c r="E519" t="s">
        <v>1115</v>
      </c>
      <c r="F519">
        <v>1928</v>
      </c>
      <c r="G519">
        <v>2590</v>
      </c>
      <c r="H519" s="1">
        <v>0.25559845559845601</v>
      </c>
      <c r="I519">
        <v>4</v>
      </c>
      <c r="J519">
        <v>2377</v>
      </c>
      <c r="K519" t="s">
        <v>2266</v>
      </c>
    </row>
    <row r="520" spans="1:11" x14ac:dyDescent="0.3">
      <c r="A520" t="s">
        <v>1068</v>
      </c>
      <c r="B520" t="s">
        <v>1069</v>
      </c>
      <c r="C520" t="s">
        <v>13</v>
      </c>
      <c r="D520" t="s">
        <v>114</v>
      </c>
      <c r="E520" t="s">
        <v>250</v>
      </c>
      <c r="F520">
        <v>1099</v>
      </c>
      <c r="G520">
        <v>1499</v>
      </c>
      <c r="H520" s="1">
        <v>0.26684456304202803</v>
      </c>
      <c r="I520">
        <v>4.2</v>
      </c>
      <c r="J520">
        <v>2375</v>
      </c>
      <c r="K520" t="s">
        <v>1070</v>
      </c>
    </row>
    <row r="521" spans="1:11" x14ac:dyDescent="0.3">
      <c r="A521" t="s">
        <v>229</v>
      </c>
      <c r="B521" t="s">
        <v>230</v>
      </c>
      <c r="C521" t="s">
        <v>58</v>
      </c>
      <c r="D521" t="s">
        <v>73</v>
      </c>
      <c r="E521" t="s">
        <v>74</v>
      </c>
      <c r="F521">
        <v>1055</v>
      </c>
      <c r="G521">
        <v>1249</v>
      </c>
      <c r="H521" s="1">
        <v>0.15532425940752601</v>
      </c>
      <c r="I521">
        <v>3.8</v>
      </c>
      <c r="J521">
        <v>2352</v>
      </c>
      <c r="K521" t="s">
        <v>231</v>
      </c>
    </row>
    <row r="522" spans="1:11" x14ac:dyDescent="0.3">
      <c r="A522" t="s">
        <v>2189</v>
      </c>
      <c r="B522" t="s">
        <v>2190</v>
      </c>
      <c r="C522" t="s">
        <v>295</v>
      </c>
      <c r="D522" t="s">
        <v>1114</v>
      </c>
      <c r="E522" t="s">
        <v>1409</v>
      </c>
      <c r="F522">
        <v>279</v>
      </c>
      <c r="G522">
        <v>699</v>
      </c>
      <c r="H522" s="1">
        <v>0.60085836909871204</v>
      </c>
      <c r="I522">
        <v>4.3</v>
      </c>
      <c r="J522">
        <v>2326</v>
      </c>
      <c r="K522" t="s">
        <v>2191</v>
      </c>
    </row>
    <row r="523" spans="1:11" x14ac:dyDescent="0.3">
      <c r="A523" t="s">
        <v>2110</v>
      </c>
      <c r="B523" t="s">
        <v>2111</v>
      </c>
      <c r="C523" t="s">
        <v>295</v>
      </c>
      <c r="D523" t="s">
        <v>1114</v>
      </c>
      <c r="E523" t="s">
        <v>1115</v>
      </c>
      <c r="F523">
        <v>949</v>
      </c>
      <c r="G523">
        <v>2385</v>
      </c>
      <c r="H523" s="1">
        <v>0.6020964360587</v>
      </c>
      <c r="I523">
        <v>4.0999999999999996</v>
      </c>
      <c r="J523">
        <v>2311</v>
      </c>
      <c r="K523" t="s">
        <v>2112</v>
      </c>
    </row>
    <row r="524" spans="1:11" x14ac:dyDescent="0.3">
      <c r="A524" t="s">
        <v>1036</v>
      </c>
      <c r="B524" t="s">
        <v>1037</v>
      </c>
      <c r="C524" t="s">
        <v>13</v>
      </c>
      <c r="D524" t="s">
        <v>114</v>
      </c>
      <c r="E524" t="s">
        <v>353</v>
      </c>
      <c r="F524">
        <v>599</v>
      </c>
      <c r="G524">
        <v>700</v>
      </c>
      <c r="H524" s="1">
        <v>0.14428571428571399</v>
      </c>
      <c r="I524">
        <v>4.3</v>
      </c>
      <c r="J524">
        <v>2301</v>
      </c>
      <c r="K524" t="s">
        <v>1038</v>
      </c>
    </row>
    <row r="525" spans="1:11" x14ac:dyDescent="0.3">
      <c r="A525" t="s">
        <v>1890</v>
      </c>
      <c r="B525" t="s">
        <v>1891</v>
      </c>
      <c r="C525" t="s">
        <v>295</v>
      </c>
      <c r="D525" t="s">
        <v>1114</v>
      </c>
      <c r="E525" t="s">
        <v>1115</v>
      </c>
      <c r="F525">
        <v>699</v>
      </c>
      <c r="G525">
        <v>1599</v>
      </c>
      <c r="H525" s="1">
        <v>0.56285178236397804</v>
      </c>
      <c r="I525">
        <v>4.7</v>
      </c>
      <c r="J525">
        <v>2300</v>
      </c>
      <c r="K525" t="s">
        <v>1892</v>
      </c>
    </row>
    <row r="526" spans="1:11" x14ac:dyDescent="0.3">
      <c r="A526" t="s">
        <v>1820</v>
      </c>
      <c r="B526" t="s">
        <v>1821</v>
      </c>
      <c r="C526" t="s">
        <v>295</v>
      </c>
      <c r="D526" t="s">
        <v>1114</v>
      </c>
      <c r="E526" t="s">
        <v>1127</v>
      </c>
      <c r="F526">
        <v>2903</v>
      </c>
      <c r="G526">
        <v>3295</v>
      </c>
      <c r="H526" s="1">
        <v>0.11896813353566001</v>
      </c>
      <c r="I526">
        <v>4.3</v>
      </c>
      <c r="J526">
        <v>2299</v>
      </c>
      <c r="K526" t="s">
        <v>1822</v>
      </c>
    </row>
    <row r="527" spans="1:11" x14ac:dyDescent="0.3">
      <c r="A527" t="s">
        <v>2071</v>
      </c>
      <c r="B527" t="s">
        <v>2072</v>
      </c>
      <c r="C527" t="s">
        <v>295</v>
      </c>
      <c r="D527" t="s">
        <v>1114</v>
      </c>
      <c r="E527" t="s">
        <v>1115</v>
      </c>
      <c r="F527">
        <v>12609</v>
      </c>
      <c r="G527">
        <v>23999</v>
      </c>
      <c r="H527" s="1">
        <v>0.47460310846285297</v>
      </c>
      <c r="I527">
        <v>4.4000000000000004</v>
      </c>
      <c r="J527">
        <v>2288</v>
      </c>
      <c r="K527" t="s">
        <v>2073</v>
      </c>
    </row>
    <row r="528" spans="1:11" x14ac:dyDescent="0.3">
      <c r="A528" t="s">
        <v>2426</v>
      </c>
      <c r="B528" t="s">
        <v>2427</v>
      </c>
      <c r="C528" t="s">
        <v>295</v>
      </c>
      <c r="D528" t="s">
        <v>1114</v>
      </c>
      <c r="E528" t="s">
        <v>1635</v>
      </c>
      <c r="F528">
        <v>1563</v>
      </c>
      <c r="G528">
        <v>3098</v>
      </c>
      <c r="H528" s="1">
        <v>0.49548095545513199</v>
      </c>
      <c r="I528">
        <v>3.5</v>
      </c>
      <c r="J528">
        <v>2283</v>
      </c>
      <c r="K528" t="s">
        <v>2428</v>
      </c>
    </row>
    <row r="529" spans="1:11" x14ac:dyDescent="0.3">
      <c r="A529" t="s">
        <v>2138</v>
      </c>
      <c r="B529" t="s">
        <v>2139</v>
      </c>
      <c r="C529" t="s">
        <v>295</v>
      </c>
      <c r="D529" t="s">
        <v>1114</v>
      </c>
      <c r="E529" t="s">
        <v>1115</v>
      </c>
      <c r="F529">
        <v>688</v>
      </c>
      <c r="G529">
        <v>747</v>
      </c>
      <c r="H529" s="1">
        <v>7.8982597054886194E-2</v>
      </c>
      <c r="I529">
        <v>4.5</v>
      </c>
      <c r="J529">
        <v>2280</v>
      </c>
      <c r="K529" t="s">
        <v>2140</v>
      </c>
    </row>
    <row r="530" spans="1:11" x14ac:dyDescent="0.3">
      <c r="A530" t="s">
        <v>1594</v>
      </c>
      <c r="B530" t="s">
        <v>1595</v>
      </c>
      <c r="C530" t="s">
        <v>295</v>
      </c>
      <c r="D530" t="s">
        <v>1114</v>
      </c>
      <c r="E530" t="s">
        <v>1115</v>
      </c>
      <c r="F530">
        <v>1199</v>
      </c>
      <c r="G530">
        <v>1499</v>
      </c>
      <c r="H530" s="1">
        <v>0.20013342228152101</v>
      </c>
      <c r="I530">
        <v>3.8</v>
      </c>
      <c r="J530">
        <v>2206</v>
      </c>
      <c r="K530" t="s">
        <v>1596</v>
      </c>
    </row>
    <row r="531" spans="1:11" x14ac:dyDescent="0.3">
      <c r="A531" t="s">
        <v>1624</v>
      </c>
      <c r="B531" t="s">
        <v>1625</v>
      </c>
      <c r="C531" t="s">
        <v>295</v>
      </c>
      <c r="D531" t="s">
        <v>1114</v>
      </c>
      <c r="E531" t="s">
        <v>1115</v>
      </c>
      <c r="F531">
        <v>664</v>
      </c>
      <c r="G531">
        <v>1490</v>
      </c>
      <c r="H531" s="1">
        <v>0.55436241610738302</v>
      </c>
      <c r="I531">
        <v>4</v>
      </c>
      <c r="J531">
        <v>2198</v>
      </c>
      <c r="K531" t="s">
        <v>1626</v>
      </c>
    </row>
    <row r="532" spans="1:11" x14ac:dyDescent="0.3">
      <c r="A532" t="s">
        <v>1334</v>
      </c>
      <c r="B532" t="s">
        <v>1335</v>
      </c>
      <c r="C532" t="s">
        <v>295</v>
      </c>
      <c r="D532" t="s">
        <v>1114</v>
      </c>
      <c r="E532" t="s">
        <v>1115</v>
      </c>
      <c r="F532">
        <v>799</v>
      </c>
      <c r="G532">
        <v>1999</v>
      </c>
      <c r="H532" s="1">
        <v>0.60030015007503801</v>
      </c>
      <c r="I532">
        <v>4.0999999999999996</v>
      </c>
      <c r="J532">
        <v>2162</v>
      </c>
      <c r="K532" t="s">
        <v>1336</v>
      </c>
    </row>
    <row r="533" spans="1:11" x14ac:dyDescent="0.3">
      <c r="A533" t="s">
        <v>2056</v>
      </c>
      <c r="B533" t="s">
        <v>2057</v>
      </c>
      <c r="C533" t="s">
        <v>295</v>
      </c>
      <c r="D533" t="s">
        <v>1114</v>
      </c>
      <c r="E533" t="s">
        <v>1115</v>
      </c>
      <c r="F533">
        <v>1649</v>
      </c>
      <c r="G533">
        <v>2800</v>
      </c>
      <c r="H533" s="1">
        <v>0.41107142857142898</v>
      </c>
      <c r="I533">
        <v>3.9</v>
      </c>
      <c r="J533">
        <v>2162</v>
      </c>
      <c r="K533" t="s">
        <v>2058</v>
      </c>
    </row>
    <row r="534" spans="1:11" x14ac:dyDescent="0.3">
      <c r="A534" t="s">
        <v>1670</v>
      </c>
      <c r="B534" t="s">
        <v>1671</v>
      </c>
      <c r="C534" t="s">
        <v>295</v>
      </c>
      <c r="D534" t="s">
        <v>1114</v>
      </c>
      <c r="E534" t="s">
        <v>1127</v>
      </c>
      <c r="F534">
        <v>799</v>
      </c>
      <c r="G534">
        <v>1230</v>
      </c>
      <c r="H534" s="1">
        <v>0.35040650406504098</v>
      </c>
      <c r="I534">
        <v>4.0999999999999996</v>
      </c>
      <c r="J534">
        <v>2138</v>
      </c>
      <c r="K534" t="s">
        <v>1672</v>
      </c>
    </row>
    <row r="535" spans="1:11" x14ac:dyDescent="0.3">
      <c r="A535" t="s">
        <v>636</v>
      </c>
      <c r="B535" t="s">
        <v>637</v>
      </c>
      <c r="C535" t="s">
        <v>13</v>
      </c>
      <c r="D535" t="s">
        <v>114</v>
      </c>
      <c r="E535" t="s">
        <v>526</v>
      </c>
      <c r="F535">
        <v>499</v>
      </c>
      <c r="G535">
        <v>799</v>
      </c>
      <c r="H535" s="1">
        <v>0.37546933667083898</v>
      </c>
      <c r="I535">
        <v>4.3</v>
      </c>
      <c r="J535">
        <v>2125</v>
      </c>
      <c r="K535" t="s">
        <v>638</v>
      </c>
    </row>
    <row r="536" spans="1:11" x14ac:dyDescent="0.3">
      <c r="A536" t="s">
        <v>1733</v>
      </c>
      <c r="B536" t="s">
        <v>1734</v>
      </c>
      <c r="C536" t="s">
        <v>295</v>
      </c>
      <c r="D536" t="s">
        <v>1114</v>
      </c>
      <c r="E536" t="s">
        <v>1115</v>
      </c>
      <c r="F536">
        <v>2599</v>
      </c>
      <c r="G536">
        <v>4290</v>
      </c>
      <c r="H536" s="1">
        <v>0.394172494172494</v>
      </c>
      <c r="I536">
        <v>4.4000000000000004</v>
      </c>
      <c r="J536">
        <v>2116</v>
      </c>
      <c r="K536" t="s">
        <v>1735</v>
      </c>
    </row>
    <row r="537" spans="1:11" x14ac:dyDescent="0.3">
      <c r="A537" t="s">
        <v>1649</v>
      </c>
      <c r="B537" t="s">
        <v>1650</v>
      </c>
      <c r="C537" t="s">
        <v>295</v>
      </c>
      <c r="D537" t="s">
        <v>1114</v>
      </c>
      <c r="E537" t="s">
        <v>1127</v>
      </c>
      <c r="F537">
        <v>4280</v>
      </c>
      <c r="G537">
        <v>5995</v>
      </c>
      <c r="H537" s="1">
        <v>0.28607172643869899</v>
      </c>
      <c r="I537">
        <v>3.8</v>
      </c>
      <c r="J537">
        <v>2112</v>
      </c>
      <c r="K537" t="s">
        <v>1651</v>
      </c>
    </row>
    <row r="538" spans="1:11" x14ac:dyDescent="0.3">
      <c r="A538" t="s">
        <v>1095</v>
      </c>
      <c r="B538" t="s">
        <v>1096</v>
      </c>
      <c r="C538" t="s">
        <v>58</v>
      </c>
      <c r="D538" t="s">
        <v>284</v>
      </c>
      <c r="E538" t="s">
        <v>285</v>
      </c>
      <c r="F538">
        <v>380</v>
      </c>
      <c r="G538">
        <v>400</v>
      </c>
      <c r="H538" s="1">
        <v>0.05</v>
      </c>
      <c r="I538">
        <v>4.4000000000000004</v>
      </c>
      <c r="J538">
        <v>2111</v>
      </c>
      <c r="K538" t="s">
        <v>1097</v>
      </c>
    </row>
    <row r="539" spans="1:11" x14ac:dyDescent="0.3">
      <c r="A539" t="s">
        <v>414</v>
      </c>
      <c r="B539" t="s">
        <v>415</v>
      </c>
      <c r="C539" t="s">
        <v>13</v>
      </c>
      <c r="D539" t="s">
        <v>114</v>
      </c>
      <c r="E539" t="s">
        <v>202</v>
      </c>
      <c r="F539">
        <v>449</v>
      </c>
      <c r="G539">
        <v>999</v>
      </c>
      <c r="H539" s="1">
        <v>0.55055055055055102</v>
      </c>
      <c r="I539">
        <v>4</v>
      </c>
      <c r="J539">
        <v>2102</v>
      </c>
      <c r="K539" t="s">
        <v>416</v>
      </c>
    </row>
    <row r="540" spans="1:11" x14ac:dyDescent="0.3">
      <c r="A540" t="s">
        <v>924</v>
      </c>
      <c r="B540" t="s">
        <v>925</v>
      </c>
      <c r="C540" t="s">
        <v>13</v>
      </c>
      <c r="D540" t="s">
        <v>114</v>
      </c>
      <c r="E540" t="s">
        <v>353</v>
      </c>
      <c r="F540">
        <v>1199</v>
      </c>
      <c r="G540">
        <v>5499</v>
      </c>
      <c r="H540" s="1">
        <v>0.78196035642844197</v>
      </c>
      <c r="I540">
        <v>3.8</v>
      </c>
      <c r="J540">
        <v>2043</v>
      </c>
      <c r="K540" t="s">
        <v>926</v>
      </c>
    </row>
    <row r="541" spans="1:11" x14ac:dyDescent="0.3">
      <c r="A541" t="s">
        <v>1129</v>
      </c>
      <c r="B541" t="s">
        <v>1130</v>
      </c>
      <c r="C541" t="s">
        <v>295</v>
      </c>
      <c r="D541" t="s">
        <v>1114</v>
      </c>
      <c r="E541" t="s">
        <v>1115</v>
      </c>
      <c r="F541">
        <v>199</v>
      </c>
      <c r="G541">
        <v>1999</v>
      </c>
      <c r="H541" s="1">
        <v>0.90045022511255601</v>
      </c>
      <c r="I541">
        <v>3.7</v>
      </c>
      <c r="J541">
        <v>2031</v>
      </c>
      <c r="K541" t="s">
        <v>1131</v>
      </c>
    </row>
    <row r="542" spans="1:11" x14ac:dyDescent="0.3">
      <c r="A542" t="s">
        <v>1763</v>
      </c>
      <c r="B542" t="s">
        <v>1764</v>
      </c>
      <c r="C542" t="s">
        <v>295</v>
      </c>
      <c r="D542" t="s">
        <v>1119</v>
      </c>
      <c r="E542" t="s">
        <v>1580</v>
      </c>
      <c r="F542">
        <v>14499</v>
      </c>
      <c r="G542">
        <v>23559</v>
      </c>
      <c r="H542" s="1">
        <v>0.38456640774226403</v>
      </c>
      <c r="I542">
        <v>4.3</v>
      </c>
      <c r="J542">
        <v>2026</v>
      </c>
      <c r="K542" t="s">
        <v>1765</v>
      </c>
    </row>
    <row r="543" spans="1:11" x14ac:dyDescent="0.3">
      <c r="A543" t="s">
        <v>1618</v>
      </c>
      <c r="B543" t="s">
        <v>1619</v>
      </c>
      <c r="C543" t="s">
        <v>295</v>
      </c>
      <c r="D543" t="s">
        <v>1220</v>
      </c>
      <c r="E543" t="s">
        <v>1221</v>
      </c>
      <c r="F543">
        <v>199</v>
      </c>
      <c r="G543">
        <v>499</v>
      </c>
      <c r="H543" s="1">
        <v>0.60120240480961895</v>
      </c>
      <c r="I543">
        <v>4.0999999999999996</v>
      </c>
      <c r="J543">
        <v>1996</v>
      </c>
      <c r="K543" t="s">
        <v>1620</v>
      </c>
    </row>
    <row r="544" spans="1:11" x14ac:dyDescent="0.3">
      <c r="A544" t="s">
        <v>2044</v>
      </c>
      <c r="B544" t="s">
        <v>2045</v>
      </c>
      <c r="C544" t="s">
        <v>295</v>
      </c>
      <c r="D544" t="s">
        <v>1114</v>
      </c>
      <c r="E544" t="s">
        <v>1115</v>
      </c>
      <c r="F544">
        <v>375</v>
      </c>
      <c r="G544">
        <v>999</v>
      </c>
      <c r="H544" s="1">
        <v>0.62462462462462498</v>
      </c>
      <c r="I544">
        <v>3.6</v>
      </c>
      <c r="J544">
        <v>1988</v>
      </c>
      <c r="K544" t="s">
        <v>2046</v>
      </c>
    </row>
    <row r="545" spans="1:11" x14ac:dyDescent="0.3">
      <c r="A545" t="s">
        <v>32</v>
      </c>
      <c r="B545" t="s">
        <v>33</v>
      </c>
      <c r="C545" t="s">
        <v>13</v>
      </c>
      <c r="D545" t="s">
        <v>14</v>
      </c>
      <c r="E545" t="s">
        <v>15</v>
      </c>
      <c r="F545">
        <v>290</v>
      </c>
      <c r="G545">
        <v>349</v>
      </c>
      <c r="H545" s="1">
        <v>0.16905444126074501</v>
      </c>
      <c r="I545">
        <v>3.7</v>
      </c>
      <c r="J545">
        <v>1977</v>
      </c>
      <c r="K545" t="s">
        <v>34</v>
      </c>
    </row>
    <row r="546" spans="1:11" x14ac:dyDescent="0.3">
      <c r="A546" t="s">
        <v>1769</v>
      </c>
      <c r="B546" t="s">
        <v>1770</v>
      </c>
      <c r="C546" t="s">
        <v>295</v>
      </c>
      <c r="D546" t="s">
        <v>1114</v>
      </c>
      <c r="E546" t="s">
        <v>1115</v>
      </c>
      <c r="F546">
        <v>7199</v>
      </c>
      <c r="G546">
        <v>9995</v>
      </c>
      <c r="H546" s="1">
        <v>0.27973986993496702</v>
      </c>
      <c r="I546">
        <v>4.4000000000000004</v>
      </c>
      <c r="J546">
        <v>1964</v>
      </c>
      <c r="K546" t="s">
        <v>1771</v>
      </c>
    </row>
    <row r="547" spans="1:11" x14ac:dyDescent="0.3">
      <c r="A547" t="s">
        <v>1877</v>
      </c>
      <c r="B547" t="s">
        <v>1878</v>
      </c>
      <c r="C547" t="s">
        <v>295</v>
      </c>
      <c r="D547" t="s">
        <v>1114</v>
      </c>
      <c r="E547" t="s">
        <v>1127</v>
      </c>
      <c r="F547">
        <v>3349</v>
      </c>
      <c r="G547">
        <v>3995</v>
      </c>
      <c r="H547" s="1">
        <v>0.16170212765957401</v>
      </c>
      <c r="I547">
        <v>4.3</v>
      </c>
      <c r="J547">
        <v>1954</v>
      </c>
      <c r="K547" t="s">
        <v>1879</v>
      </c>
    </row>
    <row r="548" spans="1:11" x14ac:dyDescent="0.3">
      <c r="A548" t="s">
        <v>1077</v>
      </c>
      <c r="B548" t="s">
        <v>1078</v>
      </c>
      <c r="C548" t="s">
        <v>289</v>
      </c>
      <c r="D548" t="s">
        <v>290</v>
      </c>
      <c r="E548" t="s">
        <v>291</v>
      </c>
      <c r="F548">
        <v>420</v>
      </c>
      <c r="G548">
        <v>420</v>
      </c>
      <c r="H548" s="1">
        <v>0</v>
      </c>
      <c r="I548">
        <v>4.2</v>
      </c>
      <c r="J548">
        <v>1926</v>
      </c>
      <c r="K548" t="s">
        <v>1079</v>
      </c>
    </row>
    <row r="549" spans="1:11" x14ac:dyDescent="0.3">
      <c r="A549" t="s">
        <v>2089</v>
      </c>
      <c r="B549" t="s">
        <v>2090</v>
      </c>
      <c r="C549" t="s">
        <v>295</v>
      </c>
      <c r="D549" t="s">
        <v>1114</v>
      </c>
      <c r="E549" t="s">
        <v>1127</v>
      </c>
      <c r="F549">
        <v>3199</v>
      </c>
      <c r="G549">
        <v>3500</v>
      </c>
      <c r="H549" s="1">
        <v>8.5999999999999993E-2</v>
      </c>
      <c r="I549">
        <v>4.2</v>
      </c>
      <c r="J549">
        <v>1899</v>
      </c>
      <c r="K549" t="s">
        <v>2091</v>
      </c>
    </row>
    <row r="550" spans="1:11" x14ac:dyDescent="0.3">
      <c r="A550" t="s">
        <v>1356</v>
      </c>
      <c r="B550" t="s">
        <v>1357</v>
      </c>
      <c r="C550" t="s">
        <v>295</v>
      </c>
      <c r="D550" t="s">
        <v>1119</v>
      </c>
      <c r="E550" t="s">
        <v>1120</v>
      </c>
      <c r="F550">
        <v>2499</v>
      </c>
      <c r="G550">
        <v>5000</v>
      </c>
      <c r="H550" s="1">
        <v>0.50019999999999998</v>
      </c>
      <c r="I550">
        <v>3.8</v>
      </c>
      <c r="J550">
        <v>1889</v>
      </c>
      <c r="K550" t="s">
        <v>1358</v>
      </c>
    </row>
    <row r="551" spans="1:11" x14ac:dyDescent="0.3">
      <c r="A551" t="s">
        <v>2204</v>
      </c>
      <c r="B551" t="s">
        <v>2205</v>
      </c>
      <c r="C551" t="s">
        <v>295</v>
      </c>
      <c r="D551" t="s">
        <v>1114</v>
      </c>
      <c r="E551" t="s">
        <v>1443</v>
      </c>
      <c r="F551">
        <v>1799</v>
      </c>
      <c r="G551">
        <v>1950</v>
      </c>
      <c r="H551" s="1">
        <v>7.7435897435897405E-2</v>
      </c>
      <c r="I551">
        <v>3.9</v>
      </c>
      <c r="J551">
        <v>1888</v>
      </c>
      <c r="K551" t="s">
        <v>2206</v>
      </c>
    </row>
    <row r="552" spans="1:11" x14ac:dyDescent="0.3">
      <c r="A552" t="s">
        <v>802</v>
      </c>
      <c r="B552" t="s">
        <v>803</v>
      </c>
      <c r="C552" t="s">
        <v>58</v>
      </c>
      <c r="D552" t="s">
        <v>308</v>
      </c>
      <c r="E552" t="s">
        <v>479</v>
      </c>
      <c r="F552">
        <v>1999</v>
      </c>
      <c r="G552">
        <v>4700</v>
      </c>
      <c r="H552" s="1">
        <v>0.57468085106383004</v>
      </c>
      <c r="I552">
        <v>3.8</v>
      </c>
      <c r="J552">
        <v>1880</v>
      </c>
      <c r="K552" t="s">
        <v>804</v>
      </c>
    </row>
    <row r="553" spans="1:11" x14ac:dyDescent="0.3">
      <c r="A553" t="s">
        <v>2405</v>
      </c>
      <c r="B553" t="s">
        <v>2406</v>
      </c>
      <c r="C553" t="s">
        <v>295</v>
      </c>
      <c r="D553" t="s">
        <v>1114</v>
      </c>
      <c r="E553" t="s">
        <v>1127</v>
      </c>
      <c r="F553">
        <v>457</v>
      </c>
      <c r="G553">
        <v>799</v>
      </c>
      <c r="H553" s="1">
        <v>0.42803504380475599</v>
      </c>
      <c r="I553">
        <v>4.3</v>
      </c>
      <c r="J553">
        <v>1868</v>
      </c>
      <c r="K553" t="s">
        <v>2407</v>
      </c>
    </row>
    <row r="554" spans="1:11" x14ac:dyDescent="0.3">
      <c r="A554" t="s">
        <v>2210</v>
      </c>
      <c r="B554" t="s">
        <v>2211</v>
      </c>
      <c r="C554" t="s">
        <v>295</v>
      </c>
      <c r="D554" t="s">
        <v>1114</v>
      </c>
      <c r="E554" t="s">
        <v>1115</v>
      </c>
      <c r="F554">
        <v>1799</v>
      </c>
      <c r="G554">
        <v>3299</v>
      </c>
      <c r="H554" s="1">
        <v>0.45468323734464999</v>
      </c>
      <c r="I554">
        <v>3.8</v>
      </c>
      <c r="J554">
        <v>1846</v>
      </c>
      <c r="K554" t="s">
        <v>2212</v>
      </c>
    </row>
    <row r="555" spans="1:11" x14ac:dyDescent="0.3">
      <c r="A555" t="s">
        <v>1621</v>
      </c>
      <c r="B555" t="s">
        <v>1622</v>
      </c>
      <c r="C555" t="s">
        <v>295</v>
      </c>
      <c r="D555" t="s">
        <v>1114</v>
      </c>
      <c r="E555" t="s">
        <v>1115</v>
      </c>
      <c r="F555">
        <v>1099</v>
      </c>
      <c r="G555">
        <v>1899</v>
      </c>
      <c r="H555" s="1">
        <v>0.42127435492364401</v>
      </c>
      <c r="I555">
        <v>4.3</v>
      </c>
      <c r="J555">
        <v>1811</v>
      </c>
      <c r="K555" t="s">
        <v>1623</v>
      </c>
    </row>
    <row r="556" spans="1:11" x14ac:dyDescent="0.3">
      <c r="A556" t="s">
        <v>1751</v>
      </c>
      <c r="B556" t="s">
        <v>1752</v>
      </c>
      <c r="C556" t="s">
        <v>295</v>
      </c>
      <c r="D556" t="s">
        <v>1114</v>
      </c>
      <c r="E556" t="s">
        <v>1115</v>
      </c>
      <c r="F556">
        <v>1199</v>
      </c>
      <c r="G556">
        <v>3500</v>
      </c>
      <c r="H556" s="1">
        <v>0.65742857142857203</v>
      </c>
      <c r="I556">
        <v>4.3</v>
      </c>
      <c r="J556">
        <v>1802</v>
      </c>
      <c r="K556" t="s">
        <v>1753</v>
      </c>
    </row>
    <row r="557" spans="1:11" x14ac:dyDescent="0.3">
      <c r="A557" t="s">
        <v>663</v>
      </c>
      <c r="B557" t="s">
        <v>664</v>
      </c>
      <c r="C557" t="s">
        <v>13</v>
      </c>
      <c r="D557" t="s">
        <v>114</v>
      </c>
      <c r="E557" t="s">
        <v>250</v>
      </c>
      <c r="F557">
        <v>378</v>
      </c>
      <c r="G557">
        <v>999</v>
      </c>
      <c r="H557" s="1">
        <v>0.62162162162162204</v>
      </c>
      <c r="I557">
        <v>4.0999999999999996</v>
      </c>
      <c r="J557">
        <v>1779</v>
      </c>
      <c r="K557" t="s">
        <v>665</v>
      </c>
    </row>
    <row r="558" spans="1:11" x14ac:dyDescent="0.3">
      <c r="A558" t="s">
        <v>2273</v>
      </c>
      <c r="B558" t="s">
        <v>2274</v>
      </c>
      <c r="C558" t="s">
        <v>295</v>
      </c>
      <c r="D558" t="s">
        <v>1114</v>
      </c>
      <c r="E558" t="s">
        <v>1115</v>
      </c>
      <c r="F558">
        <v>1456</v>
      </c>
      <c r="G558">
        <v>3190</v>
      </c>
      <c r="H558" s="1">
        <v>0.54357366771159898</v>
      </c>
      <c r="I558">
        <v>4.0999999999999996</v>
      </c>
      <c r="J558">
        <v>1776</v>
      </c>
      <c r="K558" t="s">
        <v>2275</v>
      </c>
    </row>
    <row r="559" spans="1:11" x14ac:dyDescent="0.3">
      <c r="A559" t="s">
        <v>1328</v>
      </c>
      <c r="B559" t="s">
        <v>1329</v>
      </c>
      <c r="C559" t="s">
        <v>295</v>
      </c>
      <c r="D559" t="s">
        <v>1119</v>
      </c>
      <c r="E559" t="s">
        <v>1171</v>
      </c>
      <c r="F559">
        <v>4999</v>
      </c>
      <c r="G559">
        <v>9650</v>
      </c>
      <c r="H559" s="1">
        <v>0.48196891191709801</v>
      </c>
      <c r="I559">
        <v>4.2</v>
      </c>
      <c r="J559">
        <v>1772</v>
      </c>
      <c r="K559" t="s">
        <v>1330</v>
      </c>
    </row>
    <row r="560" spans="1:11" x14ac:dyDescent="0.3">
      <c r="A560" t="s">
        <v>1557</v>
      </c>
      <c r="B560" t="s">
        <v>1558</v>
      </c>
      <c r="C560" t="s">
        <v>295</v>
      </c>
      <c r="D560" t="s">
        <v>1119</v>
      </c>
      <c r="E560" t="s">
        <v>1171</v>
      </c>
      <c r="F560">
        <v>6990</v>
      </c>
      <c r="G560">
        <v>14290</v>
      </c>
      <c r="H560" s="1">
        <v>0.51084674597620705</v>
      </c>
      <c r="I560">
        <v>4.4000000000000004</v>
      </c>
      <c r="J560">
        <v>1771</v>
      </c>
      <c r="K560" t="s">
        <v>1559</v>
      </c>
    </row>
    <row r="561" spans="1:11" x14ac:dyDescent="0.3">
      <c r="A561" t="s">
        <v>1313</v>
      </c>
      <c r="B561" t="s">
        <v>1314</v>
      </c>
      <c r="C561" t="s">
        <v>295</v>
      </c>
      <c r="D561" t="s">
        <v>1114</v>
      </c>
      <c r="E561" t="s">
        <v>1115</v>
      </c>
      <c r="F561">
        <v>1199</v>
      </c>
      <c r="G561">
        <v>1900</v>
      </c>
      <c r="H561" s="1">
        <v>0.36894736842105302</v>
      </c>
      <c r="I561">
        <v>4</v>
      </c>
      <c r="J561">
        <v>1765</v>
      </c>
      <c r="K561" t="s">
        <v>1315</v>
      </c>
    </row>
    <row r="562" spans="1:11" x14ac:dyDescent="0.3">
      <c r="A562" t="s">
        <v>1730</v>
      </c>
      <c r="B562" t="s">
        <v>1731</v>
      </c>
      <c r="C562" t="s">
        <v>295</v>
      </c>
      <c r="D562" t="s">
        <v>1114</v>
      </c>
      <c r="E562" t="s">
        <v>1115</v>
      </c>
      <c r="F562">
        <v>699</v>
      </c>
      <c r="G562">
        <v>1599</v>
      </c>
      <c r="H562" s="1">
        <v>0.56285178236397804</v>
      </c>
      <c r="I562">
        <v>4.7</v>
      </c>
      <c r="J562">
        <v>1729</v>
      </c>
      <c r="K562" t="s">
        <v>1732</v>
      </c>
    </row>
    <row r="563" spans="1:11" x14ac:dyDescent="0.3">
      <c r="A563" t="s">
        <v>1697</v>
      </c>
      <c r="B563" t="s">
        <v>1698</v>
      </c>
      <c r="C563" t="s">
        <v>295</v>
      </c>
      <c r="D563" t="s">
        <v>1114</v>
      </c>
      <c r="E563" t="s">
        <v>1127</v>
      </c>
      <c r="F563">
        <v>6999</v>
      </c>
      <c r="G563">
        <v>14999</v>
      </c>
      <c r="H563" s="1">
        <v>0.533368891259417</v>
      </c>
      <c r="I563">
        <v>4.0999999999999996</v>
      </c>
      <c r="J563">
        <v>1728</v>
      </c>
      <c r="K563" t="s">
        <v>1699</v>
      </c>
    </row>
    <row r="564" spans="1:11" x14ac:dyDescent="0.3">
      <c r="A564" t="s">
        <v>1347</v>
      </c>
      <c r="B564" t="s">
        <v>1348</v>
      </c>
      <c r="C564" t="s">
        <v>295</v>
      </c>
      <c r="D564" t="s">
        <v>1119</v>
      </c>
      <c r="E564" t="s">
        <v>1120</v>
      </c>
      <c r="F564">
        <v>2169</v>
      </c>
      <c r="G564">
        <v>3279</v>
      </c>
      <c r="H564" s="1">
        <v>0.33851784080512398</v>
      </c>
      <c r="I564">
        <v>4.0999999999999996</v>
      </c>
      <c r="J564">
        <v>1716</v>
      </c>
      <c r="K564" t="s">
        <v>1349</v>
      </c>
    </row>
    <row r="565" spans="1:11" x14ac:dyDescent="0.3">
      <c r="A565" t="s">
        <v>578</v>
      </c>
      <c r="B565" t="s">
        <v>579</v>
      </c>
      <c r="C565" t="s">
        <v>13</v>
      </c>
      <c r="D565" t="s">
        <v>114</v>
      </c>
      <c r="E565" t="s">
        <v>202</v>
      </c>
      <c r="F565">
        <v>999</v>
      </c>
      <c r="G565">
        <v>2499</v>
      </c>
      <c r="H565" s="1">
        <v>0.60024009603841499</v>
      </c>
      <c r="I565">
        <v>4.3</v>
      </c>
      <c r="J565">
        <v>1690</v>
      </c>
      <c r="K565" t="s">
        <v>580</v>
      </c>
    </row>
    <row r="566" spans="1:11" x14ac:dyDescent="0.3">
      <c r="A566" t="s">
        <v>1673</v>
      </c>
      <c r="B566" t="s">
        <v>1674</v>
      </c>
      <c r="C566" t="s">
        <v>295</v>
      </c>
      <c r="D566" t="s">
        <v>1114</v>
      </c>
      <c r="E566" t="s">
        <v>1115</v>
      </c>
      <c r="F566">
        <v>949</v>
      </c>
      <c r="G566">
        <v>1999</v>
      </c>
      <c r="H566" s="1">
        <v>0.52526263131565798</v>
      </c>
      <c r="I566">
        <v>4</v>
      </c>
      <c r="J566">
        <v>1679</v>
      </c>
      <c r="K566" t="s">
        <v>1675</v>
      </c>
    </row>
    <row r="567" spans="1:11" x14ac:dyDescent="0.3">
      <c r="A567" t="s">
        <v>1011</v>
      </c>
      <c r="B567" t="s">
        <v>1012</v>
      </c>
      <c r="C567" t="s">
        <v>289</v>
      </c>
      <c r="D567" t="s">
        <v>290</v>
      </c>
      <c r="E567" t="s">
        <v>291</v>
      </c>
      <c r="F567">
        <v>165</v>
      </c>
      <c r="G567">
        <v>165</v>
      </c>
      <c r="H567" s="1">
        <v>0</v>
      </c>
      <c r="I567">
        <v>4.5</v>
      </c>
      <c r="J567">
        <v>1674</v>
      </c>
      <c r="K567" t="s">
        <v>1013</v>
      </c>
    </row>
    <row r="568" spans="1:11" x14ac:dyDescent="0.3">
      <c r="A568" t="s">
        <v>2237</v>
      </c>
      <c r="B568" t="s">
        <v>2238</v>
      </c>
      <c r="C568" t="s">
        <v>295</v>
      </c>
      <c r="D568" t="s">
        <v>1114</v>
      </c>
      <c r="E568" t="s">
        <v>1115</v>
      </c>
      <c r="F568">
        <v>929</v>
      </c>
      <c r="G568">
        <v>1300</v>
      </c>
      <c r="H568" s="1">
        <v>0.28538461538461501</v>
      </c>
      <c r="I568">
        <v>3.9</v>
      </c>
      <c r="J568">
        <v>1672</v>
      </c>
      <c r="K568" t="s">
        <v>2239</v>
      </c>
    </row>
    <row r="569" spans="1:11" x14ac:dyDescent="0.3">
      <c r="A569" t="s">
        <v>1054</v>
      </c>
      <c r="B569" t="s">
        <v>1055</v>
      </c>
      <c r="C569" t="s">
        <v>13</v>
      </c>
      <c r="D569" t="s">
        <v>114</v>
      </c>
      <c r="E569" t="s">
        <v>202</v>
      </c>
      <c r="F569">
        <v>899</v>
      </c>
      <c r="G569">
        <v>1999</v>
      </c>
      <c r="H569" s="1">
        <v>0.55027513756878399</v>
      </c>
      <c r="I569">
        <v>4.4000000000000004</v>
      </c>
      <c r="J569">
        <v>1667</v>
      </c>
      <c r="K569" t="s">
        <v>1056</v>
      </c>
    </row>
    <row r="570" spans="1:11" x14ac:dyDescent="0.3">
      <c r="A570" t="s">
        <v>737</v>
      </c>
      <c r="B570" t="s">
        <v>738</v>
      </c>
      <c r="C570" t="s">
        <v>13</v>
      </c>
      <c r="D570" t="s">
        <v>114</v>
      </c>
      <c r="E570" t="s">
        <v>526</v>
      </c>
      <c r="F570">
        <v>1187</v>
      </c>
      <c r="G570">
        <v>1929</v>
      </c>
      <c r="H570" s="1">
        <v>0.38465526179367598</v>
      </c>
      <c r="I570">
        <v>4.0999999999999996</v>
      </c>
      <c r="J570">
        <v>1662</v>
      </c>
      <c r="K570" t="s">
        <v>739</v>
      </c>
    </row>
    <row r="571" spans="1:11" x14ac:dyDescent="0.3">
      <c r="A571" t="s">
        <v>2098</v>
      </c>
      <c r="B571" t="s">
        <v>2099</v>
      </c>
      <c r="C571" t="s">
        <v>295</v>
      </c>
      <c r="D571" t="s">
        <v>1114</v>
      </c>
      <c r="E571" t="s">
        <v>1115</v>
      </c>
      <c r="F571">
        <v>3710</v>
      </c>
      <c r="G571">
        <v>4330</v>
      </c>
      <c r="H571" s="1">
        <v>0.14318706697459599</v>
      </c>
      <c r="I571">
        <v>3.7</v>
      </c>
      <c r="J571">
        <v>1662</v>
      </c>
      <c r="K571" t="s">
        <v>2100</v>
      </c>
    </row>
    <row r="572" spans="1:11" x14ac:dyDescent="0.3">
      <c r="A572" t="s">
        <v>1514</v>
      </c>
      <c r="B572" t="s">
        <v>1515</v>
      </c>
      <c r="C572" t="s">
        <v>295</v>
      </c>
      <c r="D572" t="s">
        <v>1114</v>
      </c>
      <c r="E572" t="s">
        <v>1127</v>
      </c>
      <c r="F572">
        <v>245</v>
      </c>
      <c r="G572">
        <v>299</v>
      </c>
      <c r="H572" s="1">
        <v>0.18060200668896301</v>
      </c>
      <c r="I572">
        <v>4.0999999999999996</v>
      </c>
      <c r="J572">
        <v>1660</v>
      </c>
      <c r="K572" t="s">
        <v>1516</v>
      </c>
    </row>
    <row r="573" spans="1:11" x14ac:dyDescent="0.3">
      <c r="A573" t="s">
        <v>1478</v>
      </c>
      <c r="B573" t="s">
        <v>1479</v>
      </c>
      <c r="C573" t="s">
        <v>295</v>
      </c>
      <c r="D573" t="s">
        <v>1114</v>
      </c>
      <c r="E573" t="s">
        <v>1115</v>
      </c>
      <c r="F573">
        <v>999</v>
      </c>
      <c r="G573">
        <v>1499</v>
      </c>
      <c r="H573" s="1">
        <v>0.33355570380253502</v>
      </c>
      <c r="I573">
        <v>4.0999999999999996</v>
      </c>
      <c r="J573">
        <v>1646</v>
      </c>
      <c r="K573" t="s">
        <v>1480</v>
      </c>
    </row>
    <row r="574" spans="1:11" x14ac:dyDescent="0.3">
      <c r="A574" t="s">
        <v>2156</v>
      </c>
      <c r="B574" t="s">
        <v>2157</v>
      </c>
      <c r="C574" t="s">
        <v>295</v>
      </c>
      <c r="D574" t="s">
        <v>1114</v>
      </c>
      <c r="E574" t="s">
        <v>1115</v>
      </c>
      <c r="F574">
        <v>295</v>
      </c>
      <c r="G574">
        <v>599</v>
      </c>
      <c r="H574" s="1">
        <v>0.50751252086811405</v>
      </c>
      <c r="I574">
        <v>4</v>
      </c>
      <c r="J574">
        <v>1644</v>
      </c>
      <c r="K574" t="s">
        <v>2158</v>
      </c>
    </row>
    <row r="575" spans="1:11" x14ac:dyDescent="0.3">
      <c r="A575" t="s">
        <v>204</v>
      </c>
      <c r="B575" t="s">
        <v>205</v>
      </c>
      <c r="C575" t="s">
        <v>58</v>
      </c>
      <c r="D575" t="s">
        <v>73</v>
      </c>
      <c r="E575" t="s">
        <v>74</v>
      </c>
      <c r="F575">
        <v>3799</v>
      </c>
      <c r="G575">
        <v>5299</v>
      </c>
      <c r="H575" s="1">
        <v>0.28307227778826199</v>
      </c>
      <c r="I575">
        <v>3.5</v>
      </c>
      <c r="J575">
        <v>1641</v>
      </c>
      <c r="K575" t="s">
        <v>206</v>
      </c>
    </row>
    <row r="576" spans="1:11" x14ac:dyDescent="0.3">
      <c r="A576" t="s">
        <v>273</v>
      </c>
      <c r="B576" t="s">
        <v>274</v>
      </c>
      <c r="C576" t="s">
        <v>13</v>
      </c>
      <c r="D576" t="s">
        <v>114</v>
      </c>
      <c r="E576" t="s">
        <v>250</v>
      </c>
      <c r="F576">
        <v>299</v>
      </c>
      <c r="G576">
        <v>599</v>
      </c>
      <c r="H576" s="1">
        <v>0.50083472454090205</v>
      </c>
      <c r="I576">
        <v>4.0999999999999996</v>
      </c>
      <c r="J576">
        <v>1597</v>
      </c>
      <c r="K576" t="s">
        <v>275</v>
      </c>
    </row>
    <row r="577" spans="1:11" x14ac:dyDescent="0.3">
      <c r="A577" t="s">
        <v>1511</v>
      </c>
      <c r="B577" t="s">
        <v>1512</v>
      </c>
      <c r="C577" t="s">
        <v>295</v>
      </c>
      <c r="D577" t="s">
        <v>1114</v>
      </c>
      <c r="E577" t="s">
        <v>1127</v>
      </c>
      <c r="F577">
        <v>479</v>
      </c>
      <c r="G577">
        <v>1000</v>
      </c>
      <c r="H577" s="1">
        <v>0.52100000000000002</v>
      </c>
      <c r="I577">
        <v>4.2</v>
      </c>
      <c r="J577">
        <v>1559</v>
      </c>
      <c r="K577" t="s">
        <v>1513</v>
      </c>
    </row>
    <row r="578" spans="1:11" x14ac:dyDescent="0.3">
      <c r="A578" t="s">
        <v>1395</v>
      </c>
      <c r="B578" t="s">
        <v>1396</v>
      </c>
      <c r="C578" t="s">
        <v>295</v>
      </c>
      <c r="D578" t="s">
        <v>1119</v>
      </c>
      <c r="E578" t="s">
        <v>1120</v>
      </c>
      <c r="F578">
        <v>2199</v>
      </c>
      <c r="G578">
        <v>2990</v>
      </c>
      <c r="H578" s="1">
        <v>0.26454849498327798</v>
      </c>
      <c r="I578">
        <v>3.8</v>
      </c>
      <c r="J578">
        <v>1558</v>
      </c>
      <c r="K578" t="s">
        <v>1397</v>
      </c>
    </row>
    <row r="579" spans="1:11" x14ac:dyDescent="0.3">
      <c r="A579" t="s">
        <v>1778</v>
      </c>
      <c r="B579" t="s">
        <v>1779</v>
      </c>
      <c r="C579" t="s">
        <v>295</v>
      </c>
      <c r="D579" t="s">
        <v>1114</v>
      </c>
      <c r="E579" t="s">
        <v>1115</v>
      </c>
      <c r="F579">
        <v>1599</v>
      </c>
      <c r="G579">
        <v>1999</v>
      </c>
      <c r="H579" s="1">
        <v>0.20010005002501199</v>
      </c>
      <c r="I579">
        <v>4.4000000000000004</v>
      </c>
      <c r="J579">
        <v>1558</v>
      </c>
      <c r="K579" t="s">
        <v>1780</v>
      </c>
    </row>
    <row r="580" spans="1:11" x14ac:dyDescent="0.3">
      <c r="A580" t="s">
        <v>1109</v>
      </c>
      <c r="B580" t="s">
        <v>1110</v>
      </c>
      <c r="C580" t="s">
        <v>13</v>
      </c>
      <c r="D580" t="s">
        <v>114</v>
      </c>
      <c r="E580" t="s">
        <v>466</v>
      </c>
      <c r="F580">
        <v>298</v>
      </c>
      <c r="G580">
        <v>999</v>
      </c>
      <c r="H580" s="1">
        <v>0.70170170170170199</v>
      </c>
      <c r="I580">
        <v>4.3</v>
      </c>
      <c r="J580">
        <v>1552</v>
      </c>
      <c r="K580" t="s">
        <v>1111</v>
      </c>
    </row>
    <row r="581" spans="1:11" x14ac:dyDescent="0.3">
      <c r="A581" t="s">
        <v>518</v>
      </c>
      <c r="B581" t="s">
        <v>519</v>
      </c>
      <c r="C581" t="s">
        <v>13</v>
      </c>
      <c r="D581" t="s">
        <v>114</v>
      </c>
      <c r="E581" t="s">
        <v>221</v>
      </c>
      <c r="F581">
        <v>149</v>
      </c>
      <c r="G581">
        <v>399</v>
      </c>
      <c r="H581" s="1">
        <v>0.62656641604009999</v>
      </c>
      <c r="I581">
        <v>4</v>
      </c>
      <c r="J581">
        <v>1540</v>
      </c>
      <c r="K581" t="s">
        <v>520</v>
      </c>
    </row>
    <row r="582" spans="1:11" x14ac:dyDescent="0.3">
      <c r="A582" t="s">
        <v>614</v>
      </c>
      <c r="B582" t="s">
        <v>615</v>
      </c>
      <c r="C582" t="s">
        <v>13</v>
      </c>
      <c r="D582" t="s">
        <v>114</v>
      </c>
      <c r="E582" t="s">
        <v>250</v>
      </c>
      <c r="F582">
        <v>230</v>
      </c>
      <c r="G582">
        <v>999</v>
      </c>
      <c r="H582" s="1">
        <v>0.76976976976976996</v>
      </c>
      <c r="I582">
        <v>4.2</v>
      </c>
      <c r="J582">
        <v>1528</v>
      </c>
      <c r="K582" t="s">
        <v>616</v>
      </c>
    </row>
    <row r="583" spans="1:11" x14ac:dyDescent="0.3">
      <c r="A583" t="s">
        <v>2387</v>
      </c>
      <c r="B583" t="s">
        <v>2388</v>
      </c>
      <c r="C583" t="s">
        <v>295</v>
      </c>
      <c r="D583" t="s">
        <v>1114</v>
      </c>
      <c r="E583" t="s">
        <v>1115</v>
      </c>
      <c r="F583">
        <v>1180</v>
      </c>
      <c r="G583">
        <v>1440</v>
      </c>
      <c r="H583" s="1">
        <v>0.180555555555556</v>
      </c>
      <c r="I583">
        <v>4.2</v>
      </c>
      <c r="J583">
        <v>1527</v>
      </c>
      <c r="K583" t="s">
        <v>2389</v>
      </c>
    </row>
    <row r="584" spans="1:11" x14ac:dyDescent="0.3">
      <c r="A584" t="s">
        <v>1569</v>
      </c>
      <c r="B584" t="s">
        <v>1570</v>
      </c>
      <c r="C584" t="s">
        <v>295</v>
      </c>
      <c r="D584" t="s">
        <v>1114</v>
      </c>
      <c r="E584" t="s">
        <v>1115</v>
      </c>
      <c r="F584">
        <v>1414</v>
      </c>
      <c r="G584">
        <v>2799</v>
      </c>
      <c r="H584" s="1">
        <v>0.49481957842086499</v>
      </c>
      <c r="I584">
        <v>4</v>
      </c>
      <c r="J584">
        <v>1498</v>
      </c>
      <c r="K584" t="s">
        <v>1571</v>
      </c>
    </row>
    <row r="585" spans="1:11" x14ac:dyDescent="0.3">
      <c r="A585" t="s">
        <v>1799</v>
      </c>
      <c r="B585" t="s">
        <v>1800</v>
      </c>
      <c r="C585" t="s">
        <v>295</v>
      </c>
      <c r="D585" t="s">
        <v>1220</v>
      </c>
      <c r="E585" t="s">
        <v>1221</v>
      </c>
      <c r="F585">
        <v>351</v>
      </c>
      <c r="G585">
        <v>1099</v>
      </c>
      <c r="H585" s="1">
        <v>0.68061874431301195</v>
      </c>
      <c r="I585">
        <v>3.7</v>
      </c>
      <c r="J585">
        <v>1470</v>
      </c>
      <c r="K585" t="s">
        <v>1801</v>
      </c>
    </row>
    <row r="586" spans="1:11" x14ac:dyDescent="0.3">
      <c r="A586" t="s">
        <v>1098</v>
      </c>
      <c r="B586" t="s">
        <v>1099</v>
      </c>
      <c r="C586" t="s">
        <v>13</v>
      </c>
      <c r="D586" t="s">
        <v>114</v>
      </c>
      <c r="E586" t="s">
        <v>250</v>
      </c>
      <c r="F586">
        <v>499</v>
      </c>
      <c r="G586">
        <v>1399</v>
      </c>
      <c r="H586" s="1">
        <v>0.64331665475339495</v>
      </c>
      <c r="I586">
        <v>3.9</v>
      </c>
      <c r="J586">
        <v>1462</v>
      </c>
      <c r="K586" t="s">
        <v>1100</v>
      </c>
    </row>
    <row r="587" spans="1:11" x14ac:dyDescent="0.3">
      <c r="A587" t="s">
        <v>2168</v>
      </c>
      <c r="B587" t="s">
        <v>2169</v>
      </c>
      <c r="C587" t="s">
        <v>295</v>
      </c>
      <c r="D587" t="s">
        <v>1114</v>
      </c>
      <c r="E587" t="s">
        <v>1409</v>
      </c>
      <c r="F587">
        <v>293</v>
      </c>
      <c r="G587">
        <v>499</v>
      </c>
      <c r="H587" s="1">
        <v>0.41282565130260501</v>
      </c>
      <c r="I587">
        <v>4.0999999999999996</v>
      </c>
      <c r="J587">
        <v>1456</v>
      </c>
      <c r="K587" t="s">
        <v>2170</v>
      </c>
    </row>
    <row r="588" spans="1:11" x14ac:dyDescent="0.3">
      <c r="A588" t="s">
        <v>2174</v>
      </c>
      <c r="B588" t="s">
        <v>2175</v>
      </c>
      <c r="C588" t="s">
        <v>295</v>
      </c>
      <c r="D588" t="s">
        <v>1114</v>
      </c>
      <c r="E588" t="s">
        <v>1443</v>
      </c>
      <c r="F588">
        <v>499</v>
      </c>
      <c r="G588">
        <v>999</v>
      </c>
      <c r="H588" s="1">
        <v>0.50050050050050099</v>
      </c>
      <c r="I588">
        <v>4.3</v>
      </c>
      <c r="J588">
        <v>1436</v>
      </c>
      <c r="K588" t="s">
        <v>2176</v>
      </c>
    </row>
    <row r="589" spans="1:11" x14ac:dyDescent="0.3">
      <c r="A589" t="s">
        <v>2294</v>
      </c>
      <c r="B589" t="s">
        <v>2295</v>
      </c>
      <c r="C589" t="s">
        <v>295</v>
      </c>
      <c r="D589" t="s">
        <v>1114</v>
      </c>
      <c r="E589" t="s">
        <v>1115</v>
      </c>
      <c r="F589">
        <v>5490</v>
      </c>
      <c r="G589">
        <v>7200</v>
      </c>
      <c r="H589" s="1">
        <v>0.23749999999999999</v>
      </c>
      <c r="I589">
        <v>4.5</v>
      </c>
      <c r="J589">
        <v>1408</v>
      </c>
      <c r="K589" t="s">
        <v>2296</v>
      </c>
    </row>
    <row r="590" spans="1:11" x14ac:dyDescent="0.3">
      <c r="A590" t="s">
        <v>1721</v>
      </c>
      <c r="B590" t="s">
        <v>1722</v>
      </c>
      <c r="C590" t="s">
        <v>295</v>
      </c>
      <c r="D590" t="s">
        <v>1114</v>
      </c>
      <c r="E590" t="s">
        <v>1115</v>
      </c>
      <c r="F590">
        <v>1052</v>
      </c>
      <c r="G590">
        <v>1790</v>
      </c>
      <c r="H590" s="1">
        <v>0.41229050279329599</v>
      </c>
      <c r="I590">
        <v>4.3</v>
      </c>
      <c r="J590">
        <v>1404</v>
      </c>
      <c r="K590" t="s">
        <v>1723</v>
      </c>
    </row>
    <row r="591" spans="1:11" x14ac:dyDescent="0.3">
      <c r="A591" t="s">
        <v>112</v>
      </c>
      <c r="B591" t="s">
        <v>113</v>
      </c>
      <c r="C591" t="s">
        <v>13</v>
      </c>
      <c r="D591" t="s">
        <v>114</v>
      </c>
      <c r="F591">
        <v>99</v>
      </c>
      <c r="G591">
        <v>999</v>
      </c>
      <c r="H591" s="1">
        <v>0.90090090090090102</v>
      </c>
      <c r="I591">
        <v>4</v>
      </c>
      <c r="J591">
        <v>1396</v>
      </c>
      <c r="K591" t="s">
        <v>115</v>
      </c>
    </row>
    <row r="592" spans="1:11" x14ac:dyDescent="0.3">
      <c r="A592" t="s">
        <v>112</v>
      </c>
      <c r="B592" t="s">
        <v>113</v>
      </c>
      <c r="C592" t="s">
        <v>13</v>
      </c>
      <c r="D592" t="s">
        <v>114</v>
      </c>
      <c r="F592">
        <v>99</v>
      </c>
      <c r="G592">
        <v>999</v>
      </c>
      <c r="H592" s="1">
        <v>0.90090090090090102</v>
      </c>
      <c r="I592">
        <v>4</v>
      </c>
      <c r="J592">
        <v>1396</v>
      </c>
      <c r="K592" t="s">
        <v>115</v>
      </c>
    </row>
    <row r="593" spans="1:11" x14ac:dyDescent="0.3">
      <c r="A593" t="s">
        <v>1787</v>
      </c>
      <c r="B593" t="s">
        <v>1788</v>
      </c>
      <c r="C593" t="s">
        <v>295</v>
      </c>
      <c r="D593" t="s">
        <v>1114</v>
      </c>
      <c r="E593" t="s">
        <v>1127</v>
      </c>
      <c r="F593">
        <v>3299</v>
      </c>
      <c r="G593">
        <v>4995</v>
      </c>
      <c r="H593" s="1">
        <v>0.33953953953954003</v>
      </c>
      <c r="I593">
        <v>3.8</v>
      </c>
      <c r="J593">
        <v>1393</v>
      </c>
      <c r="K593" t="s">
        <v>1789</v>
      </c>
    </row>
    <row r="594" spans="1:11" x14ac:dyDescent="0.3">
      <c r="A594" t="s">
        <v>2384</v>
      </c>
      <c r="B594" t="s">
        <v>2385</v>
      </c>
      <c r="C594" t="s">
        <v>295</v>
      </c>
      <c r="D594" t="s">
        <v>1114</v>
      </c>
      <c r="E594" t="s">
        <v>1443</v>
      </c>
      <c r="F594">
        <v>199</v>
      </c>
      <c r="G594">
        <v>400</v>
      </c>
      <c r="H594" s="1">
        <v>0.50249999999999995</v>
      </c>
      <c r="I594">
        <v>4.0999999999999996</v>
      </c>
      <c r="J594">
        <v>1379</v>
      </c>
      <c r="K594" t="s">
        <v>2386</v>
      </c>
    </row>
    <row r="595" spans="1:11" x14ac:dyDescent="0.3">
      <c r="A595" t="s">
        <v>947</v>
      </c>
      <c r="B595" t="s">
        <v>948</v>
      </c>
      <c r="C595" t="s">
        <v>13</v>
      </c>
      <c r="D595" t="s">
        <v>336</v>
      </c>
      <c r="E595" t="s">
        <v>337</v>
      </c>
      <c r="F595">
        <v>549</v>
      </c>
      <c r="G595">
        <v>1999</v>
      </c>
      <c r="H595" s="1">
        <v>0.72536268134066995</v>
      </c>
      <c r="I595">
        <v>4.3</v>
      </c>
      <c r="J595">
        <v>1367</v>
      </c>
      <c r="K595" t="s">
        <v>949</v>
      </c>
    </row>
    <row r="596" spans="1:11" x14ac:dyDescent="0.3">
      <c r="A596" t="s">
        <v>2243</v>
      </c>
      <c r="B596" t="s">
        <v>2244</v>
      </c>
      <c r="C596" t="s">
        <v>295</v>
      </c>
      <c r="D596" t="s">
        <v>1114</v>
      </c>
      <c r="E596" t="s">
        <v>1127</v>
      </c>
      <c r="F596">
        <v>279</v>
      </c>
      <c r="G596">
        <v>599</v>
      </c>
      <c r="H596" s="1">
        <v>0.53422370617696202</v>
      </c>
      <c r="I596">
        <v>3.5</v>
      </c>
      <c r="J596">
        <v>1367</v>
      </c>
      <c r="K596" t="s">
        <v>2245</v>
      </c>
    </row>
    <row r="597" spans="1:11" x14ac:dyDescent="0.3">
      <c r="A597" t="s">
        <v>1667</v>
      </c>
      <c r="B597" t="s">
        <v>1668</v>
      </c>
      <c r="C597" t="s">
        <v>295</v>
      </c>
      <c r="D597" t="s">
        <v>1119</v>
      </c>
      <c r="E597" t="s">
        <v>1342</v>
      </c>
      <c r="F597">
        <v>1999</v>
      </c>
      <c r="G597">
        <v>4775</v>
      </c>
      <c r="H597" s="1">
        <v>0.58136125654450299</v>
      </c>
      <c r="I597">
        <v>4.2</v>
      </c>
      <c r="J597">
        <v>1353</v>
      </c>
      <c r="K597" t="s">
        <v>1669</v>
      </c>
    </row>
    <row r="598" spans="1:11" x14ac:dyDescent="0.3">
      <c r="A598" t="s">
        <v>2246</v>
      </c>
      <c r="B598" t="s">
        <v>2247</v>
      </c>
      <c r="C598" t="s">
        <v>295</v>
      </c>
      <c r="D598" t="s">
        <v>1114</v>
      </c>
      <c r="E598" t="s">
        <v>1115</v>
      </c>
      <c r="F598">
        <v>549</v>
      </c>
      <c r="G598">
        <v>999</v>
      </c>
      <c r="H598" s="1">
        <v>0.45045045045045001</v>
      </c>
      <c r="I598">
        <v>4</v>
      </c>
      <c r="J598">
        <v>1313</v>
      </c>
      <c r="K598" t="s">
        <v>2248</v>
      </c>
    </row>
    <row r="599" spans="1:11" x14ac:dyDescent="0.3">
      <c r="A599" t="s">
        <v>2183</v>
      </c>
      <c r="B599" t="s">
        <v>2184</v>
      </c>
      <c r="C599" t="s">
        <v>295</v>
      </c>
      <c r="D599" t="s">
        <v>1114</v>
      </c>
      <c r="E599" t="s">
        <v>1443</v>
      </c>
      <c r="F599">
        <v>185</v>
      </c>
      <c r="G599">
        <v>599</v>
      </c>
      <c r="H599" s="1">
        <v>0.69115191986644398</v>
      </c>
      <c r="I599">
        <v>3.9</v>
      </c>
      <c r="J599">
        <v>1306</v>
      </c>
      <c r="K599" t="s">
        <v>2185</v>
      </c>
    </row>
    <row r="600" spans="1:11" x14ac:dyDescent="0.3">
      <c r="A600" t="s">
        <v>1548</v>
      </c>
      <c r="B600" t="s">
        <v>1549</v>
      </c>
      <c r="C600" t="s">
        <v>295</v>
      </c>
      <c r="D600" t="s">
        <v>1119</v>
      </c>
      <c r="E600" t="s">
        <v>1171</v>
      </c>
      <c r="F600">
        <v>2699</v>
      </c>
      <c r="G600">
        <v>4700</v>
      </c>
      <c r="H600" s="1">
        <v>0.42574468085106398</v>
      </c>
      <c r="I600">
        <v>4.2</v>
      </c>
      <c r="J600">
        <v>1296</v>
      </c>
      <c r="K600" t="s">
        <v>1550</v>
      </c>
    </row>
    <row r="601" spans="1:11" x14ac:dyDescent="0.3">
      <c r="A601" t="s">
        <v>1292</v>
      </c>
      <c r="B601" t="s">
        <v>1293</v>
      </c>
      <c r="C601" t="s">
        <v>295</v>
      </c>
      <c r="D601" t="s">
        <v>1114</v>
      </c>
      <c r="E601" t="s">
        <v>1127</v>
      </c>
      <c r="F601">
        <v>3190</v>
      </c>
      <c r="G601">
        <v>4195</v>
      </c>
      <c r="H601" s="1">
        <v>0.239570917759237</v>
      </c>
      <c r="I601">
        <v>4</v>
      </c>
      <c r="J601">
        <v>1282</v>
      </c>
      <c r="K601" t="s">
        <v>1294</v>
      </c>
    </row>
    <row r="602" spans="1:11" x14ac:dyDescent="0.3">
      <c r="A602" t="s">
        <v>872</v>
      </c>
      <c r="B602" t="s">
        <v>873</v>
      </c>
      <c r="C602" t="s">
        <v>13</v>
      </c>
      <c r="D602" t="s">
        <v>114</v>
      </c>
      <c r="E602" t="s">
        <v>353</v>
      </c>
      <c r="F602">
        <v>2649</v>
      </c>
      <c r="G602">
        <v>3499</v>
      </c>
      <c r="H602" s="1">
        <v>0.242926550442984</v>
      </c>
      <c r="I602">
        <v>4.5</v>
      </c>
      <c r="J602">
        <v>1271</v>
      </c>
      <c r="K602" t="s">
        <v>874</v>
      </c>
    </row>
    <row r="603" spans="1:11" x14ac:dyDescent="0.3">
      <c r="A603" t="s">
        <v>673</v>
      </c>
      <c r="B603" t="s">
        <v>674</v>
      </c>
      <c r="C603" t="s">
        <v>289</v>
      </c>
      <c r="D603" t="s">
        <v>290</v>
      </c>
      <c r="E603" t="s">
        <v>291</v>
      </c>
      <c r="F603">
        <v>67</v>
      </c>
      <c r="G603">
        <v>75</v>
      </c>
      <c r="H603" s="1">
        <v>0.10666666666666701</v>
      </c>
      <c r="I603">
        <v>4.0999999999999996</v>
      </c>
      <c r="J603">
        <v>1269</v>
      </c>
      <c r="K603" t="s">
        <v>675</v>
      </c>
    </row>
    <row r="604" spans="1:11" x14ac:dyDescent="0.3">
      <c r="A604" t="s">
        <v>1454</v>
      </c>
      <c r="B604" t="s">
        <v>1455</v>
      </c>
      <c r="C604" t="s">
        <v>295</v>
      </c>
      <c r="D604" t="s">
        <v>1114</v>
      </c>
      <c r="E604" t="s">
        <v>1115</v>
      </c>
      <c r="F604">
        <v>368</v>
      </c>
      <c r="G604">
        <v>699</v>
      </c>
      <c r="H604" s="1">
        <v>0.47353361945636602</v>
      </c>
      <c r="I604">
        <v>4.0999999999999996</v>
      </c>
      <c r="J604">
        <v>1240</v>
      </c>
      <c r="K604" t="s">
        <v>1456</v>
      </c>
    </row>
    <row r="605" spans="1:11" x14ac:dyDescent="0.3">
      <c r="A605" t="s">
        <v>685</v>
      </c>
      <c r="B605" t="s">
        <v>686</v>
      </c>
      <c r="C605" t="s">
        <v>13</v>
      </c>
      <c r="D605" t="s">
        <v>114</v>
      </c>
      <c r="E605" t="s">
        <v>250</v>
      </c>
      <c r="F605">
        <v>249</v>
      </c>
      <c r="G605">
        <v>600</v>
      </c>
      <c r="H605" s="1">
        <v>0.58499999999999996</v>
      </c>
      <c r="I605">
        <v>4</v>
      </c>
      <c r="J605">
        <v>1208</v>
      </c>
      <c r="K605" t="s">
        <v>687</v>
      </c>
    </row>
    <row r="606" spans="1:11" x14ac:dyDescent="0.3">
      <c r="A606" t="s">
        <v>2367</v>
      </c>
      <c r="B606" t="s">
        <v>2368</v>
      </c>
      <c r="C606" t="s">
        <v>295</v>
      </c>
      <c r="D606" t="s">
        <v>1114</v>
      </c>
      <c r="E606" t="s">
        <v>1115</v>
      </c>
      <c r="F606">
        <v>1199</v>
      </c>
      <c r="G606">
        <v>2400</v>
      </c>
      <c r="H606" s="1">
        <v>0.50041666666666695</v>
      </c>
      <c r="I606">
        <v>3.9</v>
      </c>
      <c r="J606">
        <v>1202</v>
      </c>
      <c r="K606" t="s">
        <v>2369</v>
      </c>
    </row>
    <row r="607" spans="1:11" x14ac:dyDescent="0.3">
      <c r="A607" t="s">
        <v>1575</v>
      </c>
      <c r="B607" t="s">
        <v>1576</v>
      </c>
      <c r="C607" t="s">
        <v>295</v>
      </c>
      <c r="D607" t="s">
        <v>1114</v>
      </c>
      <c r="E607" t="s">
        <v>1127</v>
      </c>
      <c r="F607">
        <v>5999</v>
      </c>
      <c r="G607">
        <v>9999</v>
      </c>
      <c r="H607" s="1">
        <v>0.40004000400040002</v>
      </c>
      <c r="I607">
        <v>4.2</v>
      </c>
      <c r="J607">
        <v>1191</v>
      </c>
      <c r="K607" t="s">
        <v>1577</v>
      </c>
    </row>
    <row r="608" spans="1:11" x14ac:dyDescent="0.3">
      <c r="A608" t="s">
        <v>2201</v>
      </c>
      <c r="B608" t="s">
        <v>2202</v>
      </c>
      <c r="C608" t="s">
        <v>295</v>
      </c>
      <c r="D608" t="s">
        <v>1119</v>
      </c>
      <c r="E608" t="s">
        <v>1171</v>
      </c>
      <c r="F608">
        <v>1190</v>
      </c>
      <c r="G608">
        <v>2550</v>
      </c>
      <c r="H608" s="1">
        <v>0.53333333333333299</v>
      </c>
      <c r="I608">
        <v>3.8</v>
      </c>
      <c r="J608">
        <v>1181</v>
      </c>
      <c r="K608" t="s">
        <v>2203</v>
      </c>
    </row>
    <row r="609" spans="1:11" x14ac:dyDescent="0.3">
      <c r="A609" t="s">
        <v>605</v>
      </c>
      <c r="B609" t="s">
        <v>606</v>
      </c>
      <c r="C609" t="s">
        <v>13</v>
      </c>
      <c r="D609" t="s">
        <v>114</v>
      </c>
      <c r="E609" t="s">
        <v>250</v>
      </c>
      <c r="F609">
        <v>235</v>
      </c>
      <c r="G609">
        <v>1599</v>
      </c>
      <c r="H609" s="1">
        <v>0.85303314571607303</v>
      </c>
      <c r="I609">
        <v>3.8</v>
      </c>
      <c r="J609">
        <v>1173</v>
      </c>
      <c r="K609" t="s">
        <v>607</v>
      </c>
    </row>
    <row r="610" spans="1:11" x14ac:dyDescent="0.3">
      <c r="A610" t="s">
        <v>1200</v>
      </c>
      <c r="B610" t="s">
        <v>1201</v>
      </c>
      <c r="C610" t="s">
        <v>295</v>
      </c>
      <c r="D610" t="s">
        <v>1119</v>
      </c>
      <c r="E610" t="s">
        <v>1120</v>
      </c>
      <c r="F610">
        <v>999</v>
      </c>
      <c r="G610">
        <v>2000</v>
      </c>
      <c r="H610" s="1">
        <v>0.50049999999999994</v>
      </c>
      <c r="I610">
        <v>3.8</v>
      </c>
      <c r="J610">
        <v>1163</v>
      </c>
      <c r="K610" t="s">
        <v>1202</v>
      </c>
    </row>
    <row r="611" spans="1:11" x14ac:dyDescent="0.3">
      <c r="A611" t="s">
        <v>2429</v>
      </c>
      <c r="B611" t="s">
        <v>2430</v>
      </c>
      <c r="C611" t="s">
        <v>295</v>
      </c>
      <c r="D611" t="s">
        <v>1119</v>
      </c>
      <c r="E611" t="s">
        <v>1120</v>
      </c>
      <c r="F611">
        <v>3487.77</v>
      </c>
      <c r="G611">
        <v>4990</v>
      </c>
      <c r="H611" s="1">
        <v>0.30104809619238498</v>
      </c>
      <c r="I611">
        <v>4.0999999999999996</v>
      </c>
      <c r="J611">
        <v>1127</v>
      </c>
      <c r="K611" t="s">
        <v>2431</v>
      </c>
    </row>
    <row r="612" spans="1:11" x14ac:dyDescent="0.3">
      <c r="A612" t="s">
        <v>1529</v>
      </c>
      <c r="B612" t="s">
        <v>1530</v>
      </c>
      <c r="C612" t="s">
        <v>1531</v>
      </c>
      <c r="D612" t="s">
        <v>114</v>
      </c>
      <c r="E612" t="s">
        <v>1532</v>
      </c>
      <c r="F612">
        <v>2339</v>
      </c>
      <c r="G612">
        <v>4000</v>
      </c>
      <c r="H612" s="1">
        <v>0.41525000000000001</v>
      </c>
      <c r="I612">
        <v>3.8</v>
      </c>
      <c r="J612">
        <v>1118</v>
      </c>
      <c r="K612" t="s">
        <v>1533</v>
      </c>
    </row>
    <row r="613" spans="1:11" x14ac:dyDescent="0.3">
      <c r="A613" t="s">
        <v>2370</v>
      </c>
      <c r="B613" t="s">
        <v>2371</v>
      </c>
      <c r="C613" t="s">
        <v>295</v>
      </c>
      <c r="D613" t="s">
        <v>1220</v>
      </c>
      <c r="E613" t="s">
        <v>1221</v>
      </c>
      <c r="F613">
        <v>219</v>
      </c>
      <c r="G613">
        <v>249</v>
      </c>
      <c r="H613" s="1">
        <v>0.120481927710843</v>
      </c>
      <c r="I613">
        <v>4</v>
      </c>
      <c r="J613">
        <v>1108</v>
      </c>
      <c r="K613" t="s">
        <v>2372</v>
      </c>
    </row>
    <row r="614" spans="1:11" x14ac:dyDescent="0.3">
      <c r="A614" t="s">
        <v>2074</v>
      </c>
      <c r="B614" t="s">
        <v>2075</v>
      </c>
      <c r="C614" t="s">
        <v>295</v>
      </c>
      <c r="D614" t="s">
        <v>1114</v>
      </c>
      <c r="E614" t="s">
        <v>1127</v>
      </c>
      <c r="F614">
        <v>699</v>
      </c>
      <c r="G614">
        <v>850</v>
      </c>
      <c r="H614" s="1">
        <v>0.17764705882352899</v>
      </c>
      <c r="I614">
        <v>4.0999999999999996</v>
      </c>
      <c r="J614">
        <v>1106</v>
      </c>
      <c r="K614" t="s">
        <v>2076</v>
      </c>
    </row>
    <row r="615" spans="1:11" x14ac:dyDescent="0.3">
      <c r="A615" t="s">
        <v>977</v>
      </c>
      <c r="B615" t="s">
        <v>978</v>
      </c>
      <c r="C615" t="s">
        <v>13</v>
      </c>
      <c r="D615" t="s">
        <v>114</v>
      </c>
      <c r="E615" t="s">
        <v>202</v>
      </c>
      <c r="F615">
        <v>269</v>
      </c>
      <c r="G615">
        <v>1099</v>
      </c>
      <c r="H615" s="1">
        <v>0.75523202911737897</v>
      </c>
      <c r="I615">
        <v>4.0999999999999996</v>
      </c>
      <c r="J615">
        <v>1092</v>
      </c>
      <c r="K615" t="s">
        <v>979</v>
      </c>
    </row>
    <row r="616" spans="1:11" x14ac:dyDescent="0.3">
      <c r="A616" t="s">
        <v>2444</v>
      </c>
      <c r="B616" t="s">
        <v>2445</v>
      </c>
      <c r="C616" t="s">
        <v>295</v>
      </c>
      <c r="D616" t="s">
        <v>1114</v>
      </c>
      <c r="E616" t="s">
        <v>1443</v>
      </c>
      <c r="F616">
        <v>379</v>
      </c>
      <c r="G616">
        <v>919</v>
      </c>
      <c r="H616" s="1">
        <v>0.58759521218716004</v>
      </c>
      <c r="I616">
        <v>4</v>
      </c>
      <c r="J616">
        <v>1090</v>
      </c>
      <c r="K616" t="s">
        <v>2446</v>
      </c>
    </row>
    <row r="617" spans="1:11" x14ac:dyDescent="0.3">
      <c r="A617" t="s">
        <v>515</v>
      </c>
      <c r="B617" t="s">
        <v>516</v>
      </c>
      <c r="C617" t="s">
        <v>13</v>
      </c>
      <c r="D617" t="s">
        <v>114</v>
      </c>
      <c r="E617" t="s">
        <v>202</v>
      </c>
      <c r="F617">
        <v>599</v>
      </c>
      <c r="G617">
        <v>3999</v>
      </c>
      <c r="H617" s="1">
        <v>0.85021255313828403</v>
      </c>
      <c r="I617">
        <v>3.9</v>
      </c>
      <c r="J617">
        <v>1087</v>
      </c>
      <c r="K617" t="s">
        <v>517</v>
      </c>
    </row>
    <row r="618" spans="1:11" x14ac:dyDescent="0.3">
      <c r="A618" t="s">
        <v>2213</v>
      </c>
      <c r="B618" t="s">
        <v>2214</v>
      </c>
      <c r="C618" t="s">
        <v>295</v>
      </c>
      <c r="D618" t="s">
        <v>1114</v>
      </c>
      <c r="E618" t="s">
        <v>1115</v>
      </c>
      <c r="F618">
        <v>2199</v>
      </c>
      <c r="G618">
        <v>3895</v>
      </c>
      <c r="H618" s="1">
        <v>0.435430038510911</v>
      </c>
      <c r="I618">
        <v>3.9</v>
      </c>
      <c r="J618">
        <v>1085</v>
      </c>
      <c r="K618" t="s">
        <v>2215</v>
      </c>
    </row>
    <row r="619" spans="1:11" x14ac:dyDescent="0.3">
      <c r="A619" t="s">
        <v>1197</v>
      </c>
      <c r="B619" t="s">
        <v>1198</v>
      </c>
      <c r="C619" t="s">
        <v>295</v>
      </c>
      <c r="D619" t="s">
        <v>1114</v>
      </c>
      <c r="E619" t="s">
        <v>1115</v>
      </c>
      <c r="F619">
        <v>549</v>
      </c>
      <c r="G619">
        <v>1000</v>
      </c>
      <c r="H619" s="1">
        <v>0.45100000000000001</v>
      </c>
      <c r="I619">
        <v>3.6</v>
      </c>
      <c r="J619">
        <v>1074</v>
      </c>
      <c r="K619" t="s">
        <v>1199</v>
      </c>
    </row>
    <row r="620" spans="1:11" x14ac:dyDescent="0.3">
      <c r="A620" t="s">
        <v>1633</v>
      </c>
      <c r="B620" t="s">
        <v>1634</v>
      </c>
      <c r="C620" t="s">
        <v>295</v>
      </c>
      <c r="D620" t="s">
        <v>1114</v>
      </c>
      <c r="E620" t="s">
        <v>1635</v>
      </c>
      <c r="F620">
        <v>1484</v>
      </c>
      <c r="G620">
        <v>2499</v>
      </c>
      <c r="H620" s="1">
        <v>0.40616246498599401</v>
      </c>
      <c r="I620">
        <v>3.7</v>
      </c>
      <c r="J620">
        <v>1067</v>
      </c>
      <c r="K620" t="s">
        <v>1636</v>
      </c>
    </row>
    <row r="621" spans="1:11" x14ac:dyDescent="0.3">
      <c r="A621" t="s">
        <v>2159</v>
      </c>
      <c r="B621" t="s">
        <v>2160</v>
      </c>
      <c r="C621" t="s">
        <v>295</v>
      </c>
      <c r="D621" t="s">
        <v>1114</v>
      </c>
      <c r="E621" t="s">
        <v>1115</v>
      </c>
      <c r="F621">
        <v>479</v>
      </c>
      <c r="G621">
        <v>1999</v>
      </c>
      <c r="H621" s="1">
        <v>0.76038019009504798</v>
      </c>
      <c r="I621">
        <v>3.4</v>
      </c>
      <c r="J621">
        <v>1066</v>
      </c>
      <c r="K621" t="s">
        <v>2161</v>
      </c>
    </row>
    <row r="622" spans="1:11" x14ac:dyDescent="0.3">
      <c r="A622" t="s">
        <v>2261</v>
      </c>
      <c r="B622" t="s">
        <v>2262</v>
      </c>
      <c r="C622" t="s">
        <v>295</v>
      </c>
      <c r="D622" t="s">
        <v>1114</v>
      </c>
      <c r="E622" t="s">
        <v>1409</v>
      </c>
      <c r="F622">
        <v>1099</v>
      </c>
      <c r="G622">
        <v>1500</v>
      </c>
      <c r="H622" s="1">
        <v>0.26733333333333298</v>
      </c>
      <c r="I622">
        <v>4.5</v>
      </c>
      <c r="J622">
        <v>1065</v>
      </c>
      <c r="K622" t="s">
        <v>2263</v>
      </c>
    </row>
    <row r="623" spans="1:11" x14ac:dyDescent="0.3">
      <c r="A623" t="s">
        <v>1344</v>
      </c>
      <c r="B623" t="s">
        <v>1345</v>
      </c>
      <c r="C623" t="s">
        <v>295</v>
      </c>
      <c r="D623" t="s">
        <v>1220</v>
      </c>
      <c r="E623" t="s">
        <v>1221</v>
      </c>
      <c r="F623">
        <v>355</v>
      </c>
      <c r="G623">
        <v>899</v>
      </c>
      <c r="H623" s="1">
        <v>0.60511679644048999</v>
      </c>
      <c r="I623">
        <v>4.0999999999999996</v>
      </c>
      <c r="J623">
        <v>1051</v>
      </c>
      <c r="K623" t="s">
        <v>1346</v>
      </c>
    </row>
    <row r="624" spans="1:11" x14ac:dyDescent="0.3">
      <c r="A624" t="s">
        <v>2035</v>
      </c>
      <c r="B624" t="s">
        <v>2036</v>
      </c>
      <c r="C624" t="s">
        <v>295</v>
      </c>
      <c r="D624" t="s">
        <v>1114</v>
      </c>
      <c r="E624" t="s">
        <v>1115</v>
      </c>
      <c r="F624">
        <v>1474</v>
      </c>
      <c r="G624">
        <v>4650</v>
      </c>
      <c r="H624" s="1">
        <v>0.68301075268817202</v>
      </c>
      <c r="I624">
        <v>4.0999999999999996</v>
      </c>
      <c r="J624">
        <v>1045</v>
      </c>
      <c r="K624" t="s">
        <v>2037</v>
      </c>
    </row>
    <row r="625" spans="1:11" x14ac:dyDescent="0.3">
      <c r="A625" t="s">
        <v>1463</v>
      </c>
      <c r="B625" t="s">
        <v>1464</v>
      </c>
      <c r="C625" t="s">
        <v>295</v>
      </c>
      <c r="D625" t="s">
        <v>1114</v>
      </c>
      <c r="E625" t="s">
        <v>1115</v>
      </c>
      <c r="F625">
        <v>1999</v>
      </c>
      <c r="G625">
        <v>2499</v>
      </c>
      <c r="H625" s="1">
        <v>0.200080032012805</v>
      </c>
      <c r="I625">
        <v>4.0999999999999996</v>
      </c>
      <c r="J625">
        <v>1034</v>
      </c>
      <c r="K625" t="s">
        <v>1465</v>
      </c>
    </row>
    <row r="626" spans="1:11" x14ac:dyDescent="0.3">
      <c r="A626" t="s">
        <v>679</v>
      </c>
      <c r="B626" t="s">
        <v>680</v>
      </c>
      <c r="C626" t="s">
        <v>13</v>
      </c>
      <c r="D626" t="s">
        <v>114</v>
      </c>
      <c r="E626" t="s">
        <v>250</v>
      </c>
      <c r="F626">
        <v>499</v>
      </c>
      <c r="G626">
        <v>999</v>
      </c>
      <c r="H626" s="1">
        <v>0.50050050050050099</v>
      </c>
      <c r="I626">
        <v>4.4000000000000004</v>
      </c>
      <c r="J626">
        <v>1030</v>
      </c>
      <c r="K626" t="s">
        <v>681</v>
      </c>
    </row>
    <row r="627" spans="1:11" x14ac:dyDescent="0.3">
      <c r="A627" t="s">
        <v>921</v>
      </c>
      <c r="B627" t="s">
        <v>922</v>
      </c>
      <c r="C627" t="s">
        <v>13</v>
      </c>
      <c r="D627" t="s">
        <v>114</v>
      </c>
      <c r="E627" t="s">
        <v>250</v>
      </c>
      <c r="F627">
        <v>354</v>
      </c>
      <c r="G627">
        <v>1500</v>
      </c>
      <c r="H627" s="1">
        <v>0.76400000000000001</v>
      </c>
      <c r="I627">
        <v>4</v>
      </c>
      <c r="J627">
        <v>1026</v>
      </c>
      <c r="K627" t="s">
        <v>923</v>
      </c>
    </row>
    <row r="628" spans="1:11" x14ac:dyDescent="0.3">
      <c r="A628" t="s">
        <v>1959</v>
      </c>
      <c r="B628" t="s">
        <v>1960</v>
      </c>
      <c r="C628" t="s">
        <v>295</v>
      </c>
      <c r="D628" t="s">
        <v>1114</v>
      </c>
      <c r="E628" t="s">
        <v>1127</v>
      </c>
      <c r="F628">
        <v>475</v>
      </c>
      <c r="G628">
        <v>999</v>
      </c>
      <c r="H628" s="1">
        <v>0.52452452452452403</v>
      </c>
      <c r="I628">
        <v>4.0999999999999996</v>
      </c>
      <c r="J628">
        <v>1021</v>
      </c>
      <c r="K628" t="s">
        <v>1961</v>
      </c>
    </row>
    <row r="629" spans="1:11" x14ac:dyDescent="0.3">
      <c r="A629" t="s">
        <v>1368</v>
      </c>
      <c r="B629" t="s">
        <v>1369</v>
      </c>
      <c r="C629" t="s">
        <v>295</v>
      </c>
      <c r="D629" t="s">
        <v>1114</v>
      </c>
      <c r="E629" t="s">
        <v>1127</v>
      </c>
      <c r="F629">
        <v>4789</v>
      </c>
      <c r="G629">
        <v>8990</v>
      </c>
      <c r="H629" s="1">
        <v>0.46729699666295899</v>
      </c>
      <c r="I629">
        <v>4.3</v>
      </c>
      <c r="J629">
        <v>1017</v>
      </c>
      <c r="K629" t="s">
        <v>1370</v>
      </c>
    </row>
    <row r="630" spans="1:11" x14ac:dyDescent="0.3">
      <c r="A630" t="s">
        <v>1426</v>
      </c>
      <c r="B630" t="s">
        <v>1427</v>
      </c>
      <c r="C630" t="s">
        <v>295</v>
      </c>
      <c r="D630" t="s">
        <v>1119</v>
      </c>
      <c r="E630" t="s">
        <v>1120</v>
      </c>
      <c r="F630">
        <v>9590</v>
      </c>
      <c r="G630">
        <v>15999</v>
      </c>
      <c r="H630" s="1">
        <v>0.40058753672104502</v>
      </c>
      <c r="I630">
        <v>4.0999999999999996</v>
      </c>
      <c r="J630">
        <v>1017</v>
      </c>
      <c r="K630" t="s">
        <v>1428</v>
      </c>
    </row>
    <row r="631" spans="1:11" x14ac:dyDescent="0.3">
      <c r="A631" t="s">
        <v>1883</v>
      </c>
      <c r="B631" t="s">
        <v>1884</v>
      </c>
      <c r="C631" t="s">
        <v>295</v>
      </c>
      <c r="D631" t="s">
        <v>1114</v>
      </c>
      <c r="E631" t="s">
        <v>1127</v>
      </c>
      <c r="F631">
        <v>299</v>
      </c>
      <c r="G631">
        <v>499</v>
      </c>
      <c r="H631" s="1">
        <v>0.400801603206413</v>
      </c>
      <c r="I631">
        <v>3.9</v>
      </c>
      <c r="J631">
        <v>1015</v>
      </c>
      <c r="K631" t="s">
        <v>1885</v>
      </c>
    </row>
    <row r="632" spans="1:11" x14ac:dyDescent="0.3">
      <c r="A632" t="s">
        <v>2192</v>
      </c>
      <c r="B632" t="s">
        <v>2193</v>
      </c>
      <c r="C632" t="s">
        <v>295</v>
      </c>
      <c r="D632" t="s">
        <v>1114</v>
      </c>
      <c r="E632" t="s">
        <v>1443</v>
      </c>
      <c r="F632">
        <v>215</v>
      </c>
      <c r="G632">
        <v>1499</v>
      </c>
      <c r="H632" s="1">
        <v>0.85657104736490997</v>
      </c>
      <c r="I632">
        <v>3.9</v>
      </c>
      <c r="J632">
        <v>1004</v>
      </c>
      <c r="K632" t="s">
        <v>2194</v>
      </c>
    </row>
    <row r="633" spans="1:11" x14ac:dyDescent="0.3">
      <c r="A633" t="s">
        <v>1902</v>
      </c>
      <c r="B633" t="s">
        <v>1903</v>
      </c>
      <c r="C633" t="s">
        <v>295</v>
      </c>
      <c r="D633" t="s">
        <v>1114</v>
      </c>
      <c r="E633" t="s">
        <v>1127</v>
      </c>
      <c r="F633">
        <v>2099</v>
      </c>
      <c r="G633">
        <v>2499</v>
      </c>
      <c r="H633" s="1">
        <v>0.16006402561024399</v>
      </c>
      <c r="J633">
        <v>992</v>
      </c>
      <c r="K633" t="s">
        <v>1904</v>
      </c>
    </row>
    <row r="634" spans="1:11" x14ac:dyDescent="0.3">
      <c r="A634" t="s">
        <v>541</v>
      </c>
      <c r="B634" t="s">
        <v>542</v>
      </c>
      <c r="C634" t="s">
        <v>58</v>
      </c>
      <c r="D634" t="s">
        <v>284</v>
      </c>
      <c r="E634" t="s">
        <v>285</v>
      </c>
      <c r="F634">
        <v>159</v>
      </c>
      <c r="G634">
        <v>180</v>
      </c>
      <c r="H634" s="1">
        <v>0.116666666666667</v>
      </c>
      <c r="I634">
        <v>4.3</v>
      </c>
      <c r="J634">
        <v>989</v>
      </c>
      <c r="K634" t="s">
        <v>543</v>
      </c>
    </row>
    <row r="635" spans="1:11" x14ac:dyDescent="0.3">
      <c r="A635" t="s">
        <v>1232</v>
      </c>
      <c r="B635" t="s">
        <v>1233</v>
      </c>
      <c r="C635" t="s">
        <v>295</v>
      </c>
      <c r="D635" t="s">
        <v>1114</v>
      </c>
      <c r="E635" t="s">
        <v>1115</v>
      </c>
      <c r="F635">
        <v>809</v>
      </c>
      <c r="G635">
        <v>1545</v>
      </c>
      <c r="H635" s="1">
        <v>0.47637540453074401</v>
      </c>
      <c r="I635">
        <v>3.7</v>
      </c>
      <c r="J635">
        <v>976</v>
      </c>
      <c r="K635" t="s">
        <v>1234</v>
      </c>
    </row>
    <row r="636" spans="1:11" x14ac:dyDescent="0.3">
      <c r="A636" t="s">
        <v>1880</v>
      </c>
      <c r="B636" t="s">
        <v>1881</v>
      </c>
      <c r="C636" t="s">
        <v>295</v>
      </c>
      <c r="D636" t="s">
        <v>1119</v>
      </c>
      <c r="E636" t="s">
        <v>1171</v>
      </c>
      <c r="F636">
        <v>5499</v>
      </c>
      <c r="G636">
        <v>11500</v>
      </c>
      <c r="H636" s="1">
        <v>0.521826086956522</v>
      </c>
      <c r="I636">
        <v>3.9</v>
      </c>
      <c r="J636">
        <v>959</v>
      </c>
      <c r="K636" t="s">
        <v>1882</v>
      </c>
    </row>
    <row r="637" spans="1:11" x14ac:dyDescent="0.3">
      <c r="A637" t="s">
        <v>1841</v>
      </c>
      <c r="B637" t="s">
        <v>1842</v>
      </c>
      <c r="C637" t="s">
        <v>295</v>
      </c>
      <c r="D637" t="s">
        <v>1119</v>
      </c>
      <c r="E637" t="s">
        <v>1171</v>
      </c>
      <c r="F637">
        <v>3599</v>
      </c>
      <c r="G637">
        <v>7290</v>
      </c>
      <c r="H637" s="1">
        <v>0.50631001371742101</v>
      </c>
      <c r="I637">
        <v>3.9</v>
      </c>
      <c r="J637">
        <v>942</v>
      </c>
      <c r="K637" t="s">
        <v>1843</v>
      </c>
    </row>
    <row r="638" spans="1:11" x14ac:dyDescent="0.3">
      <c r="A638" t="s">
        <v>1850</v>
      </c>
      <c r="B638" t="s">
        <v>1851</v>
      </c>
      <c r="C638" t="s">
        <v>295</v>
      </c>
      <c r="D638" t="s">
        <v>1114</v>
      </c>
      <c r="E638" t="s">
        <v>1115</v>
      </c>
      <c r="F638">
        <v>664</v>
      </c>
      <c r="G638">
        <v>1490</v>
      </c>
      <c r="H638" s="1">
        <v>0.55436241610738302</v>
      </c>
      <c r="I638">
        <v>4.0999999999999996</v>
      </c>
      <c r="J638">
        <v>925</v>
      </c>
      <c r="K638" t="s">
        <v>1852</v>
      </c>
    </row>
    <row r="639" spans="1:11" x14ac:dyDescent="0.3">
      <c r="A639" t="s">
        <v>557</v>
      </c>
      <c r="B639" t="s">
        <v>558</v>
      </c>
      <c r="C639" t="s">
        <v>13</v>
      </c>
      <c r="D639" t="s">
        <v>114</v>
      </c>
      <c r="E639" t="s">
        <v>202</v>
      </c>
      <c r="F639">
        <v>299</v>
      </c>
      <c r="G639">
        <v>1499</v>
      </c>
      <c r="H639" s="1">
        <v>0.80053368912608402</v>
      </c>
      <c r="I639">
        <v>4.2</v>
      </c>
      <c r="J639">
        <v>903</v>
      </c>
      <c r="K639" t="s">
        <v>559</v>
      </c>
    </row>
    <row r="640" spans="1:11" x14ac:dyDescent="0.3">
      <c r="A640" t="s">
        <v>1229</v>
      </c>
      <c r="B640" t="s">
        <v>1230</v>
      </c>
      <c r="C640" t="s">
        <v>295</v>
      </c>
      <c r="D640" t="s">
        <v>1114</v>
      </c>
      <c r="E640" t="s">
        <v>1127</v>
      </c>
      <c r="F640">
        <v>678</v>
      </c>
      <c r="G640">
        <v>1499</v>
      </c>
      <c r="H640" s="1">
        <v>0.54769846564376201</v>
      </c>
      <c r="I640">
        <v>4.2</v>
      </c>
      <c r="J640">
        <v>900</v>
      </c>
      <c r="K640" t="s">
        <v>1231</v>
      </c>
    </row>
    <row r="641" spans="1:11" x14ac:dyDescent="0.3">
      <c r="A641" t="s">
        <v>2364</v>
      </c>
      <c r="B641" t="s">
        <v>2365</v>
      </c>
      <c r="C641" t="s">
        <v>295</v>
      </c>
      <c r="D641" t="s">
        <v>1119</v>
      </c>
      <c r="E641" t="s">
        <v>1342</v>
      </c>
      <c r="F641">
        <v>2599</v>
      </c>
      <c r="G641">
        <v>4780</v>
      </c>
      <c r="H641" s="1">
        <v>0.45627615062761501</v>
      </c>
      <c r="I641">
        <v>3.9</v>
      </c>
      <c r="J641">
        <v>898</v>
      </c>
      <c r="K641" t="s">
        <v>2366</v>
      </c>
    </row>
    <row r="642" spans="1:11" x14ac:dyDescent="0.3">
      <c r="A642" t="s">
        <v>2150</v>
      </c>
      <c r="B642" t="s">
        <v>2151</v>
      </c>
      <c r="C642" t="s">
        <v>295</v>
      </c>
      <c r="D642" t="s">
        <v>1114</v>
      </c>
      <c r="E642" t="s">
        <v>1115</v>
      </c>
      <c r="F642">
        <v>899</v>
      </c>
      <c r="G642">
        <v>1999</v>
      </c>
      <c r="H642" s="1">
        <v>0.55027513756878399</v>
      </c>
      <c r="I642">
        <v>4</v>
      </c>
      <c r="J642">
        <v>832</v>
      </c>
      <c r="K642" t="s">
        <v>2152</v>
      </c>
    </row>
    <row r="643" spans="1:11" x14ac:dyDescent="0.3">
      <c r="A643" t="s">
        <v>178</v>
      </c>
      <c r="B643" t="s">
        <v>179</v>
      </c>
      <c r="C643" t="s">
        <v>58</v>
      </c>
      <c r="D643" t="s">
        <v>59</v>
      </c>
      <c r="E643" t="s">
        <v>60</v>
      </c>
      <c r="F643">
        <v>2499</v>
      </c>
      <c r="G643">
        <v>5999</v>
      </c>
      <c r="H643" s="1">
        <v>0.58343057176196</v>
      </c>
      <c r="I643">
        <v>3.7</v>
      </c>
      <c r="J643">
        <v>828</v>
      </c>
      <c r="K643" t="s">
        <v>180</v>
      </c>
    </row>
    <row r="644" spans="1:11" x14ac:dyDescent="0.3">
      <c r="A644" t="s">
        <v>2321</v>
      </c>
      <c r="B644" t="s">
        <v>2322</v>
      </c>
      <c r="C644" t="s">
        <v>295</v>
      </c>
      <c r="D644" t="s">
        <v>1114</v>
      </c>
      <c r="E644" t="s">
        <v>1115</v>
      </c>
      <c r="F644">
        <v>1624</v>
      </c>
      <c r="G644">
        <v>2495</v>
      </c>
      <c r="H644" s="1">
        <v>0.349098196392786</v>
      </c>
      <c r="I644">
        <v>4.0999999999999996</v>
      </c>
      <c r="J644">
        <v>827</v>
      </c>
      <c r="K644" t="s">
        <v>2323</v>
      </c>
    </row>
    <row r="645" spans="1:11" x14ac:dyDescent="0.3">
      <c r="A645" t="s">
        <v>1371</v>
      </c>
      <c r="B645" t="s">
        <v>1372</v>
      </c>
      <c r="C645" t="s">
        <v>295</v>
      </c>
      <c r="D645" t="s">
        <v>1119</v>
      </c>
      <c r="E645" t="s">
        <v>1120</v>
      </c>
      <c r="F645">
        <v>1409</v>
      </c>
      <c r="G645">
        <v>1639</v>
      </c>
      <c r="H645" s="1">
        <v>0.14032946918853001</v>
      </c>
      <c r="I645">
        <v>3.7</v>
      </c>
      <c r="J645">
        <v>787</v>
      </c>
      <c r="K645" t="s">
        <v>1373</v>
      </c>
    </row>
    <row r="646" spans="1:11" x14ac:dyDescent="0.3">
      <c r="A646" t="s">
        <v>1757</v>
      </c>
      <c r="B646" t="s">
        <v>1758</v>
      </c>
      <c r="C646" t="s">
        <v>295</v>
      </c>
      <c r="D646" t="s">
        <v>1114</v>
      </c>
      <c r="E646" t="s">
        <v>1115</v>
      </c>
      <c r="F646">
        <v>1999</v>
      </c>
      <c r="G646">
        <v>3300</v>
      </c>
      <c r="H646" s="1">
        <v>0.39424242424242401</v>
      </c>
      <c r="I646">
        <v>4.2</v>
      </c>
      <c r="J646">
        <v>780</v>
      </c>
      <c r="K646" t="s">
        <v>1759</v>
      </c>
    </row>
    <row r="647" spans="1:11" x14ac:dyDescent="0.3">
      <c r="A647" t="s">
        <v>2303</v>
      </c>
      <c r="B647" t="s">
        <v>2304</v>
      </c>
      <c r="C647" t="s">
        <v>295</v>
      </c>
      <c r="D647" t="s">
        <v>1114</v>
      </c>
      <c r="E647" t="s">
        <v>1115</v>
      </c>
      <c r="F647">
        <v>3041.67</v>
      </c>
      <c r="G647">
        <v>5999</v>
      </c>
      <c r="H647" s="1">
        <v>0.492970495082514</v>
      </c>
      <c r="I647">
        <v>4</v>
      </c>
      <c r="J647">
        <v>777</v>
      </c>
      <c r="K647" t="s">
        <v>2305</v>
      </c>
    </row>
    <row r="648" spans="1:11" x14ac:dyDescent="0.3">
      <c r="A648" t="s">
        <v>2352</v>
      </c>
      <c r="B648" t="s">
        <v>2353</v>
      </c>
      <c r="C648" t="s">
        <v>295</v>
      </c>
      <c r="D648" t="s">
        <v>1114</v>
      </c>
      <c r="E648" t="s">
        <v>1127</v>
      </c>
      <c r="F648">
        <v>1799</v>
      </c>
      <c r="G648">
        <v>2599</v>
      </c>
      <c r="H648" s="1">
        <v>0.307810696421701</v>
      </c>
      <c r="I648">
        <v>3.6</v>
      </c>
      <c r="J648">
        <v>771</v>
      </c>
      <c r="K648" t="s">
        <v>2354</v>
      </c>
    </row>
    <row r="649" spans="1:11" x14ac:dyDescent="0.3">
      <c r="A649" t="s">
        <v>240</v>
      </c>
      <c r="B649" t="s">
        <v>241</v>
      </c>
      <c r="C649" t="s">
        <v>58</v>
      </c>
      <c r="D649" t="s">
        <v>59</v>
      </c>
      <c r="E649" t="s">
        <v>60</v>
      </c>
      <c r="F649">
        <v>2999</v>
      </c>
      <c r="G649">
        <v>11999</v>
      </c>
      <c r="H649" s="1">
        <v>0.75006250520876705</v>
      </c>
      <c r="I649">
        <v>4.4000000000000004</v>
      </c>
      <c r="J649">
        <v>768</v>
      </c>
      <c r="K649" t="s">
        <v>242</v>
      </c>
    </row>
    <row r="650" spans="1:11" x14ac:dyDescent="0.3">
      <c r="A650" t="s">
        <v>175</v>
      </c>
      <c r="B650" t="s">
        <v>176</v>
      </c>
      <c r="C650" t="s">
        <v>58</v>
      </c>
      <c r="D650" t="s">
        <v>59</v>
      </c>
      <c r="E650" t="s">
        <v>60</v>
      </c>
      <c r="F650">
        <v>4999</v>
      </c>
      <c r="G650">
        <v>6999</v>
      </c>
      <c r="H650" s="1">
        <v>0.28575510787255298</v>
      </c>
      <c r="I650">
        <v>3.8</v>
      </c>
      <c r="J650">
        <v>758</v>
      </c>
      <c r="K650" t="s">
        <v>177</v>
      </c>
    </row>
    <row r="651" spans="1:11" x14ac:dyDescent="0.3">
      <c r="A651" t="s">
        <v>1835</v>
      </c>
      <c r="B651" t="s">
        <v>1836</v>
      </c>
      <c r="C651" t="s">
        <v>295</v>
      </c>
      <c r="D651" t="s">
        <v>1114</v>
      </c>
      <c r="E651" t="s">
        <v>1127</v>
      </c>
      <c r="F651">
        <v>3179</v>
      </c>
      <c r="G651">
        <v>6999</v>
      </c>
      <c r="H651" s="1">
        <v>0.54579225603657699</v>
      </c>
      <c r="I651">
        <v>4</v>
      </c>
      <c r="J651">
        <v>743</v>
      </c>
      <c r="K651" t="s">
        <v>1837</v>
      </c>
    </row>
    <row r="652" spans="1:11" x14ac:dyDescent="0.3">
      <c r="A652" t="s">
        <v>2147</v>
      </c>
      <c r="B652" t="s">
        <v>2148</v>
      </c>
      <c r="C652" t="s">
        <v>295</v>
      </c>
      <c r="D652" t="s">
        <v>1119</v>
      </c>
      <c r="E652" t="s">
        <v>1171</v>
      </c>
      <c r="F652">
        <v>2699</v>
      </c>
      <c r="G652">
        <v>3799</v>
      </c>
      <c r="H652" s="1">
        <v>0.289549881547776</v>
      </c>
      <c r="I652">
        <v>4</v>
      </c>
      <c r="J652">
        <v>727</v>
      </c>
      <c r="K652" t="s">
        <v>2149</v>
      </c>
    </row>
    <row r="653" spans="1:11" x14ac:dyDescent="0.3">
      <c r="A653" t="s">
        <v>2343</v>
      </c>
      <c r="B653" t="s">
        <v>2344</v>
      </c>
      <c r="C653" t="s">
        <v>295</v>
      </c>
      <c r="D653" t="s">
        <v>1114</v>
      </c>
      <c r="E653" t="s">
        <v>1115</v>
      </c>
      <c r="F653">
        <v>809</v>
      </c>
      <c r="G653">
        <v>1950</v>
      </c>
      <c r="H653" s="1">
        <v>0.58512820512820496</v>
      </c>
      <c r="I653">
        <v>3.9</v>
      </c>
      <c r="J653">
        <v>710</v>
      </c>
      <c r="K653" t="s">
        <v>2345</v>
      </c>
    </row>
    <row r="654" spans="1:11" x14ac:dyDescent="0.3">
      <c r="A654" t="s">
        <v>2180</v>
      </c>
      <c r="B654" t="s">
        <v>2181</v>
      </c>
      <c r="C654" t="s">
        <v>295</v>
      </c>
      <c r="D654" t="s">
        <v>1114</v>
      </c>
      <c r="E654" t="s">
        <v>1409</v>
      </c>
      <c r="F654">
        <v>249</v>
      </c>
      <c r="G654">
        <v>400</v>
      </c>
      <c r="H654" s="1">
        <v>0.3775</v>
      </c>
      <c r="I654">
        <v>4.0999999999999996</v>
      </c>
      <c r="J654">
        <v>693</v>
      </c>
      <c r="K654" t="s">
        <v>2182</v>
      </c>
    </row>
    <row r="655" spans="1:11" x14ac:dyDescent="0.3">
      <c r="A655" t="s">
        <v>1042</v>
      </c>
      <c r="B655" t="s">
        <v>1043</v>
      </c>
      <c r="C655" t="s">
        <v>13</v>
      </c>
      <c r="D655" t="s">
        <v>114</v>
      </c>
      <c r="E655" t="s">
        <v>498</v>
      </c>
      <c r="F655">
        <v>399</v>
      </c>
      <c r="G655">
        <v>1499</v>
      </c>
      <c r="H655" s="1">
        <v>0.73382254836557703</v>
      </c>
      <c r="I655">
        <v>4</v>
      </c>
      <c r="J655">
        <v>691</v>
      </c>
      <c r="K655" t="s">
        <v>1044</v>
      </c>
    </row>
    <row r="656" spans="1:11" x14ac:dyDescent="0.3">
      <c r="A656" t="s">
        <v>255</v>
      </c>
      <c r="B656" t="s">
        <v>256</v>
      </c>
      <c r="C656" t="s">
        <v>13</v>
      </c>
      <c r="D656" t="s">
        <v>114</v>
      </c>
      <c r="E656" t="s">
        <v>202</v>
      </c>
      <c r="F656">
        <v>263</v>
      </c>
      <c r="G656">
        <v>699</v>
      </c>
      <c r="H656" s="1">
        <v>0.623748211731044</v>
      </c>
      <c r="I656">
        <v>3.5</v>
      </c>
      <c r="J656">
        <v>690</v>
      </c>
      <c r="K656" t="s">
        <v>257</v>
      </c>
    </row>
    <row r="657" spans="1:11" x14ac:dyDescent="0.3">
      <c r="A657" t="s">
        <v>2032</v>
      </c>
      <c r="B657" t="s">
        <v>2033</v>
      </c>
      <c r="C657" t="s">
        <v>295</v>
      </c>
      <c r="D657" t="s">
        <v>1114</v>
      </c>
      <c r="E657" t="s">
        <v>1127</v>
      </c>
      <c r="F657">
        <v>1799</v>
      </c>
      <c r="G657">
        <v>3295</v>
      </c>
      <c r="H657" s="1">
        <v>0.45402124430955998</v>
      </c>
      <c r="I657">
        <v>3.8</v>
      </c>
      <c r="J657">
        <v>687</v>
      </c>
      <c r="K657" t="s">
        <v>2034</v>
      </c>
    </row>
    <row r="658" spans="1:11" x14ac:dyDescent="0.3">
      <c r="A658" t="s">
        <v>216</v>
      </c>
      <c r="B658" t="s">
        <v>217</v>
      </c>
      <c r="C658" t="s">
        <v>58</v>
      </c>
      <c r="D658" t="s">
        <v>59</v>
      </c>
      <c r="E658" t="s">
        <v>60</v>
      </c>
      <c r="F658">
        <v>899</v>
      </c>
      <c r="G658">
        <v>3499</v>
      </c>
      <c r="H658" s="1">
        <v>0.74306944841383205</v>
      </c>
      <c r="I658">
        <v>3</v>
      </c>
      <c r="J658">
        <v>681</v>
      </c>
      <c r="K658" t="s">
        <v>218</v>
      </c>
    </row>
    <row r="659" spans="1:11" x14ac:dyDescent="0.3">
      <c r="A659" t="s">
        <v>959</v>
      </c>
      <c r="B659" t="s">
        <v>960</v>
      </c>
      <c r="C659" t="s">
        <v>13</v>
      </c>
      <c r="D659" t="s">
        <v>114</v>
      </c>
      <c r="E659" t="s">
        <v>498</v>
      </c>
      <c r="F659">
        <v>379</v>
      </c>
      <c r="G659">
        <v>1499</v>
      </c>
      <c r="H659" s="1">
        <v>0.74716477651767799</v>
      </c>
      <c r="I659">
        <v>4.0999999999999996</v>
      </c>
      <c r="J659">
        <v>670</v>
      </c>
      <c r="K659" t="s">
        <v>961</v>
      </c>
    </row>
    <row r="660" spans="1:11" x14ac:dyDescent="0.3">
      <c r="A660" t="s">
        <v>1748</v>
      </c>
      <c r="B660" t="s">
        <v>1749</v>
      </c>
      <c r="C660" t="s">
        <v>295</v>
      </c>
      <c r="D660" t="s">
        <v>1119</v>
      </c>
      <c r="E660" t="s">
        <v>1171</v>
      </c>
      <c r="F660">
        <v>2599</v>
      </c>
      <c r="G660">
        <v>4560</v>
      </c>
      <c r="H660" s="1">
        <v>0.43004385964912301</v>
      </c>
      <c r="I660">
        <v>4.4000000000000004</v>
      </c>
      <c r="J660">
        <v>646</v>
      </c>
      <c r="K660" t="s">
        <v>1750</v>
      </c>
    </row>
    <row r="661" spans="1:11" x14ac:dyDescent="0.3">
      <c r="A661" t="s">
        <v>348</v>
      </c>
      <c r="B661" t="s">
        <v>349</v>
      </c>
      <c r="C661" t="s">
        <v>58</v>
      </c>
      <c r="D661" t="s">
        <v>284</v>
      </c>
      <c r="E661" t="s">
        <v>285</v>
      </c>
      <c r="F661">
        <v>149</v>
      </c>
      <c r="G661">
        <v>180</v>
      </c>
      <c r="H661" s="1">
        <v>0.172222222222222</v>
      </c>
      <c r="I661">
        <v>4.4000000000000004</v>
      </c>
      <c r="J661">
        <v>644</v>
      </c>
      <c r="K661" t="s">
        <v>350</v>
      </c>
    </row>
    <row r="662" spans="1:11" x14ac:dyDescent="0.3">
      <c r="A662" t="s">
        <v>1997</v>
      </c>
      <c r="B662" t="s">
        <v>1998</v>
      </c>
      <c r="C662" t="s">
        <v>295</v>
      </c>
      <c r="D662" t="s">
        <v>1119</v>
      </c>
      <c r="E662" t="s">
        <v>1171</v>
      </c>
      <c r="F662">
        <v>1049</v>
      </c>
      <c r="G662">
        <v>2499</v>
      </c>
      <c r="H662" s="1">
        <v>0.58023209283713495</v>
      </c>
      <c r="I662">
        <v>3.7</v>
      </c>
      <c r="J662">
        <v>638</v>
      </c>
      <c r="K662" t="s">
        <v>1840</v>
      </c>
    </row>
    <row r="663" spans="1:11" x14ac:dyDescent="0.3">
      <c r="A663" t="s">
        <v>1808</v>
      </c>
      <c r="B663" t="s">
        <v>1809</v>
      </c>
      <c r="C663" t="s">
        <v>295</v>
      </c>
      <c r="D663" t="s">
        <v>1114</v>
      </c>
      <c r="E663" t="s">
        <v>1115</v>
      </c>
      <c r="F663">
        <v>1349</v>
      </c>
      <c r="G663">
        <v>1850</v>
      </c>
      <c r="H663" s="1">
        <v>0.27081081081081099</v>
      </c>
      <c r="I663">
        <v>4.4000000000000004</v>
      </c>
      <c r="J663">
        <v>638</v>
      </c>
      <c r="K663" t="s">
        <v>1810</v>
      </c>
    </row>
    <row r="664" spans="1:11" x14ac:dyDescent="0.3">
      <c r="A664" t="s">
        <v>1377</v>
      </c>
      <c r="B664" t="s">
        <v>1378</v>
      </c>
      <c r="C664" t="s">
        <v>295</v>
      </c>
      <c r="D664" t="s">
        <v>1114</v>
      </c>
      <c r="E664" t="s">
        <v>1115</v>
      </c>
      <c r="F664">
        <v>353</v>
      </c>
      <c r="G664">
        <v>1199</v>
      </c>
      <c r="H664" s="1">
        <v>0.70558798999165995</v>
      </c>
      <c r="I664">
        <v>4.3</v>
      </c>
      <c r="J664">
        <v>629</v>
      </c>
      <c r="K664" t="s">
        <v>1379</v>
      </c>
    </row>
    <row r="665" spans="1:11" x14ac:dyDescent="0.3">
      <c r="A665" t="s">
        <v>1935</v>
      </c>
      <c r="B665" t="s">
        <v>1936</v>
      </c>
      <c r="C665" t="s">
        <v>295</v>
      </c>
      <c r="D665" t="s">
        <v>1114</v>
      </c>
      <c r="E665" t="s">
        <v>1409</v>
      </c>
      <c r="F665">
        <v>1189</v>
      </c>
      <c r="G665">
        <v>2400</v>
      </c>
      <c r="H665" s="1">
        <v>0.50458333333333305</v>
      </c>
      <c r="I665">
        <v>4.0999999999999996</v>
      </c>
      <c r="J665">
        <v>618</v>
      </c>
      <c r="K665" t="s">
        <v>1937</v>
      </c>
    </row>
    <row r="666" spans="1:11" x14ac:dyDescent="0.3">
      <c r="A666" t="s">
        <v>2008</v>
      </c>
      <c r="B666" t="s">
        <v>2009</v>
      </c>
      <c r="C666" t="s">
        <v>295</v>
      </c>
      <c r="D666" t="s">
        <v>1114</v>
      </c>
      <c r="E666" t="s">
        <v>1115</v>
      </c>
      <c r="F666">
        <v>429</v>
      </c>
      <c r="G666">
        <v>999</v>
      </c>
      <c r="H666" s="1">
        <v>0.57057057057057103</v>
      </c>
      <c r="I666">
        <v>3</v>
      </c>
      <c r="J666">
        <v>617</v>
      </c>
      <c r="K666" t="s">
        <v>2010</v>
      </c>
    </row>
    <row r="667" spans="1:11" x14ac:dyDescent="0.3">
      <c r="A667" t="s">
        <v>50</v>
      </c>
      <c r="B667" t="s">
        <v>51</v>
      </c>
      <c r="C667" t="s">
        <v>13</v>
      </c>
      <c r="D667" t="s">
        <v>14</v>
      </c>
      <c r="E667" t="s">
        <v>15</v>
      </c>
      <c r="F667">
        <v>199</v>
      </c>
      <c r="G667">
        <v>499</v>
      </c>
      <c r="H667" s="1">
        <v>0.60120240480961895</v>
      </c>
      <c r="I667">
        <v>3.7</v>
      </c>
      <c r="J667">
        <v>612</v>
      </c>
      <c r="K667" t="s">
        <v>52</v>
      </c>
    </row>
    <row r="668" spans="1:11" x14ac:dyDescent="0.3">
      <c r="A668" t="s">
        <v>2053</v>
      </c>
      <c r="B668" t="s">
        <v>2054</v>
      </c>
      <c r="C668" t="s">
        <v>295</v>
      </c>
      <c r="D668" t="s">
        <v>1114</v>
      </c>
      <c r="E668" t="s">
        <v>1127</v>
      </c>
      <c r="F668">
        <v>2575</v>
      </c>
      <c r="G668">
        <v>6700</v>
      </c>
      <c r="H668" s="1">
        <v>0.61567164179104505</v>
      </c>
      <c r="I668">
        <v>4.2</v>
      </c>
      <c r="J668">
        <v>611</v>
      </c>
      <c r="K668" t="s">
        <v>2055</v>
      </c>
    </row>
    <row r="669" spans="1:11" x14ac:dyDescent="0.3">
      <c r="A669" t="s">
        <v>1484</v>
      </c>
      <c r="B669" t="s">
        <v>1485</v>
      </c>
      <c r="C669" t="s">
        <v>295</v>
      </c>
      <c r="D669" t="s">
        <v>1114</v>
      </c>
      <c r="E669" t="s">
        <v>1127</v>
      </c>
      <c r="F669">
        <v>453</v>
      </c>
      <c r="G669">
        <v>999</v>
      </c>
      <c r="H669" s="1">
        <v>0.546546546546547</v>
      </c>
      <c r="I669">
        <v>4.3</v>
      </c>
      <c r="J669">
        <v>610</v>
      </c>
      <c r="K669" t="s">
        <v>1486</v>
      </c>
    </row>
    <row r="670" spans="1:11" x14ac:dyDescent="0.3">
      <c r="A670" t="s">
        <v>1283</v>
      </c>
      <c r="B670" t="s">
        <v>1284</v>
      </c>
      <c r="C670" t="s">
        <v>295</v>
      </c>
      <c r="D670" t="s">
        <v>1114</v>
      </c>
      <c r="E670" t="s">
        <v>1127</v>
      </c>
      <c r="F670">
        <v>1099</v>
      </c>
      <c r="G670">
        <v>1999</v>
      </c>
      <c r="H670" s="1">
        <v>0.45022511255627801</v>
      </c>
      <c r="I670">
        <v>4</v>
      </c>
      <c r="J670">
        <v>604</v>
      </c>
      <c r="K670" t="s">
        <v>1285</v>
      </c>
    </row>
    <row r="671" spans="1:11" x14ac:dyDescent="0.3">
      <c r="A671" t="s">
        <v>899</v>
      </c>
      <c r="B671" t="s">
        <v>900</v>
      </c>
      <c r="C671" t="s">
        <v>58</v>
      </c>
      <c r="D671" t="s">
        <v>114</v>
      </c>
      <c r="E671" t="s">
        <v>901</v>
      </c>
      <c r="F671">
        <v>99</v>
      </c>
      <c r="G671">
        <v>999</v>
      </c>
      <c r="H671" s="1">
        <v>0.90090090090090102</v>
      </c>
      <c r="I671">
        <v>3.8</v>
      </c>
      <c r="J671">
        <v>594</v>
      </c>
      <c r="K671" t="s">
        <v>902</v>
      </c>
    </row>
    <row r="672" spans="1:11" x14ac:dyDescent="0.3">
      <c r="A672" t="s">
        <v>2171</v>
      </c>
      <c r="B672" t="s">
        <v>2172</v>
      </c>
      <c r="C672" t="s">
        <v>295</v>
      </c>
      <c r="D672" t="s">
        <v>1114</v>
      </c>
      <c r="E672" t="s">
        <v>1409</v>
      </c>
      <c r="F672">
        <v>599</v>
      </c>
      <c r="G672">
        <v>1299</v>
      </c>
      <c r="H672" s="1">
        <v>0.53887605850654396</v>
      </c>
      <c r="I672">
        <v>4.2</v>
      </c>
      <c r="J672">
        <v>590</v>
      </c>
      <c r="K672" t="s">
        <v>2173</v>
      </c>
    </row>
    <row r="673" spans="1:11" x14ac:dyDescent="0.3">
      <c r="A673" t="s">
        <v>2113</v>
      </c>
      <c r="B673" t="s">
        <v>2114</v>
      </c>
      <c r="C673" t="s">
        <v>295</v>
      </c>
      <c r="D673" t="s">
        <v>1119</v>
      </c>
      <c r="E673" t="s">
        <v>1171</v>
      </c>
      <c r="F673">
        <v>2790</v>
      </c>
      <c r="G673">
        <v>4890</v>
      </c>
      <c r="H673" s="1">
        <v>0.42944785276073599</v>
      </c>
      <c r="I673">
        <v>3.9</v>
      </c>
      <c r="J673">
        <v>588</v>
      </c>
      <c r="K673" t="s">
        <v>2115</v>
      </c>
    </row>
    <row r="674" spans="1:11" x14ac:dyDescent="0.3">
      <c r="A674" t="s">
        <v>1600</v>
      </c>
      <c r="B674" t="s">
        <v>1601</v>
      </c>
      <c r="C674" t="s">
        <v>295</v>
      </c>
      <c r="D674" t="s">
        <v>1114</v>
      </c>
      <c r="E674" t="s">
        <v>1115</v>
      </c>
      <c r="F674">
        <v>599</v>
      </c>
      <c r="G674">
        <v>2799</v>
      </c>
      <c r="H674" s="1">
        <v>0.78599499821364804</v>
      </c>
      <c r="I674">
        <v>3.9</v>
      </c>
      <c r="J674">
        <v>578</v>
      </c>
      <c r="K674" t="s">
        <v>1602</v>
      </c>
    </row>
    <row r="675" spans="1:11" x14ac:dyDescent="0.3">
      <c r="A675" t="s">
        <v>1917</v>
      </c>
      <c r="B675" t="s">
        <v>1918</v>
      </c>
      <c r="C675" t="s">
        <v>295</v>
      </c>
      <c r="D675" t="s">
        <v>1114</v>
      </c>
      <c r="E675" t="s">
        <v>1115</v>
      </c>
      <c r="F675">
        <v>2092</v>
      </c>
      <c r="G675">
        <v>4600</v>
      </c>
      <c r="H675" s="1">
        <v>0.54521739130434799</v>
      </c>
      <c r="I675">
        <v>4.3</v>
      </c>
      <c r="J675">
        <v>562</v>
      </c>
      <c r="K675" t="s">
        <v>1919</v>
      </c>
    </row>
    <row r="676" spans="1:11" x14ac:dyDescent="0.3">
      <c r="A676" t="s">
        <v>2041</v>
      </c>
      <c r="B676" t="s">
        <v>2042</v>
      </c>
      <c r="C676" t="s">
        <v>295</v>
      </c>
      <c r="D676" t="s">
        <v>1119</v>
      </c>
      <c r="E676" t="s">
        <v>1171</v>
      </c>
      <c r="F676">
        <v>3645</v>
      </c>
      <c r="G676">
        <v>6070</v>
      </c>
      <c r="H676" s="1">
        <v>0.39950576606260302</v>
      </c>
      <c r="I676">
        <v>4.2</v>
      </c>
      <c r="J676">
        <v>561</v>
      </c>
      <c r="K676" t="s">
        <v>2043</v>
      </c>
    </row>
    <row r="677" spans="1:11" x14ac:dyDescent="0.3">
      <c r="A677" t="s">
        <v>2068</v>
      </c>
      <c r="B677" t="s">
        <v>2069</v>
      </c>
      <c r="C677" t="s">
        <v>295</v>
      </c>
      <c r="D677" t="s">
        <v>1114</v>
      </c>
      <c r="E677" t="s">
        <v>1115</v>
      </c>
      <c r="F677">
        <v>587</v>
      </c>
      <c r="G677">
        <v>1295</v>
      </c>
      <c r="H677" s="1">
        <v>0.546718146718147</v>
      </c>
      <c r="I677">
        <v>4.0999999999999996</v>
      </c>
      <c r="J677">
        <v>557</v>
      </c>
      <c r="K677" t="s">
        <v>2070</v>
      </c>
    </row>
    <row r="678" spans="1:11" x14ac:dyDescent="0.3">
      <c r="A678" t="s">
        <v>1661</v>
      </c>
      <c r="B678" t="s">
        <v>1662</v>
      </c>
      <c r="C678" t="s">
        <v>295</v>
      </c>
      <c r="D678" t="s">
        <v>1114</v>
      </c>
      <c r="E678" t="s">
        <v>1115</v>
      </c>
      <c r="F678">
        <v>474</v>
      </c>
      <c r="G678">
        <v>1299</v>
      </c>
      <c r="H678" s="1">
        <v>0.63510392609699795</v>
      </c>
      <c r="I678">
        <v>4.0999999999999996</v>
      </c>
      <c r="J678">
        <v>550</v>
      </c>
      <c r="K678" t="s">
        <v>1663</v>
      </c>
    </row>
    <row r="679" spans="1:11" x14ac:dyDescent="0.3">
      <c r="A679" t="s">
        <v>2438</v>
      </c>
      <c r="B679" t="s">
        <v>2439</v>
      </c>
      <c r="C679" t="s">
        <v>295</v>
      </c>
      <c r="D679" t="s">
        <v>1119</v>
      </c>
      <c r="E679" t="s">
        <v>1120</v>
      </c>
      <c r="F679">
        <v>949</v>
      </c>
      <c r="G679">
        <v>2299</v>
      </c>
      <c r="H679" s="1">
        <v>0.58721183123096998</v>
      </c>
      <c r="I679">
        <v>3.6</v>
      </c>
      <c r="J679">
        <v>550</v>
      </c>
      <c r="K679" t="s">
        <v>2440</v>
      </c>
    </row>
    <row r="680" spans="1:11" x14ac:dyDescent="0.3">
      <c r="A680" t="s">
        <v>1496</v>
      </c>
      <c r="B680" t="s">
        <v>1497</v>
      </c>
      <c r="C680" t="s">
        <v>295</v>
      </c>
      <c r="D680" t="s">
        <v>1114</v>
      </c>
      <c r="E680" t="s">
        <v>1115</v>
      </c>
      <c r="F680">
        <v>2799</v>
      </c>
      <c r="G680">
        <v>3499</v>
      </c>
      <c r="H680" s="1">
        <v>0.20005715918833999</v>
      </c>
      <c r="I680">
        <v>4.5</v>
      </c>
      <c r="J680">
        <v>546</v>
      </c>
      <c r="K680" t="s">
        <v>1498</v>
      </c>
    </row>
    <row r="681" spans="1:11" x14ac:dyDescent="0.3">
      <c r="A681" t="s">
        <v>2014</v>
      </c>
      <c r="B681" t="s">
        <v>2015</v>
      </c>
      <c r="C681" t="s">
        <v>295</v>
      </c>
      <c r="D681" t="s">
        <v>1114</v>
      </c>
      <c r="E681" t="s">
        <v>1443</v>
      </c>
      <c r="F681">
        <v>5395</v>
      </c>
      <c r="G681">
        <v>19990</v>
      </c>
      <c r="H681" s="1">
        <v>0.73011505752876404</v>
      </c>
      <c r="I681">
        <v>4.4000000000000004</v>
      </c>
      <c r="J681">
        <v>535</v>
      </c>
      <c r="K681" t="s">
        <v>2016</v>
      </c>
    </row>
    <row r="682" spans="1:11" x14ac:dyDescent="0.3">
      <c r="A682" t="s">
        <v>2361</v>
      </c>
      <c r="B682" t="s">
        <v>2362</v>
      </c>
      <c r="C682" t="s">
        <v>295</v>
      </c>
      <c r="D682" t="s">
        <v>1114</v>
      </c>
      <c r="E682" t="s">
        <v>1115</v>
      </c>
      <c r="F682">
        <v>5999</v>
      </c>
      <c r="G682">
        <v>11495</v>
      </c>
      <c r="H682" s="1">
        <v>0.47812092214006102</v>
      </c>
      <c r="I682">
        <v>4.3</v>
      </c>
      <c r="J682">
        <v>534</v>
      </c>
      <c r="K682" t="s">
        <v>2363</v>
      </c>
    </row>
    <row r="683" spans="1:11" x14ac:dyDescent="0.3">
      <c r="A683" t="s">
        <v>2231</v>
      </c>
      <c r="B683" t="s">
        <v>2232</v>
      </c>
      <c r="C683" t="s">
        <v>295</v>
      </c>
      <c r="D683" t="s">
        <v>1114</v>
      </c>
      <c r="E683" t="s">
        <v>1115</v>
      </c>
      <c r="F683">
        <v>759</v>
      </c>
      <c r="G683">
        <v>1999</v>
      </c>
      <c r="H683" s="1">
        <v>0.62031015507753895</v>
      </c>
      <c r="I683">
        <v>4.3</v>
      </c>
      <c r="J683">
        <v>532</v>
      </c>
      <c r="K683" t="s">
        <v>2233</v>
      </c>
    </row>
    <row r="684" spans="1:11" x14ac:dyDescent="0.3">
      <c r="A684" t="s">
        <v>359</v>
      </c>
      <c r="B684" t="s">
        <v>360</v>
      </c>
      <c r="C684" t="s">
        <v>13</v>
      </c>
      <c r="D684" t="s">
        <v>114</v>
      </c>
      <c r="E684" t="s">
        <v>250</v>
      </c>
      <c r="F684">
        <v>129</v>
      </c>
      <c r="G684">
        <v>999</v>
      </c>
      <c r="H684" s="1">
        <v>0.87087087087087101</v>
      </c>
      <c r="I684">
        <v>4.2</v>
      </c>
      <c r="J684">
        <v>491</v>
      </c>
      <c r="K684" t="s">
        <v>361</v>
      </c>
    </row>
    <row r="685" spans="1:11" x14ac:dyDescent="0.3">
      <c r="A685" t="s">
        <v>2337</v>
      </c>
      <c r="B685" t="s">
        <v>2338</v>
      </c>
      <c r="C685" t="s">
        <v>295</v>
      </c>
      <c r="D685" t="s">
        <v>1114</v>
      </c>
      <c r="E685" t="s">
        <v>1443</v>
      </c>
      <c r="F685">
        <v>231</v>
      </c>
      <c r="G685">
        <v>260</v>
      </c>
      <c r="H685" s="1">
        <v>0.111538461538462</v>
      </c>
      <c r="I685">
        <v>4.0999999999999996</v>
      </c>
      <c r="J685">
        <v>490</v>
      </c>
      <c r="K685" t="s">
        <v>2339</v>
      </c>
    </row>
    <row r="686" spans="1:11" x14ac:dyDescent="0.3">
      <c r="A686" t="s">
        <v>881</v>
      </c>
      <c r="B686" t="s">
        <v>882</v>
      </c>
      <c r="C686" t="s">
        <v>58</v>
      </c>
      <c r="D686" t="s">
        <v>284</v>
      </c>
      <c r="F686">
        <v>116</v>
      </c>
      <c r="G686">
        <v>200</v>
      </c>
      <c r="H686" s="1">
        <v>0.42</v>
      </c>
      <c r="I686">
        <v>4.3</v>
      </c>
      <c r="J686">
        <v>485</v>
      </c>
      <c r="K686" t="s">
        <v>883</v>
      </c>
    </row>
    <row r="687" spans="1:11" x14ac:dyDescent="0.3">
      <c r="A687" t="s">
        <v>1407</v>
      </c>
      <c r="B687" t="s">
        <v>1408</v>
      </c>
      <c r="C687" t="s">
        <v>295</v>
      </c>
      <c r="D687" t="s">
        <v>1114</v>
      </c>
      <c r="E687" t="s">
        <v>1409</v>
      </c>
      <c r="F687">
        <v>244</v>
      </c>
      <c r="G687">
        <v>499</v>
      </c>
      <c r="H687" s="1">
        <v>0.51102204408817598</v>
      </c>
      <c r="I687">
        <v>3.3</v>
      </c>
      <c r="J687">
        <v>478</v>
      </c>
      <c r="K687" t="s">
        <v>1410</v>
      </c>
    </row>
    <row r="688" spans="1:11" x14ac:dyDescent="0.3">
      <c r="A688" t="s">
        <v>2450</v>
      </c>
      <c r="B688" t="s">
        <v>2451</v>
      </c>
      <c r="C688" t="s">
        <v>295</v>
      </c>
      <c r="D688" t="s">
        <v>1119</v>
      </c>
      <c r="E688" t="s">
        <v>1120</v>
      </c>
      <c r="F688">
        <v>2219</v>
      </c>
      <c r="G688">
        <v>3080</v>
      </c>
      <c r="H688" s="1">
        <v>0.27954545454545499</v>
      </c>
      <c r="I688">
        <v>3.6</v>
      </c>
      <c r="J688">
        <v>468</v>
      </c>
      <c r="K688" t="s">
        <v>2452</v>
      </c>
    </row>
    <row r="689" spans="1:11" x14ac:dyDescent="0.3">
      <c r="A689" t="s">
        <v>232</v>
      </c>
      <c r="B689" t="s">
        <v>233</v>
      </c>
      <c r="C689" t="s">
        <v>58</v>
      </c>
      <c r="D689" t="s">
        <v>59</v>
      </c>
      <c r="E689" t="s">
        <v>60</v>
      </c>
      <c r="F689">
        <v>265</v>
      </c>
      <c r="G689">
        <v>999</v>
      </c>
      <c r="H689" s="1">
        <v>0.73473473473473505</v>
      </c>
      <c r="I689">
        <v>3.7</v>
      </c>
      <c r="J689">
        <v>465</v>
      </c>
      <c r="K689" t="s">
        <v>234</v>
      </c>
    </row>
    <row r="690" spans="1:11" x14ac:dyDescent="0.3">
      <c r="A690" t="s">
        <v>1736</v>
      </c>
      <c r="B690" t="s">
        <v>1737</v>
      </c>
      <c r="C690" t="s">
        <v>295</v>
      </c>
      <c r="D690" t="s">
        <v>1114</v>
      </c>
      <c r="E690" t="s">
        <v>1127</v>
      </c>
      <c r="F690">
        <v>1547</v>
      </c>
      <c r="G690">
        <v>2890</v>
      </c>
      <c r="H690" s="1">
        <v>0.46470588235294102</v>
      </c>
      <c r="I690">
        <v>3.9</v>
      </c>
      <c r="J690">
        <v>463</v>
      </c>
      <c r="K690" t="s">
        <v>1738</v>
      </c>
    </row>
    <row r="691" spans="1:11" x14ac:dyDescent="0.3">
      <c r="A691" t="s">
        <v>1826</v>
      </c>
      <c r="B691" t="s">
        <v>1827</v>
      </c>
      <c r="C691" t="s">
        <v>295</v>
      </c>
      <c r="D691" t="s">
        <v>1114</v>
      </c>
      <c r="E691" t="s">
        <v>1115</v>
      </c>
      <c r="F691">
        <v>1399</v>
      </c>
      <c r="G691">
        <v>2290</v>
      </c>
      <c r="H691" s="1">
        <v>0.38908296943231402</v>
      </c>
      <c r="I691">
        <v>4.4000000000000004</v>
      </c>
      <c r="J691">
        <v>461</v>
      </c>
      <c r="K691" t="s">
        <v>1828</v>
      </c>
    </row>
    <row r="692" spans="1:11" x14ac:dyDescent="0.3">
      <c r="A692" t="s">
        <v>2408</v>
      </c>
      <c r="B692" t="s">
        <v>2409</v>
      </c>
      <c r="C692" t="s">
        <v>295</v>
      </c>
      <c r="D692" t="s">
        <v>1114</v>
      </c>
      <c r="E692" t="s">
        <v>1409</v>
      </c>
      <c r="F692">
        <v>229</v>
      </c>
      <c r="G692">
        <v>399</v>
      </c>
      <c r="H692" s="1">
        <v>0.42606516290726798</v>
      </c>
      <c r="I692">
        <v>3.6</v>
      </c>
      <c r="J692">
        <v>451</v>
      </c>
      <c r="K692" t="s">
        <v>2410</v>
      </c>
    </row>
    <row r="693" spans="1:11" x14ac:dyDescent="0.3">
      <c r="A693" t="s">
        <v>1502</v>
      </c>
      <c r="B693" t="s">
        <v>1503</v>
      </c>
      <c r="C693" t="s">
        <v>295</v>
      </c>
      <c r="D693" t="s">
        <v>1119</v>
      </c>
      <c r="E693" t="s">
        <v>1171</v>
      </c>
      <c r="F693">
        <v>2399</v>
      </c>
      <c r="G693">
        <v>4590</v>
      </c>
      <c r="H693" s="1">
        <v>0.47734204793028301</v>
      </c>
      <c r="I693">
        <v>4.0999999999999996</v>
      </c>
      <c r="J693">
        <v>444</v>
      </c>
      <c r="K693" t="s">
        <v>1504</v>
      </c>
    </row>
    <row r="694" spans="1:11" x14ac:dyDescent="0.3">
      <c r="A694" t="s">
        <v>1896</v>
      </c>
      <c r="B694" t="s">
        <v>1897</v>
      </c>
      <c r="C694" t="s">
        <v>295</v>
      </c>
      <c r="D694" t="s">
        <v>1114</v>
      </c>
      <c r="E694" t="s">
        <v>1115</v>
      </c>
      <c r="F694">
        <v>1349</v>
      </c>
      <c r="G694">
        <v>2999</v>
      </c>
      <c r="H694" s="1">
        <v>0.55018339446482201</v>
      </c>
      <c r="I694">
        <v>3.8</v>
      </c>
      <c r="J694">
        <v>441</v>
      </c>
      <c r="K694" t="s">
        <v>1898</v>
      </c>
    </row>
    <row r="695" spans="1:11" x14ac:dyDescent="0.3">
      <c r="A695" t="s">
        <v>1460</v>
      </c>
      <c r="B695" t="s">
        <v>1461</v>
      </c>
      <c r="C695" t="s">
        <v>295</v>
      </c>
      <c r="D695" t="s">
        <v>1114</v>
      </c>
      <c r="E695" t="s">
        <v>1115</v>
      </c>
      <c r="F695">
        <v>1599</v>
      </c>
      <c r="G695">
        <v>2900</v>
      </c>
      <c r="H695" s="1">
        <v>0.44862068965517199</v>
      </c>
      <c r="I695">
        <v>3.7</v>
      </c>
      <c r="J695">
        <v>441</v>
      </c>
      <c r="K695" t="s">
        <v>1462</v>
      </c>
    </row>
    <row r="696" spans="1:11" x14ac:dyDescent="0.3">
      <c r="A696" t="s">
        <v>842</v>
      </c>
      <c r="B696" t="s">
        <v>843</v>
      </c>
      <c r="C696" t="s">
        <v>13</v>
      </c>
      <c r="D696" t="s">
        <v>114</v>
      </c>
      <c r="E696" t="s">
        <v>202</v>
      </c>
      <c r="F696">
        <v>499</v>
      </c>
      <c r="G696">
        <v>1299</v>
      </c>
      <c r="H696" s="1">
        <v>0.61585835257890698</v>
      </c>
      <c r="I696">
        <v>4.5</v>
      </c>
      <c r="J696">
        <v>434</v>
      </c>
      <c r="K696" t="s">
        <v>844</v>
      </c>
    </row>
    <row r="697" spans="1:11" x14ac:dyDescent="0.3">
      <c r="A697" t="s">
        <v>944</v>
      </c>
      <c r="B697" t="s">
        <v>945</v>
      </c>
      <c r="C697" t="s">
        <v>13</v>
      </c>
      <c r="D697" t="s">
        <v>114</v>
      </c>
      <c r="E697" t="s">
        <v>250</v>
      </c>
      <c r="F697">
        <v>1409</v>
      </c>
      <c r="G697">
        <v>2199</v>
      </c>
      <c r="H697" s="1">
        <v>0.35925420645748102</v>
      </c>
      <c r="I697">
        <v>3.9</v>
      </c>
      <c r="J697">
        <v>427</v>
      </c>
      <c r="K697" t="s">
        <v>946</v>
      </c>
    </row>
    <row r="698" spans="1:11" x14ac:dyDescent="0.3">
      <c r="A698" t="s">
        <v>2101</v>
      </c>
      <c r="B698" t="s">
        <v>2102</v>
      </c>
      <c r="C698" t="s">
        <v>295</v>
      </c>
      <c r="D698" t="s">
        <v>1114</v>
      </c>
      <c r="E698" t="s">
        <v>1115</v>
      </c>
      <c r="F698">
        <v>2033</v>
      </c>
      <c r="G698">
        <v>4295</v>
      </c>
      <c r="H698" s="1">
        <v>0.52665890570430696</v>
      </c>
      <c r="I698">
        <v>3.4</v>
      </c>
      <c r="J698">
        <v>422</v>
      </c>
      <c r="K698" t="s">
        <v>2103</v>
      </c>
    </row>
    <row r="699" spans="1:11" x14ac:dyDescent="0.3">
      <c r="A699" t="s">
        <v>968</v>
      </c>
      <c r="B699" t="s">
        <v>969</v>
      </c>
      <c r="C699" t="s">
        <v>289</v>
      </c>
      <c r="D699" t="s">
        <v>290</v>
      </c>
      <c r="E699" t="s">
        <v>291</v>
      </c>
      <c r="F699">
        <v>300</v>
      </c>
      <c r="G699">
        <v>300</v>
      </c>
      <c r="H699" s="1">
        <v>0</v>
      </c>
      <c r="I699">
        <v>4.2</v>
      </c>
      <c r="J699">
        <v>419</v>
      </c>
      <c r="K699" t="s">
        <v>970</v>
      </c>
    </row>
    <row r="700" spans="1:11" x14ac:dyDescent="0.3">
      <c r="A700" t="s">
        <v>213</v>
      </c>
      <c r="B700" t="s">
        <v>214</v>
      </c>
      <c r="C700" t="s">
        <v>58</v>
      </c>
      <c r="D700" t="s">
        <v>59</v>
      </c>
      <c r="E700" t="s">
        <v>60</v>
      </c>
      <c r="F700">
        <v>499</v>
      </c>
      <c r="G700">
        <v>1899</v>
      </c>
      <c r="H700" s="1">
        <v>0.73723012111637698</v>
      </c>
      <c r="I700">
        <v>4.0999999999999996</v>
      </c>
      <c r="J700">
        <v>412</v>
      </c>
      <c r="K700" t="s">
        <v>215</v>
      </c>
    </row>
    <row r="701" spans="1:11" x14ac:dyDescent="0.3">
      <c r="A701" t="s">
        <v>1074</v>
      </c>
      <c r="B701" t="s">
        <v>1075</v>
      </c>
      <c r="C701" t="s">
        <v>13</v>
      </c>
      <c r="D701" t="s">
        <v>114</v>
      </c>
      <c r="E701" t="s">
        <v>353</v>
      </c>
      <c r="F701">
        <v>1519</v>
      </c>
      <c r="G701">
        <v>3499</v>
      </c>
      <c r="H701" s="1">
        <v>0.56587596456130296</v>
      </c>
      <c r="I701">
        <v>4.3</v>
      </c>
      <c r="J701">
        <v>408</v>
      </c>
      <c r="K701" t="s">
        <v>1076</v>
      </c>
    </row>
    <row r="702" spans="1:11" x14ac:dyDescent="0.3">
      <c r="A702" t="s">
        <v>521</v>
      </c>
      <c r="B702" t="s">
        <v>522</v>
      </c>
      <c r="C702" t="s">
        <v>13</v>
      </c>
      <c r="D702" t="s">
        <v>114</v>
      </c>
      <c r="E702" t="s">
        <v>250</v>
      </c>
      <c r="F702">
        <v>289</v>
      </c>
      <c r="G702">
        <v>999</v>
      </c>
      <c r="H702" s="1">
        <v>0.71071071071071101</v>
      </c>
      <c r="I702">
        <v>4.0999999999999996</v>
      </c>
      <c r="J702">
        <v>401</v>
      </c>
      <c r="K702" t="s">
        <v>523</v>
      </c>
    </row>
    <row r="703" spans="1:11" x14ac:dyDescent="0.3">
      <c r="A703" t="s">
        <v>1999</v>
      </c>
      <c r="B703" t="s">
        <v>2000</v>
      </c>
      <c r="C703" t="s">
        <v>295</v>
      </c>
      <c r="D703" t="s">
        <v>1119</v>
      </c>
      <c r="E703" t="s">
        <v>1342</v>
      </c>
      <c r="F703">
        <v>2399</v>
      </c>
      <c r="G703">
        <v>4200</v>
      </c>
      <c r="H703" s="1">
        <v>0.42880952380952397</v>
      </c>
      <c r="I703">
        <v>3.8</v>
      </c>
      <c r="J703">
        <v>397</v>
      </c>
      <c r="K703" t="s">
        <v>2001</v>
      </c>
    </row>
    <row r="704" spans="1:11" x14ac:dyDescent="0.3">
      <c r="A704" t="s">
        <v>2318</v>
      </c>
      <c r="B704" t="s">
        <v>2319</v>
      </c>
      <c r="C704" t="s">
        <v>295</v>
      </c>
      <c r="D704" t="s">
        <v>1114</v>
      </c>
      <c r="E704" t="s">
        <v>1115</v>
      </c>
      <c r="F704">
        <v>1999</v>
      </c>
      <c r="G704">
        <v>2999</v>
      </c>
      <c r="H704" s="1">
        <v>0.33344448149383099</v>
      </c>
      <c r="I704">
        <v>4.4000000000000004</v>
      </c>
      <c r="J704">
        <v>388</v>
      </c>
      <c r="K704" t="s">
        <v>2320</v>
      </c>
    </row>
    <row r="705" spans="1:11" x14ac:dyDescent="0.3">
      <c r="A705" t="s">
        <v>666</v>
      </c>
      <c r="B705" t="s">
        <v>667</v>
      </c>
      <c r="C705" t="s">
        <v>289</v>
      </c>
      <c r="D705" t="s">
        <v>290</v>
      </c>
      <c r="E705" t="s">
        <v>291</v>
      </c>
      <c r="F705">
        <v>99</v>
      </c>
      <c r="G705">
        <v>99</v>
      </c>
      <c r="H705" s="1">
        <v>0</v>
      </c>
      <c r="I705">
        <v>4.3</v>
      </c>
      <c r="J705">
        <v>388</v>
      </c>
      <c r="K705" t="s">
        <v>668</v>
      </c>
    </row>
    <row r="706" spans="1:11" x14ac:dyDescent="0.3">
      <c r="A706" t="s">
        <v>2065</v>
      </c>
      <c r="B706" t="s">
        <v>2066</v>
      </c>
      <c r="C706" t="s">
        <v>295</v>
      </c>
      <c r="D706" t="s">
        <v>1114</v>
      </c>
      <c r="E706" t="s">
        <v>1127</v>
      </c>
      <c r="F706">
        <v>999</v>
      </c>
      <c r="G706">
        <v>1500</v>
      </c>
      <c r="H706" s="1">
        <v>0.33400000000000002</v>
      </c>
      <c r="I706">
        <v>4.2</v>
      </c>
      <c r="J706">
        <v>386</v>
      </c>
      <c r="K706" t="s">
        <v>2067</v>
      </c>
    </row>
    <row r="707" spans="1:11" x14ac:dyDescent="0.3">
      <c r="A707" t="s">
        <v>783</v>
      </c>
      <c r="B707" t="s">
        <v>784</v>
      </c>
      <c r="C707" t="s">
        <v>13</v>
      </c>
      <c r="D707" t="s">
        <v>592</v>
      </c>
      <c r="E707" t="s">
        <v>785</v>
      </c>
      <c r="F707">
        <v>199</v>
      </c>
      <c r="G707">
        <v>999</v>
      </c>
      <c r="H707" s="1">
        <v>0.80080080080080096</v>
      </c>
      <c r="I707">
        <v>4.2</v>
      </c>
      <c r="J707">
        <v>362</v>
      </c>
      <c r="K707" t="s">
        <v>786</v>
      </c>
    </row>
    <row r="708" spans="1:11" x14ac:dyDescent="0.3">
      <c r="A708" t="s">
        <v>860</v>
      </c>
      <c r="B708" t="s">
        <v>861</v>
      </c>
      <c r="C708" t="s">
        <v>58</v>
      </c>
      <c r="D708" t="s">
        <v>284</v>
      </c>
      <c r="F708">
        <v>116</v>
      </c>
      <c r="G708">
        <v>200</v>
      </c>
      <c r="H708" s="1">
        <v>0.42</v>
      </c>
      <c r="I708">
        <v>4.4000000000000004</v>
      </c>
      <c r="J708">
        <v>357</v>
      </c>
      <c r="K708" t="s">
        <v>862</v>
      </c>
    </row>
    <row r="709" spans="1:11" x14ac:dyDescent="0.3">
      <c r="A709" t="s">
        <v>1862</v>
      </c>
      <c r="B709" t="s">
        <v>1863</v>
      </c>
      <c r="C709" t="s">
        <v>295</v>
      </c>
      <c r="D709" t="s">
        <v>1119</v>
      </c>
      <c r="E709" t="s">
        <v>1120</v>
      </c>
      <c r="F709">
        <v>3711</v>
      </c>
      <c r="G709">
        <v>4495</v>
      </c>
      <c r="H709" s="1">
        <v>0.174416017797553</v>
      </c>
      <c r="I709">
        <v>4.3</v>
      </c>
      <c r="J709">
        <v>356</v>
      </c>
      <c r="K709" t="s">
        <v>1864</v>
      </c>
    </row>
    <row r="710" spans="1:11" x14ac:dyDescent="0.3">
      <c r="A710" t="s">
        <v>734</v>
      </c>
      <c r="B710" t="s">
        <v>735</v>
      </c>
      <c r="C710" t="s">
        <v>13</v>
      </c>
      <c r="D710" t="s">
        <v>114</v>
      </c>
      <c r="E710" t="s">
        <v>250</v>
      </c>
      <c r="F710">
        <v>469</v>
      </c>
      <c r="G710">
        <v>1499</v>
      </c>
      <c r="H710" s="1">
        <v>0.68712474983322203</v>
      </c>
      <c r="I710">
        <v>4.0999999999999996</v>
      </c>
      <c r="J710">
        <v>352</v>
      </c>
      <c r="K710" t="s">
        <v>736</v>
      </c>
    </row>
    <row r="711" spans="1:11" x14ac:dyDescent="0.3">
      <c r="A711" t="s">
        <v>2141</v>
      </c>
      <c r="B711" t="s">
        <v>2142</v>
      </c>
      <c r="C711" t="s">
        <v>295</v>
      </c>
      <c r="D711" t="s">
        <v>1119</v>
      </c>
      <c r="E711" t="s">
        <v>1120</v>
      </c>
      <c r="F711">
        <v>2199</v>
      </c>
      <c r="G711">
        <v>3999</v>
      </c>
      <c r="H711" s="1">
        <v>0.45011252813203301</v>
      </c>
      <c r="I711">
        <v>3.5</v>
      </c>
      <c r="J711">
        <v>340</v>
      </c>
      <c r="K711" t="s">
        <v>2143</v>
      </c>
    </row>
    <row r="712" spans="1:11" x14ac:dyDescent="0.3">
      <c r="A712" t="s">
        <v>1974</v>
      </c>
      <c r="B712" t="s">
        <v>1975</v>
      </c>
      <c r="C712" t="s">
        <v>295</v>
      </c>
      <c r="D712" t="s">
        <v>1220</v>
      </c>
      <c r="E712" t="s">
        <v>1221</v>
      </c>
      <c r="F712">
        <v>395</v>
      </c>
      <c r="G712">
        <v>499</v>
      </c>
      <c r="H712" s="1">
        <v>0.20841683366733499</v>
      </c>
      <c r="I712">
        <v>4</v>
      </c>
      <c r="J712">
        <v>330</v>
      </c>
      <c r="K712" t="s">
        <v>1620</v>
      </c>
    </row>
    <row r="713" spans="1:11" x14ac:dyDescent="0.3">
      <c r="A713" t="s">
        <v>1838</v>
      </c>
      <c r="B713" t="s">
        <v>1839</v>
      </c>
      <c r="C713" t="s">
        <v>295</v>
      </c>
      <c r="D713" t="s">
        <v>1119</v>
      </c>
      <c r="E713" t="s">
        <v>1171</v>
      </c>
      <c r="F713">
        <v>1049</v>
      </c>
      <c r="G713">
        <v>2499</v>
      </c>
      <c r="H713" s="1">
        <v>0.58023209283713495</v>
      </c>
      <c r="I713">
        <v>3.6</v>
      </c>
      <c r="J713">
        <v>328</v>
      </c>
      <c r="K713" t="s">
        <v>1840</v>
      </c>
    </row>
    <row r="714" spans="1:11" x14ac:dyDescent="0.3">
      <c r="A714" t="s">
        <v>2002</v>
      </c>
      <c r="B714" t="s">
        <v>2003</v>
      </c>
      <c r="C714" t="s">
        <v>295</v>
      </c>
      <c r="D714" t="s">
        <v>1114</v>
      </c>
      <c r="E714" t="s">
        <v>1127</v>
      </c>
      <c r="F714">
        <v>2286</v>
      </c>
      <c r="G714">
        <v>4495</v>
      </c>
      <c r="H714" s="1">
        <v>0.49143492769744201</v>
      </c>
      <c r="I714">
        <v>3.9</v>
      </c>
      <c r="J714">
        <v>326</v>
      </c>
      <c r="K714" t="s">
        <v>2004</v>
      </c>
    </row>
    <row r="715" spans="1:11" x14ac:dyDescent="0.3">
      <c r="A715" t="s">
        <v>1101</v>
      </c>
      <c r="B715" t="s">
        <v>1102</v>
      </c>
      <c r="C715" t="s">
        <v>13</v>
      </c>
      <c r="D715" t="s">
        <v>1103</v>
      </c>
      <c r="E715" t="s">
        <v>1104</v>
      </c>
      <c r="F715">
        <v>37247</v>
      </c>
      <c r="G715">
        <v>59890</v>
      </c>
      <c r="H715" s="1">
        <v>0.37807647353481399</v>
      </c>
      <c r="I715">
        <v>4</v>
      </c>
      <c r="J715">
        <v>323</v>
      </c>
      <c r="K715" t="s">
        <v>1105</v>
      </c>
    </row>
    <row r="716" spans="1:11" x14ac:dyDescent="0.3">
      <c r="A716" t="s">
        <v>1685</v>
      </c>
      <c r="B716" t="s">
        <v>1686</v>
      </c>
      <c r="C716" t="s">
        <v>295</v>
      </c>
      <c r="D716" t="s">
        <v>1119</v>
      </c>
      <c r="E716" t="s">
        <v>1120</v>
      </c>
      <c r="F716">
        <v>12499</v>
      </c>
      <c r="G716">
        <v>19825</v>
      </c>
      <c r="H716" s="1">
        <v>0.36953341740227003</v>
      </c>
      <c r="I716">
        <v>4.0999999999999996</v>
      </c>
      <c r="J716">
        <v>322</v>
      </c>
      <c r="K716" t="s">
        <v>1687</v>
      </c>
    </row>
    <row r="717" spans="1:11" x14ac:dyDescent="0.3">
      <c r="A717" t="s">
        <v>2011</v>
      </c>
      <c r="B717" t="s">
        <v>2012</v>
      </c>
      <c r="C717" t="s">
        <v>295</v>
      </c>
      <c r="D717" t="s">
        <v>1114</v>
      </c>
      <c r="E717" t="s">
        <v>1115</v>
      </c>
      <c r="F717">
        <v>299</v>
      </c>
      <c r="G717">
        <v>595</v>
      </c>
      <c r="H717" s="1">
        <v>0.497478991596639</v>
      </c>
      <c r="I717">
        <v>4</v>
      </c>
      <c r="J717">
        <v>314</v>
      </c>
      <c r="K717" t="s">
        <v>2013</v>
      </c>
    </row>
    <row r="718" spans="1:11" x14ac:dyDescent="0.3">
      <c r="A718" t="s">
        <v>1908</v>
      </c>
      <c r="B718" t="s">
        <v>1909</v>
      </c>
      <c r="C718" t="s">
        <v>295</v>
      </c>
      <c r="D718" t="s">
        <v>1119</v>
      </c>
      <c r="E718" t="s">
        <v>1120</v>
      </c>
      <c r="F718">
        <v>1069</v>
      </c>
      <c r="G718">
        <v>1699</v>
      </c>
      <c r="H718" s="1">
        <v>0.37080635668040002</v>
      </c>
      <c r="I718">
        <v>3.9</v>
      </c>
      <c r="J718">
        <v>313</v>
      </c>
      <c r="K718" t="s">
        <v>1910</v>
      </c>
    </row>
    <row r="719" spans="1:11" x14ac:dyDescent="0.3">
      <c r="A719" t="s">
        <v>1432</v>
      </c>
      <c r="B719" t="s">
        <v>1433</v>
      </c>
      <c r="C719" t="s">
        <v>295</v>
      </c>
      <c r="D719" t="s">
        <v>1114</v>
      </c>
      <c r="E719" t="s">
        <v>1115</v>
      </c>
      <c r="F719">
        <v>1299</v>
      </c>
      <c r="G719">
        <v>1999</v>
      </c>
      <c r="H719" s="1">
        <v>0.35017508754377202</v>
      </c>
      <c r="I719">
        <v>3.8</v>
      </c>
      <c r="J719">
        <v>311</v>
      </c>
      <c r="K719" t="s">
        <v>1434</v>
      </c>
    </row>
    <row r="720" spans="1:11" x14ac:dyDescent="0.3">
      <c r="A720" t="s">
        <v>1572</v>
      </c>
      <c r="B720" t="s">
        <v>1573</v>
      </c>
      <c r="C720" t="s">
        <v>295</v>
      </c>
      <c r="D720" t="s">
        <v>1114</v>
      </c>
      <c r="E720" t="s">
        <v>1115</v>
      </c>
      <c r="F720">
        <v>999</v>
      </c>
      <c r="G720">
        <v>1950</v>
      </c>
      <c r="H720" s="1">
        <v>0.48769230769230798</v>
      </c>
      <c r="I720">
        <v>3.8</v>
      </c>
      <c r="J720">
        <v>305</v>
      </c>
      <c r="K720" t="s">
        <v>1574</v>
      </c>
    </row>
    <row r="721" spans="1:11" x14ac:dyDescent="0.3">
      <c r="A721" t="s">
        <v>1914</v>
      </c>
      <c r="B721" t="s">
        <v>1915</v>
      </c>
      <c r="C721" t="s">
        <v>295</v>
      </c>
      <c r="D721" t="s">
        <v>1119</v>
      </c>
      <c r="E721" t="s">
        <v>1171</v>
      </c>
      <c r="F721">
        <v>1499</v>
      </c>
      <c r="G721">
        <v>3500</v>
      </c>
      <c r="H721" s="1">
        <v>0.57171428571428595</v>
      </c>
      <c r="I721">
        <v>4.0999999999999996</v>
      </c>
      <c r="J721">
        <v>303</v>
      </c>
      <c r="K721" t="s">
        <v>1916</v>
      </c>
    </row>
    <row r="722" spans="1:11" x14ac:dyDescent="0.3">
      <c r="A722" t="s">
        <v>2279</v>
      </c>
      <c r="B722" t="s">
        <v>2280</v>
      </c>
      <c r="C722" t="s">
        <v>295</v>
      </c>
      <c r="D722" t="s">
        <v>1114</v>
      </c>
      <c r="E722" t="s">
        <v>1127</v>
      </c>
      <c r="F722">
        <v>4899</v>
      </c>
      <c r="G722">
        <v>8999</v>
      </c>
      <c r="H722" s="1">
        <v>0.45560617846427398</v>
      </c>
      <c r="I722">
        <v>4.0999999999999996</v>
      </c>
      <c r="J722">
        <v>297</v>
      </c>
      <c r="K722" t="s">
        <v>2281</v>
      </c>
    </row>
    <row r="723" spans="1:11" x14ac:dyDescent="0.3">
      <c r="A723" t="s">
        <v>1871</v>
      </c>
      <c r="B723" t="s">
        <v>1872</v>
      </c>
      <c r="C723" t="s">
        <v>295</v>
      </c>
      <c r="D723" t="s">
        <v>1220</v>
      </c>
      <c r="E723" t="s">
        <v>1221</v>
      </c>
      <c r="F723">
        <v>351</v>
      </c>
      <c r="G723">
        <v>899</v>
      </c>
      <c r="H723" s="1">
        <v>0.60956618464961099</v>
      </c>
      <c r="I723">
        <v>3.9</v>
      </c>
      <c r="J723">
        <v>296</v>
      </c>
      <c r="K723" t="s">
        <v>1873</v>
      </c>
    </row>
    <row r="724" spans="1:11" x14ac:dyDescent="0.3">
      <c r="A724" t="s">
        <v>1277</v>
      </c>
      <c r="B724" t="s">
        <v>1278</v>
      </c>
      <c r="C724" t="s">
        <v>295</v>
      </c>
      <c r="D724" t="s">
        <v>1119</v>
      </c>
      <c r="E724" t="s">
        <v>1120</v>
      </c>
      <c r="F724">
        <v>899</v>
      </c>
      <c r="G724">
        <v>2000</v>
      </c>
      <c r="H724" s="1">
        <v>0.55049999999999999</v>
      </c>
      <c r="I724">
        <v>3.6</v>
      </c>
      <c r="J724">
        <v>291</v>
      </c>
      <c r="K724" t="s">
        <v>1279</v>
      </c>
    </row>
    <row r="725" spans="1:11" x14ac:dyDescent="0.3">
      <c r="A725" t="s">
        <v>1591</v>
      </c>
      <c r="B725" t="s">
        <v>1592</v>
      </c>
      <c r="C725" t="s">
        <v>295</v>
      </c>
      <c r="D725" t="s">
        <v>1114</v>
      </c>
      <c r="E725" t="s">
        <v>1127</v>
      </c>
      <c r="F725">
        <v>298</v>
      </c>
      <c r="G725">
        <v>499</v>
      </c>
      <c r="H725" s="1">
        <v>0.40280561122244501</v>
      </c>
      <c r="I725">
        <v>4.4000000000000004</v>
      </c>
      <c r="J725">
        <v>290</v>
      </c>
      <c r="K725" t="s">
        <v>1593</v>
      </c>
    </row>
    <row r="726" spans="1:11" x14ac:dyDescent="0.3">
      <c r="A726" t="s">
        <v>2216</v>
      </c>
      <c r="B726" t="s">
        <v>2217</v>
      </c>
      <c r="C726" t="s">
        <v>295</v>
      </c>
      <c r="D726" t="s">
        <v>1114</v>
      </c>
      <c r="E726" t="s">
        <v>1115</v>
      </c>
      <c r="F726">
        <v>3685</v>
      </c>
      <c r="G726">
        <v>5495</v>
      </c>
      <c r="H726" s="1">
        <v>0.32939035486806201</v>
      </c>
      <c r="I726">
        <v>4.0999999999999996</v>
      </c>
      <c r="J726">
        <v>290</v>
      </c>
      <c r="K726" t="s">
        <v>2218</v>
      </c>
    </row>
    <row r="727" spans="1:11" x14ac:dyDescent="0.3">
      <c r="A727" t="s">
        <v>2312</v>
      </c>
      <c r="B727" t="s">
        <v>2313</v>
      </c>
      <c r="C727" t="s">
        <v>295</v>
      </c>
      <c r="D727" t="s">
        <v>1114</v>
      </c>
      <c r="E727" t="s">
        <v>1443</v>
      </c>
      <c r="F727">
        <v>4999</v>
      </c>
      <c r="G727">
        <v>24999</v>
      </c>
      <c r="H727" s="1">
        <v>0.80003200128005103</v>
      </c>
      <c r="I727">
        <v>4.5</v>
      </c>
      <c r="J727">
        <v>287</v>
      </c>
      <c r="K727" t="s">
        <v>2314</v>
      </c>
    </row>
    <row r="728" spans="1:11" x14ac:dyDescent="0.3">
      <c r="A728" t="s">
        <v>2315</v>
      </c>
      <c r="B728" t="s">
        <v>2316</v>
      </c>
      <c r="C728" t="s">
        <v>295</v>
      </c>
      <c r="D728" t="s">
        <v>1220</v>
      </c>
      <c r="E728" t="s">
        <v>1221</v>
      </c>
      <c r="F728">
        <v>390</v>
      </c>
      <c r="G728">
        <v>799</v>
      </c>
      <c r="H728" s="1">
        <v>0.51188986232791001</v>
      </c>
      <c r="I728">
        <v>3.8</v>
      </c>
      <c r="J728">
        <v>287</v>
      </c>
      <c r="K728" t="s">
        <v>2317</v>
      </c>
    </row>
    <row r="729" spans="1:11" x14ac:dyDescent="0.3">
      <c r="A729" t="s">
        <v>1829</v>
      </c>
      <c r="B729" t="s">
        <v>1830</v>
      </c>
      <c r="C729" t="s">
        <v>295</v>
      </c>
      <c r="D729" t="s">
        <v>1114</v>
      </c>
      <c r="E729" t="s">
        <v>1115</v>
      </c>
      <c r="F729">
        <v>2079</v>
      </c>
      <c r="G729">
        <v>3099</v>
      </c>
      <c r="H729" s="1">
        <v>0.329138431752178</v>
      </c>
      <c r="I729">
        <v>4.0999999999999996</v>
      </c>
      <c r="J729">
        <v>282</v>
      </c>
      <c r="K729" t="s">
        <v>1831</v>
      </c>
    </row>
    <row r="730" spans="1:11" x14ac:dyDescent="0.3">
      <c r="A730" t="s">
        <v>2234</v>
      </c>
      <c r="B730" t="s">
        <v>2235</v>
      </c>
      <c r="C730" t="s">
        <v>295</v>
      </c>
      <c r="D730" t="s">
        <v>1114</v>
      </c>
      <c r="E730" t="s">
        <v>1127</v>
      </c>
      <c r="F730">
        <v>2669</v>
      </c>
      <c r="G730">
        <v>3199</v>
      </c>
      <c r="H730" s="1">
        <v>0.165676773991872</v>
      </c>
      <c r="I730">
        <v>3.9</v>
      </c>
      <c r="J730">
        <v>260</v>
      </c>
      <c r="K730" t="s">
        <v>2236</v>
      </c>
    </row>
    <row r="731" spans="1:11" x14ac:dyDescent="0.3">
      <c r="A731" t="s">
        <v>1203</v>
      </c>
      <c r="B731" t="s">
        <v>1204</v>
      </c>
      <c r="C731" t="s">
        <v>295</v>
      </c>
      <c r="D731" t="s">
        <v>1114</v>
      </c>
      <c r="E731" t="s">
        <v>1127</v>
      </c>
      <c r="F731">
        <v>398</v>
      </c>
      <c r="G731">
        <v>1999</v>
      </c>
      <c r="H731" s="1">
        <v>0.80090045022511303</v>
      </c>
      <c r="I731">
        <v>4.0999999999999996</v>
      </c>
      <c r="J731">
        <v>257</v>
      </c>
      <c r="K731" t="s">
        <v>1205</v>
      </c>
    </row>
    <row r="732" spans="1:11" x14ac:dyDescent="0.3">
      <c r="A732" t="s">
        <v>645</v>
      </c>
      <c r="B732" t="s">
        <v>646</v>
      </c>
      <c r="C732" t="s">
        <v>13</v>
      </c>
      <c r="D732" t="s">
        <v>114</v>
      </c>
      <c r="E732" t="s">
        <v>202</v>
      </c>
      <c r="F732">
        <v>69</v>
      </c>
      <c r="G732">
        <v>299</v>
      </c>
      <c r="H732" s="1">
        <v>0.76923076923076905</v>
      </c>
      <c r="I732">
        <v>4.3</v>
      </c>
      <c r="J732">
        <v>255</v>
      </c>
      <c r="K732" t="s">
        <v>647</v>
      </c>
    </row>
    <row r="733" spans="1:11" x14ac:dyDescent="0.3">
      <c r="A733" t="s">
        <v>1754</v>
      </c>
      <c r="B733" t="s">
        <v>1755</v>
      </c>
      <c r="C733" t="s">
        <v>295</v>
      </c>
      <c r="D733" t="s">
        <v>1119</v>
      </c>
      <c r="E733" t="s">
        <v>1171</v>
      </c>
      <c r="F733">
        <v>999</v>
      </c>
      <c r="G733">
        <v>2600</v>
      </c>
      <c r="H733" s="1">
        <v>0.61576923076923096</v>
      </c>
      <c r="I733">
        <v>3.4</v>
      </c>
      <c r="J733">
        <v>252</v>
      </c>
      <c r="K733" t="s">
        <v>1756</v>
      </c>
    </row>
    <row r="734" spans="1:11" x14ac:dyDescent="0.3">
      <c r="A734" t="s">
        <v>1703</v>
      </c>
      <c r="B734" t="s">
        <v>1704</v>
      </c>
      <c r="C734" t="s">
        <v>295</v>
      </c>
      <c r="D734" t="s">
        <v>1114</v>
      </c>
      <c r="E734" t="s">
        <v>1127</v>
      </c>
      <c r="F734">
        <v>1049</v>
      </c>
      <c r="G734">
        <v>1950</v>
      </c>
      <c r="H734" s="1">
        <v>0.46205128205128199</v>
      </c>
      <c r="I734">
        <v>3.8</v>
      </c>
      <c r="J734">
        <v>250</v>
      </c>
      <c r="K734" t="s">
        <v>1705</v>
      </c>
    </row>
    <row r="735" spans="1:11" x14ac:dyDescent="0.3">
      <c r="A735" t="s">
        <v>611</v>
      </c>
      <c r="B735" t="s">
        <v>612</v>
      </c>
      <c r="C735" t="s">
        <v>13</v>
      </c>
      <c r="D735" t="s">
        <v>114</v>
      </c>
      <c r="E735" t="s">
        <v>466</v>
      </c>
      <c r="F735">
        <v>89</v>
      </c>
      <c r="G735">
        <v>99</v>
      </c>
      <c r="H735" s="1">
        <v>0.10101010101010099</v>
      </c>
      <c r="I735">
        <v>4.2</v>
      </c>
      <c r="J735">
        <v>241</v>
      </c>
      <c r="K735" t="s">
        <v>613</v>
      </c>
    </row>
    <row r="736" spans="1:11" x14ac:dyDescent="0.3">
      <c r="A736" t="s">
        <v>172</v>
      </c>
      <c r="B736" t="s">
        <v>173</v>
      </c>
      <c r="C736" t="s">
        <v>58</v>
      </c>
      <c r="D736" t="s">
        <v>59</v>
      </c>
      <c r="E736" t="s">
        <v>60</v>
      </c>
      <c r="F736">
        <v>1999</v>
      </c>
      <c r="G736">
        <v>8499</v>
      </c>
      <c r="H736" s="1">
        <v>0.76479585833627495</v>
      </c>
      <c r="I736">
        <v>4.3</v>
      </c>
      <c r="J736">
        <v>240</v>
      </c>
      <c r="K736" t="s">
        <v>174</v>
      </c>
    </row>
    <row r="737" spans="1:11" x14ac:dyDescent="0.3">
      <c r="A737" t="s">
        <v>1411</v>
      </c>
      <c r="B737" t="s">
        <v>1412</v>
      </c>
      <c r="C737" t="s">
        <v>295</v>
      </c>
      <c r="D737" t="s">
        <v>1119</v>
      </c>
      <c r="E737" t="s">
        <v>1120</v>
      </c>
      <c r="F737">
        <v>1959</v>
      </c>
      <c r="G737">
        <v>2400</v>
      </c>
      <c r="H737" s="1">
        <v>0.18375</v>
      </c>
      <c r="I737">
        <v>4</v>
      </c>
      <c r="J737">
        <v>237</v>
      </c>
      <c r="K737" t="s">
        <v>1413</v>
      </c>
    </row>
    <row r="738" spans="1:11" x14ac:dyDescent="0.3">
      <c r="A738" t="s">
        <v>2327</v>
      </c>
      <c r="B738" t="s">
        <v>2328</v>
      </c>
      <c r="C738" t="s">
        <v>295</v>
      </c>
      <c r="D738" t="s">
        <v>1114</v>
      </c>
      <c r="E738" t="s">
        <v>1127</v>
      </c>
      <c r="F738">
        <v>445</v>
      </c>
      <c r="G738">
        <v>999</v>
      </c>
      <c r="H738" s="1">
        <v>0.55455455455455505</v>
      </c>
      <c r="I738">
        <v>4.3</v>
      </c>
      <c r="J738">
        <v>229</v>
      </c>
      <c r="K738" t="s">
        <v>2329</v>
      </c>
    </row>
    <row r="739" spans="1:11" x14ac:dyDescent="0.3">
      <c r="A739" t="s">
        <v>2023</v>
      </c>
      <c r="B739" t="s">
        <v>2024</v>
      </c>
      <c r="C739" t="s">
        <v>295</v>
      </c>
      <c r="D739" t="s">
        <v>1114</v>
      </c>
      <c r="E739" t="s">
        <v>1115</v>
      </c>
      <c r="F739">
        <v>419</v>
      </c>
      <c r="G739">
        <v>999</v>
      </c>
      <c r="H739" s="1">
        <v>0.58058058058058104</v>
      </c>
      <c r="I739">
        <v>4.4000000000000004</v>
      </c>
      <c r="J739">
        <v>227</v>
      </c>
      <c r="K739" t="s">
        <v>2025</v>
      </c>
    </row>
    <row r="740" spans="1:11" x14ac:dyDescent="0.3">
      <c r="A740" t="s">
        <v>2420</v>
      </c>
      <c r="B740" t="s">
        <v>2421</v>
      </c>
      <c r="C740" t="s">
        <v>295</v>
      </c>
      <c r="D740" t="s">
        <v>1114</v>
      </c>
      <c r="E740" t="s">
        <v>1115</v>
      </c>
      <c r="F740">
        <v>426</v>
      </c>
      <c r="G740">
        <v>999</v>
      </c>
      <c r="H740" s="1">
        <v>0.57357357357357397</v>
      </c>
      <c r="I740">
        <v>4.0999999999999996</v>
      </c>
      <c r="J740">
        <v>222</v>
      </c>
      <c r="K740" t="s">
        <v>2422</v>
      </c>
    </row>
    <row r="741" spans="1:11" x14ac:dyDescent="0.3">
      <c r="A741" t="s">
        <v>2249</v>
      </c>
      <c r="B741" t="s">
        <v>2250</v>
      </c>
      <c r="C741" t="s">
        <v>295</v>
      </c>
      <c r="D741" t="s">
        <v>1220</v>
      </c>
      <c r="E741" t="s">
        <v>1221</v>
      </c>
      <c r="F741">
        <v>85</v>
      </c>
      <c r="G741">
        <v>199</v>
      </c>
      <c r="H741" s="1">
        <v>0.57286432160804002</v>
      </c>
      <c r="I741">
        <v>4.0999999999999996</v>
      </c>
      <c r="J741">
        <v>212</v>
      </c>
      <c r="K741" t="s">
        <v>2251</v>
      </c>
    </row>
    <row r="742" spans="1:11" x14ac:dyDescent="0.3">
      <c r="A742" t="s">
        <v>2399</v>
      </c>
      <c r="B742" t="s">
        <v>2400</v>
      </c>
      <c r="C742" t="s">
        <v>295</v>
      </c>
      <c r="D742" t="s">
        <v>1119</v>
      </c>
      <c r="E742" t="s">
        <v>1888</v>
      </c>
      <c r="F742">
        <v>499</v>
      </c>
      <c r="G742">
        <v>799</v>
      </c>
      <c r="H742" s="1">
        <v>0.37546933667083898</v>
      </c>
      <c r="I742">
        <v>3.6</v>
      </c>
      <c r="J742">
        <v>212</v>
      </c>
      <c r="K742" t="s">
        <v>2401</v>
      </c>
    </row>
    <row r="743" spans="1:11" x14ac:dyDescent="0.3">
      <c r="A743" t="s">
        <v>1893</v>
      </c>
      <c r="B743" t="s">
        <v>1894</v>
      </c>
      <c r="C743" t="s">
        <v>295</v>
      </c>
      <c r="D743" t="s">
        <v>1119</v>
      </c>
      <c r="E743" t="s">
        <v>1120</v>
      </c>
      <c r="F743">
        <v>1235</v>
      </c>
      <c r="G743">
        <v>1499</v>
      </c>
      <c r="H743" s="1">
        <v>0.176117411607738</v>
      </c>
      <c r="I743">
        <v>4.0999999999999996</v>
      </c>
      <c r="J743">
        <v>203</v>
      </c>
      <c r="K743" t="s">
        <v>1895</v>
      </c>
    </row>
    <row r="744" spans="1:11" x14ac:dyDescent="0.3">
      <c r="A744" t="s">
        <v>2423</v>
      </c>
      <c r="B744" t="s">
        <v>2424</v>
      </c>
      <c r="C744" t="s">
        <v>295</v>
      </c>
      <c r="D744" t="s">
        <v>1119</v>
      </c>
      <c r="E744" t="s">
        <v>1120</v>
      </c>
      <c r="F744">
        <v>2320</v>
      </c>
      <c r="G744">
        <v>3290</v>
      </c>
      <c r="H744" s="1">
        <v>0.29483282674771999</v>
      </c>
      <c r="I744">
        <v>3.8</v>
      </c>
      <c r="J744">
        <v>195</v>
      </c>
      <c r="K744" t="s">
        <v>2425</v>
      </c>
    </row>
    <row r="745" spans="1:11" x14ac:dyDescent="0.3">
      <c r="A745" t="s">
        <v>1540</v>
      </c>
      <c r="B745" t="s">
        <v>1541</v>
      </c>
      <c r="C745" t="s">
        <v>295</v>
      </c>
      <c r="D745" t="s">
        <v>1119</v>
      </c>
      <c r="E745" t="s">
        <v>1120</v>
      </c>
      <c r="F745">
        <v>899</v>
      </c>
      <c r="G745">
        <v>1990</v>
      </c>
      <c r="H745" s="1">
        <v>0.54824120603015103</v>
      </c>
      <c r="I745">
        <v>4.0999999999999996</v>
      </c>
      <c r="J745">
        <v>185</v>
      </c>
      <c r="K745" t="s">
        <v>1542</v>
      </c>
    </row>
    <row r="746" spans="1:11" x14ac:dyDescent="0.3">
      <c r="A746" t="s">
        <v>1874</v>
      </c>
      <c r="B746" t="s">
        <v>1875</v>
      </c>
      <c r="C746" t="s">
        <v>295</v>
      </c>
      <c r="D746" t="s">
        <v>1114</v>
      </c>
      <c r="E746" t="s">
        <v>1409</v>
      </c>
      <c r="F746">
        <v>229</v>
      </c>
      <c r="G746">
        <v>499</v>
      </c>
      <c r="H746" s="1">
        <v>0.54108216432865697</v>
      </c>
      <c r="I746">
        <v>3.5</v>
      </c>
      <c r="J746">
        <v>185</v>
      </c>
      <c r="K746" t="s">
        <v>1876</v>
      </c>
    </row>
    <row r="747" spans="1:11" x14ac:dyDescent="0.3">
      <c r="A747" t="s">
        <v>2393</v>
      </c>
      <c r="B747" t="s">
        <v>2394</v>
      </c>
      <c r="C747" t="s">
        <v>295</v>
      </c>
      <c r="D747" t="s">
        <v>1114</v>
      </c>
      <c r="E747" t="s">
        <v>1409</v>
      </c>
      <c r="F747">
        <v>2999</v>
      </c>
      <c r="G747">
        <v>3595</v>
      </c>
      <c r="H747" s="1">
        <v>0.16578581363004199</v>
      </c>
      <c r="I747">
        <v>4</v>
      </c>
      <c r="J747">
        <v>178</v>
      </c>
      <c r="K747" t="s">
        <v>2395</v>
      </c>
    </row>
    <row r="748" spans="1:11" x14ac:dyDescent="0.3">
      <c r="A748" t="s">
        <v>1953</v>
      </c>
      <c r="B748" t="s">
        <v>1954</v>
      </c>
      <c r="C748" t="s">
        <v>295</v>
      </c>
      <c r="D748" t="s">
        <v>1114</v>
      </c>
      <c r="E748" t="s">
        <v>1127</v>
      </c>
      <c r="F748">
        <v>5999</v>
      </c>
      <c r="G748">
        <v>9999</v>
      </c>
      <c r="H748" s="1">
        <v>0.40004000400040002</v>
      </c>
      <c r="I748">
        <v>4.2</v>
      </c>
      <c r="J748">
        <v>170</v>
      </c>
      <c r="K748" t="s">
        <v>1955</v>
      </c>
    </row>
    <row r="749" spans="1:11" x14ac:dyDescent="0.3">
      <c r="A749" t="s">
        <v>2285</v>
      </c>
      <c r="B749" t="s">
        <v>2286</v>
      </c>
      <c r="C749" t="s">
        <v>295</v>
      </c>
      <c r="D749" t="s">
        <v>1119</v>
      </c>
      <c r="E749" t="s">
        <v>1888</v>
      </c>
      <c r="F749">
        <v>3290</v>
      </c>
      <c r="G749">
        <v>5799</v>
      </c>
      <c r="H749" s="1">
        <v>0.43266080358682502</v>
      </c>
      <c r="I749">
        <v>4.3</v>
      </c>
      <c r="J749">
        <v>168</v>
      </c>
      <c r="K749" t="s">
        <v>2287</v>
      </c>
    </row>
    <row r="750" spans="1:11" x14ac:dyDescent="0.3">
      <c r="A750" t="s">
        <v>1911</v>
      </c>
      <c r="B750" t="s">
        <v>1912</v>
      </c>
      <c r="C750" t="s">
        <v>295</v>
      </c>
      <c r="D750" t="s">
        <v>1119</v>
      </c>
      <c r="E750" t="s">
        <v>1120</v>
      </c>
      <c r="F750">
        <v>1349</v>
      </c>
      <c r="G750">
        <v>2495</v>
      </c>
      <c r="H750" s="1">
        <v>0.45931863727454902</v>
      </c>
      <c r="I750">
        <v>3.8</v>
      </c>
      <c r="J750">
        <v>166</v>
      </c>
      <c r="K750" t="s">
        <v>1913</v>
      </c>
    </row>
    <row r="751" spans="1:11" x14ac:dyDescent="0.3">
      <c r="A751" t="s">
        <v>53</v>
      </c>
      <c r="B751" t="s">
        <v>54</v>
      </c>
      <c r="C751" t="s">
        <v>13</v>
      </c>
      <c r="D751" t="s">
        <v>14</v>
      </c>
      <c r="E751" t="s">
        <v>15</v>
      </c>
      <c r="F751">
        <v>218</v>
      </c>
      <c r="G751">
        <v>999</v>
      </c>
      <c r="H751" s="1">
        <v>0.78178178178178204</v>
      </c>
      <c r="I751">
        <v>4.2</v>
      </c>
      <c r="J751">
        <v>163</v>
      </c>
      <c r="K751" t="s">
        <v>55</v>
      </c>
    </row>
    <row r="752" spans="1:11" x14ac:dyDescent="0.3">
      <c r="A752" t="s">
        <v>2411</v>
      </c>
      <c r="B752" t="s">
        <v>2412</v>
      </c>
      <c r="C752" t="s">
        <v>295</v>
      </c>
      <c r="D752" t="s">
        <v>1114</v>
      </c>
      <c r="E752" t="s">
        <v>1443</v>
      </c>
      <c r="F752">
        <v>199</v>
      </c>
      <c r="G752">
        <v>699</v>
      </c>
      <c r="H752" s="1">
        <v>0.71530758226037205</v>
      </c>
      <c r="I752">
        <v>2.9</v>
      </c>
      <c r="J752">
        <v>159</v>
      </c>
      <c r="K752" t="s">
        <v>2413</v>
      </c>
    </row>
    <row r="753" spans="1:11" x14ac:dyDescent="0.3">
      <c r="A753" t="s">
        <v>2083</v>
      </c>
      <c r="B753" t="s">
        <v>2084</v>
      </c>
      <c r="C753" t="s">
        <v>295</v>
      </c>
      <c r="D753" t="s">
        <v>1119</v>
      </c>
      <c r="E753" t="s">
        <v>1120</v>
      </c>
      <c r="F753">
        <v>979</v>
      </c>
      <c r="G753">
        <v>1999</v>
      </c>
      <c r="H753" s="1">
        <v>0.510255127563782</v>
      </c>
      <c r="I753">
        <v>3.9</v>
      </c>
      <c r="J753">
        <v>157</v>
      </c>
      <c r="K753" t="s">
        <v>2085</v>
      </c>
    </row>
    <row r="754" spans="1:11" x14ac:dyDescent="0.3">
      <c r="A754" t="s">
        <v>2334</v>
      </c>
      <c r="B754" t="s">
        <v>2335</v>
      </c>
      <c r="C754" t="s">
        <v>295</v>
      </c>
      <c r="D754" t="s">
        <v>1114</v>
      </c>
      <c r="E754" t="s">
        <v>1115</v>
      </c>
      <c r="F754">
        <v>1601</v>
      </c>
      <c r="G754">
        <v>3890</v>
      </c>
      <c r="H754" s="1">
        <v>0.58843187660668395</v>
      </c>
      <c r="I754">
        <v>4.2</v>
      </c>
      <c r="J754">
        <v>156</v>
      </c>
      <c r="K754" t="s">
        <v>2336</v>
      </c>
    </row>
    <row r="755" spans="1:11" x14ac:dyDescent="0.3">
      <c r="A755" t="s">
        <v>187</v>
      </c>
      <c r="B755" t="s">
        <v>188</v>
      </c>
      <c r="C755" t="s">
        <v>58</v>
      </c>
      <c r="D755" t="s">
        <v>59</v>
      </c>
      <c r="E755" t="s">
        <v>60</v>
      </c>
      <c r="F755">
        <v>2499</v>
      </c>
      <c r="G755">
        <v>7990</v>
      </c>
      <c r="H755" s="1">
        <v>0.68723404255319198</v>
      </c>
      <c r="I755">
        <v>4.0999999999999996</v>
      </c>
      <c r="J755">
        <v>154</v>
      </c>
      <c r="K755" t="s">
        <v>189</v>
      </c>
    </row>
    <row r="756" spans="1:11" x14ac:dyDescent="0.3">
      <c r="A756" t="s">
        <v>137</v>
      </c>
      <c r="B756" t="s">
        <v>138</v>
      </c>
      <c r="C756" t="s">
        <v>58</v>
      </c>
      <c r="D756" t="s">
        <v>59</v>
      </c>
      <c r="E756" t="s">
        <v>60</v>
      </c>
      <c r="F756">
        <v>2999</v>
      </c>
      <c r="G756">
        <v>7990</v>
      </c>
      <c r="H756" s="1">
        <v>0.62465581977471796</v>
      </c>
      <c r="I756">
        <v>4.0999999999999996</v>
      </c>
      <c r="J756">
        <v>154</v>
      </c>
      <c r="K756" t="s">
        <v>139</v>
      </c>
    </row>
    <row r="757" spans="1:11" x14ac:dyDescent="0.3">
      <c r="A757" t="s">
        <v>2135</v>
      </c>
      <c r="B757" t="s">
        <v>2136</v>
      </c>
      <c r="C757" t="s">
        <v>295</v>
      </c>
      <c r="D757" t="s">
        <v>1114</v>
      </c>
      <c r="E757" t="s">
        <v>1115</v>
      </c>
      <c r="F757">
        <v>697</v>
      </c>
      <c r="G757">
        <v>1499</v>
      </c>
      <c r="H757" s="1">
        <v>0.53502334889926595</v>
      </c>
      <c r="I757">
        <v>3.8</v>
      </c>
      <c r="J757">
        <v>144</v>
      </c>
      <c r="K757" t="s">
        <v>2137</v>
      </c>
    </row>
    <row r="758" spans="1:11" x14ac:dyDescent="0.3">
      <c r="A758" t="s">
        <v>2144</v>
      </c>
      <c r="B758" t="s">
        <v>2145</v>
      </c>
      <c r="C758" t="s">
        <v>295</v>
      </c>
      <c r="D758" t="s">
        <v>1119</v>
      </c>
      <c r="E758" t="s">
        <v>1120</v>
      </c>
      <c r="F758">
        <v>6850</v>
      </c>
      <c r="G758">
        <v>11990</v>
      </c>
      <c r="H758" s="1">
        <v>0.42869057547956602</v>
      </c>
      <c r="I758">
        <v>3.9</v>
      </c>
      <c r="J758">
        <v>144</v>
      </c>
      <c r="K758" t="s">
        <v>2146</v>
      </c>
    </row>
    <row r="759" spans="1:11" x14ac:dyDescent="0.3">
      <c r="A759" t="s">
        <v>1215</v>
      </c>
      <c r="B759" t="s">
        <v>1216</v>
      </c>
      <c r="C759" t="s">
        <v>295</v>
      </c>
      <c r="D759" t="s">
        <v>1114</v>
      </c>
      <c r="E759" t="s">
        <v>1115</v>
      </c>
      <c r="F759">
        <v>3599</v>
      </c>
      <c r="G759">
        <v>7950</v>
      </c>
      <c r="H759" s="1">
        <v>0.54729559748427703</v>
      </c>
      <c r="I759">
        <v>4.2</v>
      </c>
      <c r="J759">
        <v>136</v>
      </c>
      <c r="K759" t="s">
        <v>1217</v>
      </c>
    </row>
    <row r="760" spans="1:11" x14ac:dyDescent="0.3">
      <c r="A760" t="s">
        <v>2346</v>
      </c>
      <c r="B760" t="s">
        <v>2347</v>
      </c>
      <c r="C760" t="s">
        <v>295</v>
      </c>
      <c r="D760" t="s">
        <v>1114</v>
      </c>
      <c r="E760" t="s">
        <v>1115</v>
      </c>
      <c r="F760">
        <v>1199</v>
      </c>
      <c r="G760">
        <v>2990</v>
      </c>
      <c r="H760" s="1">
        <v>0.59899665551839498</v>
      </c>
      <c r="I760">
        <v>3.8</v>
      </c>
      <c r="J760">
        <v>133</v>
      </c>
      <c r="K760" t="s">
        <v>2348</v>
      </c>
    </row>
    <row r="761" spans="1:11" x14ac:dyDescent="0.3">
      <c r="A761" t="s">
        <v>1517</v>
      </c>
      <c r="B761" t="s">
        <v>1518</v>
      </c>
      <c r="C761" t="s">
        <v>295</v>
      </c>
      <c r="D761" t="s">
        <v>1114</v>
      </c>
      <c r="E761" t="s">
        <v>1127</v>
      </c>
      <c r="F761">
        <v>179</v>
      </c>
      <c r="G761">
        <v>799</v>
      </c>
      <c r="H761" s="1">
        <v>0.77596996245306604</v>
      </c>
      <c r="I761">
        <v>3.5</v>
      </c>
      <c r="J761">
        <v>132</v>
      </c>
      <c r="K761" t="s">
        <v>1519</v>
      </c>
    </row>
    <row r="762" spans="1:11" x14ac:dyDescent="0.3">
      <c r="A762" t="s">
        <v>1932</v>
      </c>
      <c r="B762" t="s">
        <v>1933</v>
      </c>
      <c r="C762" t="s">
        <v>295</v>
      </c>
      <c r="D762" t="s">
        <v>1114</v>
      </c>
      <c r="E762" t="s">
        <v>1443</v>
      </c>
      <c r="F762">
        <v>4999</v>
      </c>
      <c r="G762">
        <v>24999</v>
      </c>
      <c r="H762" s="1">
        <v>0.80003200128005103</v>
      </c>
      <c r="I762">
        <v>4.5999999999999996</v>
      </c>
      <c r="J762">
        <v>124</v>
      </c>
      <c r="K762" t="s">
        <v>1934</v>
      </c>
    </row>
    <row r="763" spans="1:11" x14ac:dyDescent="0.3">
      <c r="A763" t="s">
        <v>1414</v>
      </c>
      <c r="B763" t="s">
        <v>1415</v>
      </c>
      <c r="C763" t="s">
        <v>295</v>
      </c>
      <c r="D763" t="s">
        <v>1114</v>
      </c>
      <c r="E763" t="s">
        <v>1127</v>
      </c>
      <c r="F763">
        <v>319</v>
      </c>
      <c r="G763">
        <v>749</v>
      </c>
      <c r="H763" s="1">
        <v>0.57409879839786404</v>
      </c>
      <c r="I763">
        <v>4.5999999999999996</v>
      </c>
      <c r="J763">
        <v>124</v>
      </c>
      <c r="K763" t="s">
        <v>1416</v>
      </c>
    </row>
    <row r="764" spans="1:11" x14ac:dyDescent="0.3">
      <c r="A764" t="s">
        <v>1268</v>
      </c>
      <c r="B764" t="s">
        <v>1269</v>
      </c>
      <c r="C764" t="s">
        <v>295</v>
      </c>
      <c r="D764" t="s">
        <v>1114</v>
      </c>
      <c r="E764" t="s">
        <v>1115</v>
      </c>
      <c r="F764">
        <v>749</v>
      </c>
      <c r="G764">
        <v>1299</v>
      </c>
      <c r="H764" s="1">
        <v>0.423402617397998</v>
      </c>
      <c r="I764">
        <v>4</v>
      </c>
      <c r="J764">
        <v>119</v>
      </c>
      <c r="K764" t="s">
        <v>1270</v>
      </c>
    </row>
    <row r="765" spans="1:11" x14ac:dyDescent="0.3">
      <c r="A765" t="s">
        <v>2432</v>
      </c>
      <c r="B765" t="s">
        <v>2433</v>
      </c>
      <c r="C765" t="s">
        <v>295</v>
      </c>
      <c r="D765" t="s">
        <v>1114</v>
      </c>
      <c r="E765" t="s">
        <v>1115</v>
      </c>
      <c r="F765">
        <v>498</v>
      </c>
      <c r="G765">
        <v>1200</v>
      </c>
      <c r="H765" s="1">
        <v>0.58499999999999996</v>
      </c>
      <c r="I765">
        <v>3.2</v>
      </c>
      <c r="J765">
        <v>113</v>
      </c>
      <c r="K765" t="s">
        <v>2434</v>
      </c>
    </row>
    <row r="766" spans="1:11" x14ac:dyDescent="0.3">
      <c r="A766" t="s">
        <v>1322</v>
      </c>
      <c r="B766" t="s">
        <v>1323</v>
      </c>
      <c r="C766" t="s">
        <v>295</v>
      </c>
      <c r="D766" t="s">
        <v>1119</v>
      </c>
      <c r="E766" t="s">
        <v>1120</v>
      </c>
      <c r="F766">
        <v>1049</v>
      </c>
      <c r="G766">
        <v>1699</v>
      </c>
      <c r="H766" s="1">
        <v>0.38257798705120699</v>
      </c>
      <c r="I766">
        <v>3.1</v>
      </c>
      <c r="J766">
        <v>111</v>
      </c>
      <c r="K766" t="s">
        <v>1324</v>
      </c>
    </row>
    <row r="767" spans="1:11" x14ac:dyDescent="0.3">
      <c r="A767" t="s">
        <v>1923</v>
      </c>
      <c r="B767" t="s">
        <v>1924</v>
      </c>
      <c r="C767" t="s">
        <v>295</v>
      </c>
      <c r="D767" t="s">
        <v>1114</v>
      </c>
      <c r="E767" t="s">
        <v>1115</v>
      </c>
      <c r="F767">
        <v>499</v>
      </c>
      <c r="G767">
        <v>2199</v>
      </c>
      <c r="H767" s="1">
        <v>0.77307867212369297</v>
      </c>
      <c r="I767">
        <v>2.8</v>
      </c>
      <c r="J767">
        <v>109</v>
      </c>
      <c r="K767" t="s">
        <v>1925</v>
      </c>
    </row>
    <row r="768" spans="1:11" x14ac:dyDescent="0.3">
      <c r="A768" t="s">
        <v>2288</v>
      </c>
      <c r="B768" t="s">
        <v>2289</v>
      </c>
      <c r="C768" t="s">
        <v>295</v>
      </c>
      <c r="D768" t="s">
        <v>1114</v>
      </c>
      <c r="E768" t="s">
        <v>1127</v>
      </c>
      <c r="F768">
        <v>179</v>
      </c>
      <c r="G768">
        <v>799</v>
      </c>
      <c r="H768" s="1">
        <v>0.77596996245306604</v>
      </c>
      <c r="I768">
        <v>3.6</v>
      </c>
      <c r="J768">
        <v>101</v>
      </c>
      <c r="K768" t="s">
        <v>2290</v>
      </c>
    </row>
    <row r="769" spans="1:11" x14ac:dyDescent="0.3">
      <c r="A769" t="s">
        <v>2059</v>
      </c>
      <c r="B769" t="s">
        <v>2060</v>
      </c>
      <c r="C769" t="s">
        <v>295</v>
      </c>
      <c r="D769" t="s">
        <v>1114</v>
      </c>
      <c r="E769" t="s">
        <v>1115</v>
      </c>
      <c r="F769">
        <v>799</v>
      </c>
      <c r="G769">
        <v>1699</v>
      </c>
      <c r="H769" s="1">
        <v>0.52972336668628595</v>
      </c>
      <c r="I769">
        <v>4</v>
      </c>
      <c r="J769">
        <v>97</v>
      </c>
      <c r="K769" t="s">
        <v>2061</v>
      </c>
    </row>
    <row r="770" spans="1:11" x14ac:dyDescent="0.3">
      <c r="A770" t="s">
        <v>1968</v>
      </c>
      <c r="B770" t="s">
        <v>1969</v>
      </c>
      <c r="C770" t="s">
        <v>295</v>
      </c>
      <c r="D770" t="s">
        <v>1114</v>
      </c>
      <c r="E770" t="s">
        <v>1443</v>
      </c>
      <c r="F770">
        <v>8499</v>
      </c>
      <c r="G770">
        <v>16490</v>
      </c>
      <c r="H770" s="1">
        <v>0.48459672528805298</v>
      </c>
      <c r="I770">
        <v>4.3</v>
      </c>
      <c r="J770">
        <v>97</v>
      </c>
      <c r="K770" t="s">
        <v>1970</v>
      </c>
    </row>
    <row r="771" spans="1:11" x14ac:dyDescent="0.3">
      <c r="A771" t="s">
        <v>1554</v>
      </c>
      <c r="B771" t="s">
        <v>1555</v>
      </c>
      <c r="C771" t="s">
        <v>295</v>
      </c>
      <c r="D771" t="s">
        <v>1114</v>
      </c>
      <c r="E771" t="s">
        <v>1115</v>
      </c>
      <c r="F771">
        <v>79</v>
      </c>
      <c r="G771">
        <v>79</v>
      </c>
      <c r="H771" s="1">
        <v>0</v>
      </c>
      <c r="I771">
        <v>4</v>
      </c>
      <c r="J771">
        <v>97</v>
      </c>
      <c r="K771" t="s">
        <v>1556</v>
      </c>
    </row>
    <row r="772" spans="1:11" x14ac:dyDescent="0.3">
      <c r="A772" t="s">
        <v>1392</v>
      </c>
      <c r="B772" t="s">
        <v>1393</v>
      </c>
      <c r="C772" t="s">
        <v>295</v>
      </c>
      <c r="D772" t="s">
        <v>1119</v>
      </c>
      <c r="E772" t="s">
        <v>1120</v>
      </c>
      <c r="F772">
        <v>1498</v>
      </c>
      <c r="G772">
        <v>2300</v>
      </c>
      <c r="H772" s="1">
        <v>0.34869565217391302</v>
      </c>
      <c r="I772">
        <v>3.8</v>
      </c>
      <c r="J772">
        <v>95</v>
      </c>
      <c r="K772" t="s">
        <v>1394</v>
      </c>
    </row>
    <row r="773" spans="1:11" x14ac:dyDescent="0.3">
      <c r="A773" t="s">
        <v>746</v>
      </c>
      <c r="B773" t="s">
        <v>747</v>
      </c>
      <c r="C773" t="s">
        <v>13</v>
      </c>
      <c r="D773" t="s">
        <v>114</v>
      </c>
      <c r="E773" t="s">
        <v>202</v>
      </c>
      <c r="F773">
        <v>269</v>
      </c>
      <c r="G773">
        <v>699</v>
      </c>
      <c r="H773" s="1">
        <v>0.61516452074392003</v>
      </c>
      <c r="I773">
        <v>4</v>
      </c>
      <c r="J773">
        <v>93</v>
      </c>
      <c r="K773" t="s">
        <v>748</v>
      </c>
    </row>
    <row r="774" spans="1:11" x14ac:dyDescent="0.3">
      <c r="A774" t="s">
        <v>2020</v>
      </c>
      <c r="B774" t="s">
        <v>2021</v>
      </c>
      <c r="C774" t="s">
        <v>295</v>
      </c>
      <c r="D774" t="s">
        <v>1114</v>
      </c>
      <c r="E774" t="s">
        <v>1127</v>
      </c>
      <c r="F774">
        <v>660</v>
      </c>
      <c r="G774">
        <v>1100</v>
      </c>
      <c r="H774" s="1">
        <v>0.4</v>
      </c>
      <c r="I774">
        <v>3.6</v>
      </c>
      <c r="J774">
        <v>91</v>
      </c>
      <c r="K774" t="s">
        <v>2022</v>
      </c>
    </row>
    <row r="775" spans="1:11" x14ac:dyDescent="0.3">
      <c r="A775" t="s">
        <v>207</v>
      </c>
      <c r="B775" t="s">
        <v>208</v>
      </c>
      <c r="C775" t="s">
        <v>58</v>
      </c>
      <c r="D775" t="s">
        <v>59</v>
      </c>
      <c r="E775" t="s">
        <v>60</v>
      </c>
      <c r="F775">
        <v>281</v>
      </c>
      <c r="G775">
        <v>1999</v>
      </c>
      <c r="H775" s="1">
        <v>0.85942971485742903</v>
      </c>
      <c r="I775">
        <v>2.8</v>
      </c>
      <c r="J775">
        <v>87</v>
      </c>
      <c r="K775" t="s">
        <v>209</v>
      </c>
    </row>
    <row r="776" spans="1:11" x14ac:dyDescent="0.3">
      <c r="A776" t="s">
        <v>2340</v>
      </c>
      <c r="B776" t="s">
        <v>2341</v>
      </c>
      <c r="C776" t="s">
        <v>295</v>
      </c>
      <c r="D776" t="s">
        <v>1114</v>
      </c>
      <c r="E776" t="s">
        <v>1127</v>
      </c>
      <c r="F776">
        <v>369</v>
      </c>
      <c r="G776">
        <v>599</v>
      </c>
      <c r="H776" s="1">
        <v>0.38397328881469101</v>
      </c>
      <c r="I776">
        <v>3.9</v>
      </c>
      <c r="J776">
        <v>82</v>
      </c>
      <c r="K776" t="s">
        <v>2342</v>
      </c>
    </row>
    <row r="777" spans="1:11" x14ac:dyDescent="0.3">
      <c r="A777" t="s">
        <v>1709</v>
      </c>
      <c r="B777" t="s">
        <v>1710</v>
      </c>
      <c r="C777" t="s">
        <v>295</v>
      </c>
      <c r="D777" t="s">
        <v>1114</v>
      </c>
      <c r="E777" t="s">
        <v>1127</v>
      </c>
      <c r="F777">
        <v>499</v>
      </c>
      <c r="G777">
        <v>999</v>
      </c>
      <c r="H777" s="1">
        <v>0.50050050050050099</v>
      </c>
      <c r="I777">
        <v>4.5999999999999996</v>
      </c>
      <c r="J777">
        <v>79</v>
      </c>
      <c r="K777" t="s">
        <v>1711</v>
      </c>
    </row>
    <row r="778" spans="1:11" x14ac:dyDescent="0.3">
      <c r="A778" t="s">
        <v>2104</v>
      </c>
      <c r="B778" t="s">
        <v>2105</v>
      </c>
      <c r="C778" t="s">
        <v>295</v>
      </c>
      <c r="D778" t="s">
        <v>1119</v>
      </c>
      <c r="E778" t="s">
        <v>1120</v>
      </c>
      <c r="F778">
        <v>9495</v>
      </c>
      <c r="G778">
        <v>18990</v>
      </c>
      <c r="H778" s="1">
        <v>0.5</v>
      </c>
      <c r="I778">
        <v>4.2</v>
      </c>
      <c r="J778">
        <v>79</v>
      </c>
      <c r="K778" t="s">
        <v>2106</v>
      </c>
    </row>
    <row r="779" spans="1:11" x14ac:dyDescent="0.3">
      <c r="A779" t="s">
        <v>1023</v>
      </c>
      <c r="B779" t="s">
        <v>1024</v>
      </c>
      <c r="C779" t="s">
        <v>13</v>
      </c>
      <c r="D779" t="s">
        <v>114</v>
      </c>
      <c r="E779" t="s">
        <v>202</v>
      </c>
      <c r="F779">
        <v>398</v>
      </c>
      <c r="G779">
        <v>1949</v>
      </c>
      <c r="H779" s="1">
        <v>0.79579271421241604</v>
      </c>
      <c r="I779">
        <v>4</v>
      </c>
      <c r="J779">
        <v>75</v>
      </c>
      <c r="K779" t="s">
        <v>1025</v>
      </c>
    </row>
    <row r="780" spans="1:11" x14ac:dyDescent="0.3">
      <c r="A780" t="s">
        <v>1760</v>
      </c>
      <c r="B780" t="s">
        <v>1761</v>
      </c>
      <c r="C780" t="s">
        <v>295</v>
      </c>
      <c r="D780" t="s">
        <v>1114</v>
      </c>
      <c r="E780" t="s">
        <v>1115</v>
      </c>
      <c r="F780">
        <v>210</v>
      </c>
      <c r="G780">
        <v>699</v>
      </c>
      <c r="H780" s="1">
        <v>0.69957081545064403</v>
      </c>
      <c r="I780">
        <v>3.7</v>
      </c>
      <c r="J780">
        <v>74</v>
      </c>
      <c r="K780" t="s">
        <v>1762</v>
      </c>
    </row>
    <row r="781" spans="1:11" x14ac:dyDescent="0.3">
      <c r="A781" t="s">
        <v>930</v>
      </c>
      <c r="B781" t="s">
        <v>931</v>
      </c>
      <c r="C781" t="s">
        <v>13</v>
      </c>
      <c r="D781" t="s">
        <v>245</v>
      </c>
      <c r="E781" t="s">
        <v>304</v>
      </c>
      <c r="F781">
        <v>499</v>
      </c>
      <c r="G781">
        <v>775</v>
      </c>
      <c r="H781" s="1">
        <v>0.35612903225806403</v>
      </c>
      <c r="I781">
        <v>4.3</v>
      </c>
      <c r="J781">
        <v>74</v>
      </c>
      <c r="K781" t="s">
        <v>932</v>
      </c>
    </row>
    <row r="782" spans="1:11" x14ac:dyDescent="0.3">
      <c r="A782" t="s">
        <v>109</v>
      </c>
      <c r="B782" t="s">
        <v>110</v>
      </c>
      <c r="C782" t="s">
        <v>58</v>
      </c>
      <c r="D782" t="s">
        <v>59</v>
      </c>
      <c r="E782" t="s">
        <v>60</v>
      </c>
      <c r="F782">
        <v>3999</v>
      </c>
      <c r="G782">
        <v>9999</v>
      </c>
      <c r="H782" s="1">
        <v>0.60006000600060005</v>
      </c>
      <c r="I782">
        <v>4.4000000000000004</v>
      </c>
      <c r="J782">
        <v>73</v>
      </c>
      <c r="K782" t="s">
        <v>111</v>
      </c>
    </row>
    <row r="783" spans="1:11" x14ac:dyDescent="0.3">
      <c r="A783" t="s">
        <v>1295</v>
      </c>
      <c r="B783" t="s">
        <v>1296</v>
      </c>
      <c r="C783" t="s">
        <v>295</v>
      </c>
      <c r="D783" t="s">
        <v>1119</v>
      </c>
      <c r="E783" t="s">
        <v>1120</v>
      </c>
      <c r="F783">
        <v>799</v>
      </c>
      <c r="G783">
        <v>1989</v>
      </c>
      <c r="H783" s="1">
        <v>0.59829059829059805</v>
      </c>
      <c r="I783">
        <v>4.3</v>
      </c>
      <c r="J783">
        <v>70</v>
      </c>
      <c r="K783" t="s">
        <v>1297</v>
      </c>
    </row>
    <row r="784" spans="1:11" x14ac:dyDescent="0.3">
      <c r="A784" t="s">
        <v>2252</v>
      </c>
      <c r="B784" t="s">
        <v>2253</v>
      </c>
      <c r="C784" t="s">
        <v>295</v>
      </c>
      <c r="D784" t="s">
        <v>1114</v>
      </c>
      <c r="E784" t="s">
        <v>1115</v>
      </c>
      <c r="F784">
        <v>499</v>
      </c>
      <c r="G784">
        <v>1299</v>
      </c>
      <c r="H784" s="1">
        <v>0.61585835257890698</v>
      </c>
      <c r="I784">
        <v>3.9</v>
      </c>
      <c r="J784">
        <v>65</v>
      </c>
      <c r="K784" t="s">
        <v>2254</v>
      </c>
    </row>
    <row r="785" spans="1:11" x14ac:dyDescent="0.3">
      <c r="A785" t="s">
        <v>1865</v>
      </c>
      <c r="B785" t="s">
        <v>1866</v>
      </c>
      <c r="C785" t="s">
        <v>295</v>
      </c>
      <c r="D785" t="s">
        <v>1114</v>
      </c>
      <c r="E785" t="s">
        <v>1115</v>
      </c>
      <c r="F785">
        <v>799</v>
      </c>
      <c r="G785">
        <v>2999</v>
      </c>
      <c r="H785" s="1">
        <v>0.73357785928642905</v>
      </c>
      <c r="I785">
        <v>4.5</v>
      </c>
      <c r="J785">
        <v>63</v>
      </c>
      <c r="K785" t="s">
        <v>1867</v>
      </c>
    </row>
    <row r="786" spans="1:11" x14ac:dyDescent="0.3">
      <c r="A786" t="s">
        <v>2198</v>
      </c>
      <c r="B786" t="s">
        <v>2199</v>
      </c>
      <c r="C786" t="s">
        <v>295</v>
      </c>
      <c r="D786" t="s">
        <v>1119</v>
      </c>
      <c r="E786" t="s">
        <v>1171</v>
      </c>
      <c r="F786">
        <v>1449</v>
      </c>
      <c r="G786">
        <v>4999</v>
      </c>
      <c r="H786" s="1">
        <v>0.71014202840568097</v>
      </c>
      <c r="I786">
        <v>3.6</v>
      </c>
      <c r="J786">
        <v>63</v>
      </c>
      <c r="K786" t="s">
        <v>2200</v>
      </c>
    </row>
    <row r="787" spans="1:11" x14ac:dyDescent="0.3">
      <c r="A787" t="s">
        <v>1938</v>
      </c>
      <c r="B787" t="s">
        <v>1939</v>
      </c>
      <c r="C787" t="s">
        <v>295</v>
      </c>
      <c r="D787" t="s">
        <v>1119</v>
      </c>
      <c r="E787" t="s">
        <v>1120</v>
      </c>
      <c r="F787">
        <v>2590</v>
      </c>
      <c r="G787">
        <v>4200</v>
      </c>
      <c r="H787" s="1">
        <v>0.38333333333333303</v>
      </c>
      <c r="I787">
        <v>4.0999999999999996</v>
      </c>
      <c r="J787">
        <v>63</v>
      </c>
      <c r="K787" t="s">
        <v>1940</v>
      </c>
    </row>
    <row r="788" spans="1:11" x14ac:dyDescent="0.3">
      <c r="A788" t="s">
        <v>2153</v>
      </c>
      <c r="B788" t="s">
        <v>2154</v>
      </c>
      <c r="C788" t="s">
        <v>295</v>
      </c>
      <c r="D788" t="s">
        <v>1119</v>
      </c>
      <c r="E788" t="s">
        <v>1120</v>
      </c>
      <c r="F788">
        <v>1090</v>
      </c>
      <c r="G788">
        <v>2999</v>
      </c>
      <c r="H788" s="1">
        <v>0.63654551517172397</v>
      </c>
      <c r="I788">
        <v>3.5</v>
      </c>
      <c r="J788">
        <v>57</v>
      </c>
      <c r="K788" t="s">
        <v>2155</v>
      </c>
    </row>
    <row r="789" spans="1:11" x14ac:dyDescent="0.3">
      <c r="A789" t="s">
        <v>2258</v>
      </c>
      <c r="B789" t="s">
        <v>2259</v>
      </c>
      <c r="C789" t="s">
        <v>295</v>
      </c>
      <c r="D789" t="s">
        <v>1114</v>
      </c>
      <c r="E789" t="s">
        <v>1115</v>
      </c>
      <c r="F789">
        <v>1260</v>
      </c>
      <c r="G789">
        <v>2299</v>
      </c>
      <c r="H789" s="1">
        <v>0.45193562418442801</v>
      </c>
      <c r="I789">
        <v>4.3</v>
      </c>
      <c r="J789">
        <v>55</v>
      </c>
      <c r="K789" t="s">
        <v>2260</v>
      </c>
    </row>
    <row r="790" spans="1:11" x14ac:dyDescent="0.3">
      <c r="A790" t="s">
        <v>1739</v>
      </c>
      <c r="B790" t="s">
        <v>1740</v>
      </c>
      <c r="C790" t="s">
        <v>295</v>
      </c>
      <c r="D790" t="s">
        <v>1114</v>
      </c>
      <c r="E790" t="s">
        <v>1115</v>
      </c>
      <c r="F790">
        <v>499</v>
      </c>
      <c r="G790">
        <v>1299</v>
      </c>
      <c r="H790" s="1">
        <v>0.61585835257890698</v>
      </c>
      <c r="I790">
        <v>4.7</v>
      </c>
      <c r="J790">
        <v>54</v>
      </c>
      <c r="K790" t="s">
        <v>1741</v>
      </c>
    </row>
    <row r="791" spans="1:11" x14ac:dyDescent="0.3">
      <c r="A791" t="s">
        <v>1694</v>
      </c>
      <c r="B791" t="s">
        <v>1695</v>
      </c>
      <c r="C791" t="s">
        <v>295</v>
      </c>
      <c r="D791" t="s">
        <v>1114</v>
      </c>
      <c r="E791" t="s">
        <v>1115</v>
      </c>
      <c r="F791">
        <v>499</v>
      </c>
      <c r="G791">
        <v>2199</v>
      </c>
      <c r="H791" s="1">
        <v>0.77307867212369297</v>
      </c>
      <c r="I791">
        <v>3.7</v>
      </c>
      <c r="J791">
        <v>53</v>
      </c>
      <c r="K791" t="s">
        <v>1696</v>
      </c>
    </row>
    <row r="792" spans="1:11" x14ac:dyDescent="0.3">
      <c r="A792" t="s">
        <v>1612</v>
      </c>
      <c r="B792" t="s">
        <v>1613</v>
      </c>
      <c r="C792" t="s">
        <v>295</v>
      </c>
      <c r="D792" t="s">
        <v>1119</v>
      </c>
      <c r="E792" t="s">
        <v>1120</v>
      </c>
      <c r="F792">
        <v>649</v>
      </c>
      <c r="G792">
        <v>999</v>
      </c>
      <c r="H792" s="1">
        <v>0.35035035035035</v>
      </c>
      <c r="I792">
        <v>3.8</v>
      </c>
      <c r="J792">
        <v>49</v>
      </c>
      <c r="K792" t="s">
        <v>1614</v>
      </c>
    </row>
    <row r="793" spans="1:11" x14ac:dyDescent="0.3">
      <c r="A793" t="s">
        <v>1643</v>
      </c>
      <c r="B793" t="s">
        <v>1644</v>
      </c>
      <c r="C793" t="s">
        <v>295</v>
      </c>
      <c r="D793" t="s">
        <v>1114</v>
      </c>
      <c r="E793" t="s">
        <v>1115</v>
      </c>
      <c r="F793">
        <v>259</v>
      </c>
      <c r="G793">
        <v>999</v>
      </c>
      <c r="H793" s="1">
        <v>0.74074074074074103</v>
      </c>
      <c r="I793">
        <v>4</v>
      </c>
      <c r="J793">
        <v>43</v>
      </c>
      <c r="K793" t="s">
        <v>1645</v>
      </c>
    </row>
    <row r="794" spans="1:11" x14ac:dyDescent="0.3">
      <c r="A794" t="s">
        <v>2414</v>
      </c>
      <c r="B794" t="s">
        <v>2415</v>
      </c>
      <c r="C794" t="s">
        <v>295</v>
      </c>
      <c r="D794" t="s">
        <v>1114</v>
      </c>
      <c r="E794" t="s">
        <v>1115</v>
      </c>
      <c r="F794">
        <v>899</v>
      </c>
      <c r="G794">
        <v>1999</v>
      </c>
      <c r="H794" s="1">
        <v>0.55027513756878399</v>
      </c>
      <c r="I794">
        <v>4.2</v>
      </c>
      <c r="J794">
        <v>39</v>
      </c>
      <c r="K794" t="s">
        <v>2416</v>
      </c>
    </row>
    <row r="795" spans="1:11" x14ac:dyDescent="0.3">
      <c r="A795" t="s">
        <v>210</v>
      </c>
      <c r="B795" t="s">
        <v>211</v>
      </c>
      <c r="C795" t="s">
        <v>58</v>
      </c>
      <c r="D795" t="s">
        <v>59</v>
      </c>
      <c r="E795" t="s">
        <v>60</v>
      </c>
      <c r="F795">
        <v>249</v>
      </c>
      <c r="G795">
        <v>999</v>
      </c>
      <c r="H795" s="1">
        <v>0.75075075075075104</v>
      </c>
      <c r="I795">
        <v>4.5</v>
      </c>
      <c r="J795">
        <v>38</v>
      </c>
      <c r="K795" t="s">
        <v>212</v>
      </c>
    </row>
    <row r="796" spans="1:11" x14ac:dyDescent="0.3">
      <c r="A796" t="s">
        <v>1988</v>
      </c>
      <c r="B796" t="s">
        <v>1989</v>
      </c>
      <c r="C796" t="s">
        <v>295</v>
      </c>
      <c r="D796" t="s">
        <v>1114</v>
      </c>
      <c r="E796" t="s">
        <v>1443</v>
      </c>
      <c r="F796">
        <v>193</v>
      </c>
      <c r="G796">
        <v>399</v>
      </c>
      <c r="H796" s="1">
        <v>0.51629072681704302</v>
      </c>
      <c r="I796">
        <v>3.6</v>
      </c>
      <c r="J796">
        <v>37</v>
      </c>
      <c r="K796" t="s">
        <v>1990</v>
      </c>
    </row>
    <row r="797" spans="1:11" x14ac:dyDescent="0.3">
      <c r="A797" t="s">
        <v>148</v>
      </c>
      <c r="B797" t="s">
        <v>149</v>
      </c>
      <c r="C797" t="s">
        <v>58</v>
      </c>
      <c r="D797" t="s">
        <v>59</v>
      </c>
      <c r="E797" t="s">
        <v>60</v>
      </c>
      <c r="F797">
        <v>4499</v>
      </c>
      <c r="G797">
        <v>7999</v>
      </c>
      <c r="H797" s="1">
        <v>0.437554694336792</v>
      </c>
      <c r="I797">
        <v>3.5</v>
      </c>
      <c r="J797">
        <v>37</v>
      </c>
      <c r="K797" t="s">
        <v>150</v>
      </c>
    </row>
    <row r="798" spans="1:11" x14ac:dyDescent="0.3">
      <c r="A798" t="s">
        <v>1715</v>
      </c>
      <c r="B798" t="s">
        <v>1716</v>
      </c>
      <c r="C798" t="s">
        <v>295</v>
      </c>
      <c r="D798" t="s">
        <v>1119</v>
      </c>
      <c r="E798" t="s">
        <v>1120</v>
      </c>
      <c r="F798">
        <v>1529</v>
      </c>
      <c r="G798">
        <v>2999</v>
      </c>
      <c r="H798" s="1">
        <v>0.49016338779593199</v>
      </c>
      <c r="I798">
        <v>3.3</v>
      </c>
      <c r="J798">
        <v>29</v>
      </c>
      <c r="K798" t="s">
        <v>1717</v>
      </c>
    </row>
    <row r="799" spans="1:11" x14ac:dyDescent="0.3">
      <c r="A799" t="s">
        <v>1664</v>
      </c>
      <c r="B799" t="s">
        <v>1665</v>
      </c>
      <c r="C799" t="s">
        <v>295</v>
      </c>
      <c r="D799" t="s">
        <v>1114</v>
      </c>
      <c r="E799" t="s">
        <v>1115</v>
      </c>
      <c r="F799">
        <v>279</v>
      </c>
      <c r="G799">
        <v>499</v>
      </c>
      <c r="H799" s="1">
        <v>0.44088176352705399</v>
      </c>
      <c r="I799">
        <v>4.8</v>
      </c>
      <c r="J799">
        <v>28</v>
      </c>
      <c r="K799" t="s">
        <v>1666</v>
      </c>
    </row>
    <row r="800" spans="1:11" x14ac:dyDescent="0.3">
      <c r="A800" t="s">
        <v>1772</v>
      </c>
      <c r="B800" t="s">
        <v>1773</v>
      </c>
      <c r="C800" t="s">
        <v>295</v>
      </c>
      <c r="D800" t="s">
        <v>1119</v>
      </c>
      <c r="E800" t="s">
        <v>1120</v>
      </c>
      <c r="F800">
        <v>2439</v>
      </c>
      <c r="G800">
        <v>2545</v>
      </c>
      <c r="H800" s="1">
        <v>4.1650294695481302E-2</v>
      </c>
      <c r="I800">
        <v>4.0999999999999996</v>
      </c>
      <c r="J800">
        <v>25</v>
      </c>
      <c r="K800" t="s">
        <v>1774</v>
      </c>
    </row>
    <row r="801" spans="1:11" x14ac:dyDescent="0.3">
      <c r="A801" t="s">
        <v>2132</v>
      </c>
      <c r="B801" t="s">
        <v>2133</v>
      </c>
      <c r="C801" t="s">
        <v>295</v>
      </c>
      <c r="D801" t="s">
        <v>1114</v>
      </c>
      <c r="E801" t="s">
        <v>1115</v>
      </c>
      <c r="F801">
        <v>161</v>
      </c>
      <c r="G801">
        <v>300</v>
      </c>
      <c r="H801" s="1">
        <v>0.46333333333333299</v>
      </c>
      <c r="I801">
        <v>2.6</v>
      </c>
      <c r="J801">
        <v>24</v>
      </c>
      <c r="K801" t="s">
        <v>2134</v>
      </c>
    </row>
    <row r="802" spans="1:11" x14ac:dyDescent="0.3">
      <c r="A802" t="s">
        <v>2402</v>
      </c>
      <c r="B802" t="s">
        <v>2403</v>
      </c>
      <c r="C802" t="s">
        <v>295</v>
      </c>
      <c r="D802" t="s">
        <v>1119</v>
      </c>
      <c r="E802" t="s">
        <v>1120</v>
      </c>
      <c r="F802">
        <v>1149</v>
      </c>
      <c r="G802">
        <v>1899</v>
      </c>
      <c r="H802" s="1">
        <v>0.394944707740916</v>
      </c>
      <c r="I802">
        <v>3.5</v>
      </c>
      <c r="J802">
        <v>24</v>
      </c>
      <c r="K802" t="s">
        <v>2404</v>
      </c>
    </row>
    <row r="803" spans="1:11" x14ac:dyDescent="0.3">
      <c r="A803" t="s">
        <v>587</v>
      </c>
      <c r="B803" t="s">
        <v>588</v>
      </c>
      <c r="C803" t="s">
        <v>13</v>
      </c>
      <c r="D803" t="s">
        <v>114</v>
      </c>
      <c r="E803" t="s">
        <v>250</v>
      </c>
      <c r="F803">
        <v>499</v>
      </c>
      <c r="G803">
        <v>1000</v>
      </c>
      <c r="H803" s="1">
        <v>0.501</v>
      </c>
      <c r="I803">
        <v>5</v>
      </c>
      <c r="J803">
        <v>23</v>
      </c>
      <c r="K803" t="s">
        <v>589</v>
      </c>
    </row>
    <row r="804" spans="1:11" x14ac:dyDescent="0.3">
      <c r="A804" t="s">
        <v>799</v>
      </c>
      <c r="B804" t="s">
        <v>800</v>
      </c>
      <c r="C804" t="s">
        <v>13</v>
      </c>
      <c r="D804" t="s">
        <v>114</v>
      </c>
      <c r="E804" t="s">
        <v>250</v>
      </c>
      <c r="F804">
        <v>175</v>
      </c>
      <c r="G804">
        <v>499</v>
      </c>
      <c r="H804" s="1">
        <v>0.64929859719438898</v>
      </c>
      <c r="I804">
        <v>4.0999999999999996</v>
      </c>
      <c r="J804">
        <v>21</v>
      </c>
      <c r="K804" t="s">
        <v>801</v>
      </c>
    </row>
    <row r="805" spans="1:11" x14ac:dyDescent="0.3">
      <c r="A805" t="s">
        <v>1551</v>
      </c>
      <c r="B805" t="s">
        <v>1552</v>
      </c>
      <c r="C805" t="s">
        <v>295</v>
      </c>
      <c r="D805" t="s">
        <v>1119</v>
      </c>
      <c r="E805" t="s">
        <v>1171</v>
      </c>
      <c r="F805">
        <v>1448</v>
      </c>
      <c r="G805">
        <v>2999</v>
      </c>
      <c r="H805" s="1">
        <v>0.517172390796932</v>
      </c>
      <c r="I805">
        <v>4.5</v>
      </c>
      <c r="J805">
        <v>19</v>
      </c>
      <c r="K805" t="s">
        <v>1553</v>
      </c>
    </row>
    <row r="806" spans="1:11" x14ac:dyDescent="0.3">
      <c r="A806" t="s">
        <v>2373</v>
      </c>
      <c r="B806" t="s">
        <v>2374</v>
      </c>
      <c r="C806" t="s">
        <v>295</v>
      </c>
      <c r="D806" t="s">
        <v>1119</v>
      </c>
      <c r="E806" t="s">
        <v>1120</v>
      </c>
      <c r="F806">
        <v>799</v>
      </c>
      <c r="G806">
        <v>1199</v>
      </c>
      <c r="H806" s="1">
        <v>0.33361134278565502</v>
      </c>
      <c r="I806">
        <v>4.4000000000000004</v>
      </c>
      <c r="J806">
        <v>17</v>
      </c>
      <c r="K806" t="s">
        <v>1297</v>
      </c>
    </row>
    <row r="807" spans="1:11" x14ac:dyDescent="0.3">
      <c r="A807" t="s">
        <v>1941</v>
      </c>
      <c r="B807" t="s">
        <v>1942</v>
      </c>
      <c r="C807" t="s">
        <v>295</v>
      </c>
      <c r="D807" t="s">
        <v>1119</v>
      </c>
      <c r="E807" t="s">
        <v>1120</v>
      </c>
      <c r="F807">
        <v>899</v>
      </c>
      <c r="G807">
        <v>1599</v>
      </c>
      <c r="H807" s="1">
        <v>0.43777360850531599</v>
      </c>
      <c r="I807">
        <v>3.4</v>
      </c>
      <c r="J807">
        <v>15</v>
      </c>
      <c r="K807" t="s">
        <v>1943</v>
      </c>
    </row>
    <row r="808" spans="1:11" x14ac:dyDescent="0.3">
      <c r="A808" t="s">
        <v>1790</v>
      </c>
      <c r="B808" t="s">
        <v>1791</v>
      </c>
      <c r="C808" t="s">
        <v>295</v>
      </c>
      <c r="D808" t="s">
        <v>1114</v>
      </c>
      <c r="E808" t="s">
        <v>1115</v>
      </c>
      <c r="F808">
        <v>669</v>
      </c>
      <c r="G808">
        <v>1499</v>
      </c>
      <c r="H808" s="1">
        <v>0.55370246831220804</v>
      </c>
      <c r="I808">
        <v>2.2999999999999998</v>
      </c>
      <c r="J808">
        <v>13</v>
      </c>
      <c r="K808" t="s">
        <v>1792</v>
      </c>
    </row>
    <row r="809" spans="1:11" x14ac:dyDescent="0.3">
      <c r="A809" t="s">
        <v>1472</v>
      </c>
      <c r="B809" t="s">
        <v>1473</v>
      </c>
      <c r="C809" t="s">
        <v>295</v>
      </c>
      <c r="D809" t="s">
        <v>1114</v>
      </c>
      <c r="E809" t="s">
        <v>1115</v>
      </c>
      <c r="F809">
        <v>199</v>
      </c>
      <c r="G809">
        <v>499</v>
      </c>
      <c r="H809" s="1">
        <v>0.60120240480961895</v>
      </c>
      <c r="I809">
        <v>3.3</v>
      </c>
      <c r="J809">
        <v>12</v>
      </c>
      <c r="K809" t="s">
        <v>1474</v>
      </c>
    </row>
    <row r="810" spans="1:11" x14ac:dyDescent="0.3">
      <c r="A810" t="s">
        <v>1534</v>
      </c>
      <c r="B810" t="s">
        <v>1535</v>
      </c>
      <c r="C810" t="s">
        <v>295</v>
      </c>
      <c r="D810" t="s">
        <v>1119</v>
      </c>
      <c r="E810" t="s">
        <v>1120</v>
      </c>
      <c r="F810">
        <v>784</v>
      </c>
      <c r="G810">
        <v>1599</v>
      </c>
      <c r="H810" s="1">
        <v>0.50969355847404596</v>
      </c>
      <c r="I810">
        <v>4.5</v>
      </c>
      <c r="J810">
        <v>11</v>
      </c>
      <c r="K810" t="s">
        <v>1536</v>
      </c>
    </row>
    <row r="811" spans="1:11" x14ac:dyDescent="0.3">
      <c r="A811" t="s">
        <v>1944</v>
      </c>
      <c r="B811" t="s">
        <v>1945</v>
      </c>
      <c r="C811" t="s">
        <v>295</v>
      </c>
      <c r="D811" t="s">
        <v>1119</v>
      </c>
      <c r="E811" t="s">
        <v>1120</v>
      </c>
      <c r="F811">
        <v>998</v>
      </c>
      <c r="G811">
        <v>2999</v>
      </c>
      <c r="H811" s="1">
        <v>0.66722240746915595</v>
      </c>
      <c r="I811">
        <v>4.5999999999999996</v>
      </c>
      <c r="J811">
        <v>9</v>
      </c>
      <c r="K811" t="s">
        <v>1946</v>
      </c>
    </row>
    <row r="812" spans="1:11" x14ac:dyDescent="0.3">
      <c r="A812" t="s">
        <v>2186</v>
      </c>
      <c r="B812" t="s">
        <v>2187</v>
      </c>
      <c r="C812" t="s">
        <v>295</v>
      </c>
      <c r="D812" t="s">
        <v>1119</v>
      </c>
      <c r="E812" t="s">
        <v>1120</v>
      </c>
      <c r="F812">
        <v>778</v>
      </c>
      <c r="G812">
        <v>999</v>
      </c>
      <c r="H812" s="1">
        <v>0.22122122122122101</v>
      </c>
      <c r="I812">
        <v>3.3</v>
      </c>
      <c r="J812">
        <v>8</v>
      </c>
      <c r="K812" t="s">
        <v>2188</v>
      </c>
    </row>
    <row r="813" spans="1:11" x14ac:dyDescent="0.3">
      <c r="A813" t="s">
        <v>1727</v>
      </c>
      <c r="B813" t="s">
        <v>1728</v>
      </c>
      <c r="C813" t="s">
        <v>295</v>
      </c>
      <c r="D813" t="s">
        <v>1114</v>
      </c>
      <c r="E813" t="s">
        <v>1115</v>
      </c>
      <c r="F813">
        <v>239</v>
      </c>
      <c r="G813">
        <v>239</v>
      </c>
      <c r="H813" s="1">
        <v>0</v>
      </c>
      <c r="I813">
        <v>4.3</v>
      </c>
      <c r="J813">
        <v>7</v>
      </c>
      <c r="K813" t="s">
        <v>1729</v>
      </c>
    </row>
    <row r="814" spans="1:11" x14ac:dyDescent="0.3">
      <c r="A814" t="s">
        <v>1420</v>
      </c>
      <c r="B814" t="s">
        <v>1421</v>
      </c>
      <c r="C814" t="s">
        <v>295</v>
      </c>
      <c r="D814" t="s">
        <v>1114</v>
      </c>
      <c r="E814" t="s">
        <v>1127</v>
      </c>
      <c r="F814">
        <v>469</v>
      </c>
      <c r="G814">
        <v>1599</v>
      </c>
      <c r="H814" s="1">
        <v>0.70669168230143797</v>
      </c>
      <c r="I814">
        <v>3.7</v>
      </c>
      <c r="J814">
        <v>6</v>
      </c>
      <c r="K814" t="s">
        <v>1422</v>
      </c>
    </row>
    <row r="815" spans="1:11" x14ac:dyDescent="0.3">
      <c r="A815" t="s">
        <v>2095</v>
      </c>
      <c r="B815" t="s">
        <v>2096</v>
      </c>
      <c r="C815" t="s">
        <v>295</v>
      </c>
      <c r="D815" t="s">
        <v>1119</v>
      </c>
      <c r="E815" t="s">
        <v>1120</v>
      </c>
      <c r="F815">
        <v>929</v>
      </c>
      <c r="G815">
        <v>2199</v>
      </c>
      <c r="H815" s="1">
        <v>0.57753524329240602</v>
      </c>
      <c r="I815">
        <v>3.7</v>
      </c>
      <c r="J815">
        <v>4</v>
      </c>
      <c r="K815" t="s">
        <v>2097</v>
      </c>
    </row>
    <row r="816" spans="1:11" x14ac:dyDescent="0.3">
      <c r="A816" t="s">
        <v>1265</v>
      </c>
      <c r="B816" t="s">
        <v>1266</v>
      </c>
      <c r="C816" t="s">
        <v>295</v>
      </c>
      <c r="D816" t="s">
        <v>1119</v>
      </c>
      <c r="E816" t="s">
        <v>1120</v>
      </c>
      <c r="F816">
        <v>1099</v>
      </c>
      <c r="G816">
        <v>2400</v>
      </c>
      <c r="H816" s="1">
        <v>0.54208333333333303</v>
      </c>
      <c r="I816">
        <v>3.8</v>
      </c>
      <c r="J816">
        <v>4</v>
      </c>
      <c r="K816" t="s">
        <v>1267</v>
      </c>
    </row>
    <row r="817" spans="1:11" x14ac:dyDescent="0.3">
      <c r="A817" t="s">
        <v>2219</v>
      </c>
      <c r="B817" t="s">
        <v>2220</v>
      </c>
      <c r="C817" t="s">
        <v>295</v>
      </c>
      <c r="D817" t="s">
        <v>1114</v>
      </c>
      <c r="E817" t="s">
        <v>1115</v>
      </c>
      <c r="F817">
        <v>649</v>
      </c>
      <c r="G817">
        <v>999</v>
      </c>
      <c r="H817" s="1">
        <v>0.35035035035035</v>
      </c>
      <c r="I817">
        <v>3.6</v>
      </c>
      <c r="J817">
        <v>4</v>
      </c>
      <c r="K817" t="s">
        <v>2221</v>
      </c>
    </row>
    <row r="818" spans="1:11" x14ac:dyDescent="0.3">
      <c r="A818" t="s">
        <v>2441</v>
      </c>
      <c r="B818" t="s">
        <v>2442</v>
      </c>
      <c r="C818" t="s">
        <v>295</v>
      </c>
      <c r="D818" t="s">
        <v>1114</v>
      </c>
      <c r="E818" t="s">
        <v>1127</v>
      </c>
      <c r="F818">
        <v>199</v>
      </c>
      <c r="G818">
        <v>999</v>
      </c>
      <c r="H818" s="1">
        <v>0.80080080080080096</v>
      </c>
      <c r="I818">
        <v>3.1</v>
      </c>
      <c r="J818">
        <v>2</v>
      </c>
      <c r="K818" t="s">
        <v>2443</v>
      </c>
    </row>
    <row r="819" spans="1:11" x14ac:dyDescent="0.3">
      <c r="A819" t="s">
        <v>1991</v>
      </c>
      <c r="B819" t="s">
        <v>1992</v>
      </c>
      <c r="C819" t="s">
        <v>295</v>
      </c>
      <c r="D819" t="s">
        <v>1119</v>
      </c>
      <c r="E819" t="s">
        <v>1120</v>
      </c>
      <c r="F819">
        <v>1299</v>
      </c>
      <c r="G819">
        <v>2495</v>
      </c>
      <c r="H819" s="1">
        <v>0.47935871743487002</v>
      </c>
      <c r="I819">
        <v>2</v>
      </c>
      <c r="J819">
        <v>2</v>
      </c>
      <c r="K819" t="s">
        <v>1993</v>
      </c>
    </row>
  </sheetData>
  <mergeCells count="3">
    <mergeCell ref="M6:R8"/>
    <mergeCell ref="M33:R34"/>
    <mergeCell ref="M44:R45"/>
  </mergeCells>
  <phoneticPr fontId="2" type="noConversion"/>
  <pageMargins left="0.7" right="0.7" top="0.75" bottom="0.75" header="0.3" footer="0.3"/>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7D1F-9752-459A-962A-1E78C61AE1B0}">
  <dimension ref="A3:L46"/>
  <sheetViews>
    <sheetView topLeftCell="A8" zoomScale="70" zoomScaleNormal="70" workbookViewId="0">
      <selection activeCell="D45" sqref="D45"/>
    </sheetView>
  </sheetViews>
  <sheetFormatPr defaultRowHeight="14.4" x14ac:dyDescent="0.3"/>
  <cols>
    <col min="1" max="1" width="21.88671875" bestFit="1" customWidth="1"/>
    <col min="2" max="2" width="31.109375" bestFit="1" customWidth="1"/>
    <col min="3" max="14" width="10.77734375" customWidth="1"/>
    <col min="15" max="22" width="3.5546875" bestFit="1" customWidth="1"/>
    <col min="23" max="676" width="4.5546875" bestFit="1" customWidth="1"/>
    <col min="677" max="677" width="10.5546875" bestFit="1" customWidth="1"/>
  </cols>
  <sheetData>
    <row r="3" spans="1:2" x14ac:dyDescent="0.3">
      <c r="A3" s="12" t="s">
        <v>2484</v>
      </c>
      <c r="B3" t="s">
        <v>2487</v>
      </c>
    </row>
    <row r="4" spans="1:2" x14ac:dyDescent="0.3">
      <c r="A4" s="13" t="s">
        <v>1531</v>
      </c>
      <c r="B4" s="11">
        <v>1</v>
      </c>
    </row>
    <row r="5" spans="1:2" x14ac:dyDescent="0.3">
      <c r="A5" s="13" t="s">
        <v>13</v>
      </c>
      <c r="B5" s="11">
        <v>204</v>
      </c>
    </row>
    <row r="6" spans="1:2" x14ac:dyDescent="0.3">
      <c r="A6" s="13" t="s">
        <v>58</v>
      </c>
      <c r="B6" s="11">
        <v>130</v>
      </c>
    </row>
    <row r="7" spans="1:2" x14ac:dyDescent="0.3">
      <c r="A7" s="13" t="s">
        <v>1804</v>
      </c>
      <c r="B7" s="11">
        <v>1</v>
      </c>
    </row>
    <row r="8" spans="1:2" x14ac:dyDescent="0.3">
      <c r="A8" s="13" t="s">
        <v>295</v>
      </c>
      <c r="B8" s="11">
        <v>448</v>
      </c>
    </row>
    <row r="9" spans="1:2" x14ac:dyDescent="0.3">
      <c r="A9" s="13" t="s">
        <v>659</v>
      </c>
      <c r="B9" s="11">
        <v>2</v>
      </c>
    </row>
    <row r="10" spans="1:2" x14ac:dyDescent="0.3">
      <c r="A10" s="13" t="s">
        <v>289</v>
      </c>
      <c r="B10" s="11">
        <v>31</v>
      </c>
    </row>
    <row r="11" spans="1:2" x14ac:dyDescent="0.3">
      <c r="A11" s="13" t="s">
        <v>911</v>
      </c>
      <c r="B11" s="11">
        <v>1</v>
      </c>
    </row>
    <row r="12" spans="1:2" x14ac:dyDescent="0.3">
      <c r="A12" s="13" t="s">
        <v>2485</v>
      </c>
      <c r="B12" s="11">
        <v>818</v>
      </c>
    </row>
    <row r="14" spans="1:2" ht="14.4" customHeight="1" x14ac:dyDescent="0.3">
      <c r="A14" s="7" t="s">
        <v>2488</v>
      </c>
      <c r="B14" s="7"/>
    </row>
    <row r="15" spans="1:2" x14ac:dyDescent="0.3">
      <c r="A15" s="7"/>
      <c r="B15" s="7"/>
    </row>
    <row r="16" spans="1:2" x14ac:dyDescent="0.3">
      <c r="A16" s="7"/>
      <c r="B16" s="7"/>
    </row>
    <row r="18" spans="1:2" x14ac:dyDescent="0.3">
      <c r="A18" s="12" t="s">
        <v>7</v>
      </c>
      <c r="B18" t="s">
        <v>2489</v>
      </c>
    </row>
    <row r="20" spans="1:2" x14ac:dyDescent="0.3">
      <c r="A20" s="12" t="s">
        <v>2484</v>
      </c>
      <c r="B20" t="s">
        <v>2486</v>
      </c>
    </row>
    <row r="21" spans="1:2" x14ac:dyDescent="0.3">
      <c r="A21" s="13">
        <v>2</v>
      </c>
      <c r="B21" s="4">
        <v>0.47935871743487002</v>
      </c>
    </row>
    <row r="22" spans="1:2" x14ac:dyDescent="0.3">
      <c r="A22" s="13">
        <v>2.2999999999999998</v>
      </c>
      <c r="B22" s="4">
        <v>0.55370246831220804</v>
      </c>
    </row>
    <row r="23" spans="1:2" x14ac:dyDescent="0.3">
      <c r="A23" s="13">
        <v>2.6</v>
      </c>
      <c r="B23" s="4">
        <v>0.46333333333333299</v>
      </c>
    </row>
    <row r="24" spans="1:2" x14ac:dyDescent="0.3">
      <c r="A24" s="13">
        <v>2.8</v>
      </c>
      <c r="B24" s="4">
        <v>0.81625419349056094</v>
      </c>
    </row>
    <row r="25" spans="1:2" x14ac:dyDescent="0.3">
      <c r="A25" s="13">
        <v>2.9</v>
      </c>
      <c r="B25" s="4">
        <v>0.71530758226037205</v>
      </c>
    </row>
    <row r="26" spans="1:2" x14ac:dyDescent="0.3">
      <c r="A26" s="13">
        <v>3</v>
      </c>
      <c r="B26" s="4">
        <v>0.65682000949220154</v>
      </c>
    </row>
    <row r="27" spans="1:2" x14ac:dyDescent="0.3">
      <c r="A27" s="13">
        <v>3.1</v>
      </c>
      <c r="B27" s="4">
        <v>0.61886753377311121</v>
      </c>
    </row>
    <row r="28" spans="1:2" x14ac:dyDescent="0.3">
      <c r="A28" s="13">
        <v>3.2</v>
      </c>
      <c r="B28" s="4">
        <v>0.58499999999999996</v>
      </c>
    </row>
    <row r="29" spans="1:2" x14ac:dyDescent="0.3">
      <c r="A29" s="13">
        <v>3.3</v>
      </c>
      <c r="B29" s="4">
        <v>0.61444206386653089</v>
      </c>
    </row>
    <row r="30" spans="1:2" x14ac:dyDescent="0.3">
      <c r="A30" s="13">
        <v>3.4</v>
      </c>
      <c r="B30" s="4">
        <v>0.49358495320126672</v>
      </c>
    </row>
    <row r="31" spans="1:2" x14ac:dyDescent="0.3">
      <c r="A31" s="13">
        <v>3.5</v>
      </c>
      <c r="B31" s="4">
        <v>0.5149735704113414</v>
      </c>
    </row>
    <row r="32" spans="1:2" x14ac:dyDescent="0.3">
      <c r="A32" s="13">
        <v>3.6</v>
      </c>
      <c r="B32" s="4">
        <v>0.44141098710811533</v>
      </c>
    </row>
    <row r="33" spans="1:12" x14ac:dyDescent="0.3">
      <c r="A33" s="13">
        <v>3.7</v>
      </c>
      <c r="B33" s="4">
        <v>0.51440733399772298</v>
      </c>
    </row>
    <row r="34" spans="1:12" x14ac:dyDescent="0.3">
      <c r="A34" s="13">
        <v>3.8</v>
      </c>
      <c r="B34" s="4">
        <v>0.44821212537702371</v>
      </c>
    </row>
    <row r="35" spans="1:12" x14ac:dyDescent="0.3">
      <c r="A35" s="13">
        <v>3.9</v>
      </c>
      <c r="B35" s="4">
        <v>0.45841110399356993</v>
      </c>
    </row>
    <row r="36" spans="1:12" x14ac:dyDescent="0.3">
      <c r="A36" s="13">
        <v>4</v>
      </c>
      <c r="B36" s="4">
        <v>0.44326773543989706</v>
      </c>
    </row>
    <row r="37" spans="1:12" x14ac:dyDescent="0.3">
      <c r="A37" s="13">
        <v>4.0999999999999996</v>
      </c>
      <c r="B37" s="4">
        <v>0.45364374493381354</v>
      </c>
    </row>
    <row r="38" spans="1:12" x14ac:dyDescent="0.3">
      <c r="A38" s="13">
        <v>4.2</v>
      </c>
      <c r="B38" s="4">
        <v>0.45684532586269561</v>
      </c>
    </row>
    <row r="39" spans="1:12" x14ac:dyDescent="0.3">
      <c r="A39" s="13">
        <v>4.3</v>
      </c>
      <c r="B39" s="4">
        <v>0.41695828863564033</v>
      </c>
    </row>
    <row r="40" spans="1:12" x14ac:dyDescent="0.3">
      <c r="A40" s="13">
        <v>4.4000000000000004</v>
      </c>
      <c r="B40" s="4">
        <v>0.34860344146260591</v>
      </c>
    </row>
    <row r="41" spans="1:12" x14ac:dyDescent="0.3">
      <c r="A41" s="13">
        <v>4.5</v>
      </c>
      <c r="B41" s="4">
        <v>0.30845182850942177</v>
      </c>
      <c r="D41" s="7" t="s">
        <v>2490</v>
      </c>
      <c r="E41" s="8"/>
      <c r="F41" s="8"/>
      <c r="G41" s="8"/>
      <c r="H41" s="8"/>
      <c r="I41" s="8"/>
      <c r="J41" s="8"/>
      <c r="K41" s="8"/>
      <c r="L41" s="8"/>
    </row>
    <row r="42" spans="1:12" x14ac:dyDescent="0.3">
      <c r="A42" s="13">
        <v>4.5999999999999996</v>
      </c>
      <c r="B42" s="4">
        <v>0.44159624895064448</v>
      </c>
      <c r="D42" s="8"/>
      <c r="E42" s="8"/>
      <c r="F42" s="8"/>
      <c r="G42" s="8"/>
      <c r="H42" s="8"/>
      <c r="I42" s="8"/>
      <c r="J42" s="8"/>
      <c r="K42" s="8"/>
      <c r="L42" s="8"/>
    </row>
    <row r="43" spans="1:12" x14ac:dyDescent="0.3">
      <c r="A43" s="13">
        <v>4.7</v>
      </c>
      <c r="B43" s="4">
        <v>0.57831905075528722</v>
      </c>
      <c r="D43" s="8"/>
      <c r="E43" s="8"/>
      <c r="F43" s="8"/>
      <c r="G43" s="8"/>
      <c r="H43" s="8"/>
      <c r="I43" s="8"/>
      <c r="J43" s="8"/>
      <c r="K43" s="8"/>
      <c r="L43" s="8"/>
    </row>
    <row r="44" spans="1:12" x14ac:dyDescent="0.3">
      <c r="A44" s="13">
        <v>4.8</v>
      </c>
      <c r="B44" s="4">
        <v>0.49062740853385839</v>
      </c>
      <c r="D44" s="8"/>
      <c r="E44" s="8"/>
      <c r="F44" s="8"/>
      <c r="G44" s="8"/>
      <c r="H44" s="8"/>
      <c r="I44" s="8"/>
      <c r="J44" s="8"/>
      <c r="K44" s="8"/>
      <c r="L44" s="8"/>
    </row>
    <row r="45" spans="1:12" x14ac:dyDescent="0.3">
      <c r="A45" s="13">
        <v>5</v>
      </c>
      <c r="B45" s="4">
        <v>0.501</v>
      </c>
    </row>
    <row r="46" spans="1:12" x14ac:dyDescent="0.3">
      <c r="A46" s="13" t="s">
        <v>2485</v>
      </c>
      <c r="B46" s="4">
        <v>0.43835813774021493</v>
      </c>
    </row>
  </sheetData>
  <mergeCells count="2">
    <mergeCell ref="A14:B16"/>
    <mergeCell ref="D41:L44"/>
  </mergeCell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M A A B Q S w M E F A A C A A g A S q i t 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K q K 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q i t W g X 0 d y F 4 C Q A A j T Q A A B M A H A B G b 3 J t d W x h c y 9 T Z W N 0 a W 9 u M S 5 t I K I Y A C i g F A A A A A A A A A A A A A A A A A A A A A A A A A A A A L V b 3 W 7 b O h K + L 9 B 3 E L S A k Q B q t v J P 2 u 7 Z L O D I P q m 3 T e K 1 n R S L p g h o i X V 4 o r 8 l J e e k T W / O W 5 3 X 2 S d Z U p I l i i Z l N v L 2 I r F n R u Q 3 w + E 3 Q y o l 0 E 1 Q F B r z / L f 9 y 8 s X L 1 + Q O 4 C h Z 4 A A f K O q E 8 O H y c s X B v 0 3 j 1 L s Q i p x y P p o F L l p A M P k 4 F f k w y M n C h P 6 h R y Y z t 9 u r g j E 5 M a J / A j f X I Z w h N E a 3 m z s y c 1 o u B g a 0 9 n l P 8 f O Y n 4 z z K e Z A x + S m 3 z O I 5 e s z U P r 8 w j 6 K E A J x C e m Z V o G H T A N Q n J i H 1 v G O H Q j D 4 W r k + P B 6 9 e 2 Z f w r j R I 4 T x 5 9 e F J 9 P L q I Q v j l 0 M r R / 8 W c 4 i i g O s 9 4 D 4 F H I Z r U l Q V Y U s N C U 8 g P c k c t 4 3 M h H / r + 3 A U + w O Q k w S k / p H M H w h U d c f E Y w 2 q 4 B Q Y h + R r h I I f M l O R A M r / 1 / b s Z 4 8 h L 3 e Q W e d T F h F o a C f w 9 + W E Z l S o E A d x S u i C B q w g / b i k 8 R N w o p c v h 3 c Y Y u d t P A j d J g a 9 Q b p 6 + j S E N Q Z i A F b O Z l l + O m D O Z J Q Y J X Y D N A G E a L C H m F L f Z M F Q 9 C Z P j f v U Y W E Y p H T 1 3 b W v 6 l K a O L B S Z X B o H D N c I P s i e K T Q J S n z l Y 2 6 e t 1 t q F K x u f R T e K 9 d k S / m j S o o F R k H A k o L K l U l B D h p z p Z Z Y d G L V y g h e 1 d Z E E J c r w o G 2 D B O G r 6 7 m d L u J u c j Q H z F X d q S l 0 o 7 L U K W N J F m V t k L e 7 h y z H i i l e R m z H R Z l + N Q A h d R W G l Z Z 3 m y y K 8 J 8 7 u 8 y 2 m y D X X b V j l B a c p t j Z 5 I 0 2 X F b x v E h C H d v G W F v y X M 2 G 0 s n a a W G Y t Z K j V R p K z W W 5 W 3 j q J L E l d r X M 7 f B p J 6 6 c p C y 3 J V a C s m r t t k Z 6 q 3 0 b b K q 5 W + T o Z D A U l M x g x t T p t G Q y + E Z j H 3 g 0 t y 8 B n 7 K d Q O F P J M e C K l u m f / 9 4 0 / 6 0 7 Q K K 7 w x Z 2 p L m m n 1 h P o h b 0 b s n d 2 I A N f 6 r m 4 d u O I u a x 4 4 9 f 7 b B 1 7 N + T r 0 P A r d S U k S B Z W r V J o 7 e S B G g 4 Z t y k O C w L 0 z D j 7 z 7 n x 5 9 V k M w J f D v 9 Z N 5 M H u 7 g x 2 D S 4 L 9 b Q p P v y a g h g l w E f f 6 O N j h v l T h L 1 G h q w D 4 y m S 3 5 C 0 F 6 V L t I v 8 5 F Z S r t g 2 r W 2 N I F q z A O Q o + b 3 B F B x 4 q b s W z z o 1 c q l x i E g V 2 4 x Q b f w a O D o H x H J 4 m a r C J z p i C Q V I j D U f 0 d 1 7 m b O p b 6 B 6 u l R 7 R 9 w s W 0 t T J 7 G a 0 w y h 1 G W m 4 D 0 W o 7 N V d U 1 6 m B t d O Y v b y c i U F d t S f z E 8 H 5 t i o p n O c D E + u 5 z 9 2 1 S V V n M 0 m T u X V x e L 8 e h 2 O p s 4 x R h i 6 I b O 4 m r 4 c W O h z j 5 b n X 5 i V C w 5 o 6 n j a D c F U k C x R Q O l n 7 f T 8 c w Z X y y G Z 4 W r 1 Y L P h o v J x Z k p Y 8 p C d 5 s N Y U p 3 q j k 8 v b y i w + f r Y c r K X L l Y H y c X H 5 r C 2 N U O I 3 N V G F Z V N W 1 l 2 d y a 3 T K H r g s J i T C C p E M D i e I 7 i I F P n h z 2 P O l w 6 q e m E l v l n w p V t w F V H b 1 l X p G l m 8 3 P P s 9 P M y w t p u 5 p T s 3 i c Q G T h w j f 0 5 z w K P G 5 r d 3 u a 8 7 d o 9 N 8 Q h h S p 0 l K l s A D c Z J d b 5 R S G o h C 2 g L O Q B N O n 0 7 8 3 g t Q u Q z v R + c T t + U 6 H G t O P q D z P b 2 P A p j c Q c p x 2 F q s O 9 f I g 9 E T l 4 7 t l u W N J p R j O s 3 Y h 2 6 C o x C 5 R I 5 q Q d d n j Q i K Q v I 0 D w B O k k o g P L + 4 z i 0 W 1 y 3 A v 9 U E / + a n w S c g 9 A D 2 m v E X R q 1 c e K f p w l t x / n X A m J p Y G Q r S W a S Y M j / L U a p 6 A L 7 f c S C i L L z K z b b Q n 2 d i + u E T t T 3 P S f / Z T t i v N b 1 4 J 1 k I k H q o l t B P 8 x i C e 8 q + n O h c 5 s U w e 3 K j e j 7 6 p j o h u F k H k N e G p 8 s 4 o f z g l x S h N m l L 4 L Z 2 8 b A F H K z i J Z A 1 r z j y R Z C 5 0 s m V b e D p F h i 7 q 7 M j 6 S n g N 2 o S Y c n m K 3 V t 4 O r W J L u n A 3 d O v / o + S i D 8 T 4 p i 9 n q i E m H o Q r S G M k 9 K m 1 l h 0 8 Y j 3 b J m 9 w U g 5 9 E S i X 1 O R t D x X R R S + S k g y A 1 y I 1 4 h H 6 Z u 8 X x 3 d A u l P d B w J 5 e B e i M n A 9 8 G s W 4 9 t V l B H a 2 r v m J 0 P d l 8 f v 7 s u g X R l l X E n I j P o Y c A S T A E A d f 7 z T c C 1 0 d Q x c S l k Z M Z t X F E t y z a r C 7 K d i M V t 6 r L X d 2 S Z r 8 r E G T h Y w e J / P f z Z 9 Y t R 1 1 W j j b F M k v m N p n b 1 S 0 t X b G 0 s B e Q + V a 3 x g A v U 6 + + 7 S r 1 0 y R 8 R S 3 E 3 J H a t v F E + 5 g j V q E a W 9 C a i B 9 d 2 t / R z 8 j F E f G a r D c W z 0 e t W 4 y 6 Y j E S q r c S 4 / O r / D y m 9 a k 4 L B v L R 6 N 8 l 1 5 B z k z K 6 9 I t 1 / i b G c v I j O n j + V N s 4 t P H c s w D l s b c O / g j h 6 w P 2 d 3 C Z o A j m x / u q F v 7 1 l P d Y f e U 9 5 y b a 1 W 1 l + x y p T Z 7 / Q q z B k W h 6 q n e 7 / 6 K / C S 7 E Z t F D 9 z N 2 R y y V W S y A 9 G P 8 r 6 5 m v e L 8 f d / G G Z v t P I B I X T z G P R M Y G z p + U O j w i L j L r k u 7 2 Q V y i z / i 5 2 r s M i L q 1 I b o q z R k 6 t n U Z p d A s i 1 W c Q S p f Z a q S i O D o f K P a l u p + r L V l 6 X c N c V h W R Y S n Z s O J o 9 a n L Q b Y S 6 r B H 6 B A H O Q g L d u z D y o 9 U j J 1 x Q Y T s s u i 1 O l 7 U 4 k k a s k r b D o d v s d F m z o + p l a 6 r d e H o N e H R 7 l i 7 r W b L d R I 9 j Y f 7 H U j F m p 7 P i q J P p n F I 3 3 e h a h a u n 2 9 B 0 s 4 a m s a b X D N q h 0 m 1 2 e t n Z + 3 e 6 k 0 L g F 1 1 p Z w Q S 2 q p G O L v x F r X t c O l 2 Q z 1 b f X d c 1 7 T D o 9 v T 9 L r C 4 u w P g v Y N L m t Q z m D I Y h C n O I 4 I X A J W 7 l G 2 9 9 i n R / c O 4 F X O k 6 c b X T t 0 u i f f H j v 5 j h C h s J j x s p q d k / 4 E p g Z G 6 O m y d o + x 9 g f 4 u I x Y u 2 n R Y g o 7 k z B O k z K V K 2 3 n P H t D 1 Q a W L o H 3 j r l d R R f M 8 x C 5 z z Y / / U y D d d 8 O h i 5 / 9 9 5 s b W 5 O M C o E b X J H l 7 l 7 b 7 c m J r k E 7 w t L X 5 e m e 4 y m H Q y + J g E 7 + K K c b z L B e S V o g 0 S X m v u M m j / S L i e K Q a 1 G 5 L K f 4 p + G f O n r U n K f U f L l 1 6 9 0 K W I Q Q 1 y 8 k y S l d L p 5 h d k m O r q E 3 O 9 W a E Q g u x H Y D Q h 0 + b j P + H g G c 8 o V O Y + X 7 4 f 1 + t q v 1 h g T T 9 1 V d m U U 1 8 r m W S Z r B 0 O X f P u D c j 1 g d X L e b 7 L o M m 6 f M e 4 0 e q i 9 / N h j D e / r c m 6 f c e 4 H l L h 3 M O x k t 1 s x P R 2 D s C h G u a I d F F 3 S 7 b / l o I x Q m C X G X i A M d L m 2 v 7 n j K 5 r N z i V e g R B 9 A 6 w 9 L 1 T z T R / a B p A u 5 Q 5 e y 9 7 Q 7 / n Q O d A l 3 I F d x C C A H n v L R V K W L L T Z G 2 9 e h L A j X 6 5 r h 0 i X d A f d 7 B j 1 f 9 p F A 1 3 m H f Q a T 3 P 7 A 6 R L u Y N + 0 b 2 x T m 4 J V n t r 5 g b a f 9 I w 2 C B g / 5 G n v j 4 / h + T l C x Q q w f z y P 1 B L A Q I t A B Q A A g A I A E q o r V o i 5 D n 8 o w A A A P Y A A A A S A A A A A A A A A A A A A A A A A A A A A A B D b 2 5 m a W c v U G F j a 2 F n Z S 5 4 b W x Q S w E C L Q A U A A I A C A B K q K 1 a D 8 r p q 6 Q A A A D p A A A A E w A A A A A A A A A A A A A A A A D v A A A A W 0 N v b n R l b n R f V H l w Z X N d L n h t b F B L A Q I t A B Q A A g A I A E q o r V o F 9 H c h e A k A A I 0 0 A A A T A A A A A A A A A A A A A A A A A O A B A A B G b 3 J t d W x h c y 9 T Z W N 0 a W 9 u M S 5 t U E s F B g A A A A A D A A M A w g A A A K U 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I 2 A A A A A A A A o D 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b W F 6 b 2 4 8 L 0 l 0 Z W 1 Q Y X R o P j w v S X R l b U x v Y 2 F 0 a W 9 u P j x T d G F i b G V F b n R y a W V z P j x F b n R y e S B U e X B l P S J J c 1 B y a X Z h d G U i I F Z h b H V l P S J s M C I g L z 4 8 R W 5 0 c n k g V H l w Z T 0 i U X V l c n l J R C I g V m F s d W U 9 I n N i M D k 5 M W F h N y 0 z Z j I w L T Q 5 M 2 Q t Y W E x Y S 1 j N T Q 0 M z Q 5 O W Q 5 Z j 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F t Y X p v b i I g L z 4 8 R W 5 0 c n k g V H l w Z T 0 i R m l s b G V k Q 2 9 t c G x l d G V S Z X N 1 b H R U b 1 d v c m t z a G V l d C I g V m F s d W U 9 I m w x I i A v P j x F b n R y e S B U e X B l P S J B Z G R l Z F R v R G F 0 Y U 1 v Z G V s I i B W Y W x 1 Z T 0 i b D A i I C 8 + P E V u d H J 5 I F R 5 c G U 9 I k Z p b G x D b 3 V u d C I g V m F s d W U 9 I m w 4 M T g i I C 8 + P E V u d H J 5 I F R 5 c G U 9 I k Z p b G x F c n J v c k N v Z G U i I F Z h b H V l P S J z V W 5 r b m 9 3 b i I g L z 4 8 R W 5 0 c n k g V H l w Z T 0 i R m l s b E V y c m 9 y Q 2 9 1 b n Q i I F Z h b H V l P S J s M S I g L z 4 8 R W 5 0 c n k g V H l w Z T 0 i R m l s b E x h c 3 R V c G R h d G V k I i B W Y W x 1 Z T 0 i Z D I w M j U t M D U t M T R U M D E 6 M D I 6 M j A u N j g x O T E 0 O F o i I C 8 + P E V u d H J 5 I F R 5 c G U 9 I k Z p b G x D b 2 x 1 b W 5 U e X B l c y I g V m F s d W U 9 I n N C Z 1 l H Q m d Z R k J R U U Z C U V k 9 I i A v P j x F b n R y e S B U e X B l P S J G a W x s Q 2 9 s d W 1 u T m F t Z X M i I F Z h b H V l P S J z W y Z x d W 9 0 O 1 B S T 0 R V Q 1 R f S U Q m c X V v d D s s J n F 1 b 3 Q 7 U F J P R F V D V F 9 O Q U 1 F J n F 1 b 3 Q 7 L C Z x d W 9 0 O 0 N B V E V H T 1 J Z L j E m c X V v d D s s J n F 1 b 3 Q 7 Q 0 F U R U d P U l k u M i Z x d W 9 0 O y w m c X V v d D t D Q V R F R 0 9 S W S 4 z J n F 1 b 3 Q 7 L C Z x d W 9 0 O 0 R J U 0 N P V U 5 U R U R f U F J J Q 0 U m c X V v d D s s J n F 1 b 3 Q 7 Q U N U V U F M X 1 B S S U N F J n F 1 b 3 Q 7 L C Z x d W 9 0 O 0 R J U 0 N P V U 5 U X 1 B F U k N F T l R B R 0 U m c X V v d D s s J n F 1 b 3 Q 7 U k F U S U 5 H J n F 1 b 3 Q 7 L C Z x d W 9 0 O 1 J B V E l O R 1 9 D T 1 V O V C Z x d W 9 0 O y w m c X V v d D t B Q k 9 V V F 9 Q U k 9 E V U N U 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F t Y X p v b i 9 B d X R v U m V t b 3 Z l Z E N v b H V t b n M x L n t Q U k 9 E V U N U X 0 l E L D B 9 J n F 1 b 3 Q 7 L C Z x d W 9 0 O 1 N l Y 3 R p b 2 4 x L 2 F t Y X p v b i 9 B d X R v U m V t b 3 Z l Z E N v b H V t b n M x L n t Q U k 9 E V U N U X 0 5 B T U U s M X 0 m c X V v d D s s J n F 1 b 3 Q 7 U 2 V j d G l v b j E v Y W 1 h e m 9 u L 0 F 1 d G 9 S Z W 1 v d m V k Q 2 9 s d W 1 u c z E u e 0 N B V E V H T 1 J Z L j E s M n 0 m c X V v d D s s J n F 1 b 3 Q 7 U 2 V j d G l v b j E v Y W 1 h e m 9 u L 0 F 1 d G 9 S Z W 1 v d m V k Q 2 9 s d W 1 u c z E u e 0 N B V E V H T 1 J Z L j I s M 3 0 m c X V v d D s s J n F 1 b 3 Q 7 U 2 V j d G l v b j E v Y W 1 h e m 9 u L 0 F 1 d G 9 S Z W 1 v d m V k Q 2 9 s d W 1 u c z E u e 0 N B V E V H T 1 J Z L j M s N H 0 m c X V v d D s s J n F 1 b 3 Q 7 U 2 V j d G l v b j E v Y W 1 h e m 9 u L 0 F 1 d G 9 S Z W 1 v d m V k Q 2 9 s d W 1 u c z E u e 0 R J U 0 N P V U 5 U R U R f U F J J Q 0 U s N X 0 m c X V v d D s s J n F 1 b 3 Q 7 U 2 V j d G l v b j E v Y W 1 h e m 9 u L 0 F 1 d G 9 S Z W 1 v d m V k Q 2 9 s d W 1 u c z E u e 0 F D V F V B T F 9 Q U k l D R S w 2 f S Z x d W 9 0 O y w m c X V v d D t T Z W N 0 a W 9 u M S 9 h b W F 6 b 2 4 v Q X V 0 b 1 J l b W 9 2 Z W R D b 2 x 1 b W 5 z M S 5 7 R E l T Q 0 9 V T l R f U E V S Q 0 V O V E F H R S w 3 f S Z x d W 9 0 O y w m c X V v d D t T Z W N 0 a W 9 u M S 9 h b W F 6 b 2 4 v Q X V 0 b 1 J l b W 9 2 Z W R D b 2 x 1 b W 5 z M S 5 7 U k F U S U 5 H L D h 9 J n F 1 b 3 Q 7 L C Z x d W 9 0 O 1 N l Y 3 R p b 2 4 x L 2 F t Y X p v b i 9 B d X R v U m V t b 3 Z l Z E N v b H V t b n M x L n t S Q V R J T k d f Q 0 9 V T l Q s O X 0 m c X V v d D s s J n F 1 b 3 Q 7 U 2 V j d G l v b j E v Y W 1 h e m 9 u L 0 F 1 d G 9 S Z W 1 v d m V k Q 2 9 s d W 1 u c z E u e 0 F C T 1 V U X 1 B S T 0 R V Q 1 Q s M T B 9 J n F 1 b 3 Q 7 X S w m c X V v d D t D b 2 x 1 b W 5 D b 3 V u d C Z x d W 9 0 O z o x M S w m c X V v d D t L Z X l D b 2 x 1 b W 5 O Y W 1 l c y Z x d W 9 0 O z p b X S w m c X V v d D t D b 2 x 1 b W 5 J Z G V u d G l 0 a W V z J n F 1 b 3 Q 7 O l s m c X V v d D t T Z W N 0 a W 9 u M S 9 h b W F 6 b 2 4 v Q X V 0 b 1 J l b W 9 2 Z W R D b 2 x 1 b W 5 z M S 5 7 U F J P R F V D V F 9 J R C w w f S Z x d W 9 0 O y w m c X V v d D t T Z W N 0 a W 9 u M S 9 h b W F 6 b 2 4 v Q X V 0 b 1 J l b W 9 2 Z W R D b 2 x 1 b W 5 z M S 5 7 U F J P R F V D V F 9 O Q U 1 F L D F 9 J n F 1 b 3 Q 7 L C Z x d W 9 0 O 1 N l Y 3 R p b 2 4 x L 2 F t Y X p v b i 9 B d X R v U m V t b 3 Z l Z E N v b H V t b n M x L n t D Q V R F R 0 9 S W S 4 x L D J 9 J n F 1 b 3 Q 7 L C Z x d W 9 0 O 1 N l Y 3 R p b 2 4 x L 2 F t Y X p v b i 9 B d X R v U m V t b 3 Z l Z E N v b H V t b n M x L n t D Q V R F R 0 9 S W S 4 y L D N 9 J n F 1 b 3 Q 7 L C Z x d W 9 0 O 1 N l Y 3 R p b 2 4 x L 2 F t Y X p v b i 9 B d X R v U m V t b 3 Z l Z E N v b H V t b n M x L n t D Q V R F R 0 9 S W S 4 z L D R 9 J n F 1 b 3 Q 7 L C Z x d W 9 0 O 1 N l Y 3 R p b 2 4 x L 2 F t Y X p v b i 9 B d X R v U m V t b 3 Z l Z E N v b H V t b n M x L n t E S V N D T 1 V O V E V E X 1 B S S U N F L D V 9 J n F 1 b 3 Q 7 L C Z x d W 9 0 O 1 N l Y 3 R p b 2 4 x L 2 F t Y X p v b i 9 B d X R v U m V t b 3 Z l Z E N v b H V t b n M x L n t B Q 1 R V Q U x f U F J J Q 0 U s N n 0 m c X V v d D s s J n F 1 b 3 Q 7 U 2 V j d G l v b j E v Y W 1 h e m 9 u L 0 F 1 d G 9 S Z W 1 v d m V k Q 2 9 s d W 1 u c z E u e 0 R J U 0 N P V U 5 U X 1 B F U k N F T l R B R 0 U s N 3 0 m c X V v d D s s J n F 1 b 3 Q 7 U 2 V j d G l v b j E v Y W 1 h e m 9 u L 0 F 1 d G 9 S Z W 1 v d m V k Q 2 9 s d W 1 u c z E u e 1 J B V E l O R y w 4 f S Z x d W 9 0 O y w m c X V v d D t T Z W N 0 a W 9 u M S 9 h b W F 6 b 2 4 v Q X V 0 b 1 J l b W 9 2 Z W R D b 2 x 1 b W 5 z M S 5 7 U k F U S U 5 H X 0 N P V U 5 U L D l 9 J n F 1 b 3 Q 7 L C Z x d W 9 0 O 1 N l Y 3 R p b 2 4 x L 2 F t Y X p v b i 9 B d X R v U m V t b 3 Z l Z E N v b H V t b n M x L n t B Q k 9 V V F 9 Q U k 9 E V U N U L D E w f S Z x d W 9 0 O 1 0 s J n F 1 b 3 Q 7 U m V s Y X R p b 2 5 z a G l w S W 5 m b y Z x d W 9 0 O z p b X X 0 i I C 8 + P C 9 T d G F i b G V F b n R y a W V z P j w v S X R l b T 4 8 S X R l b T 4 8 S X R l b U x v Y 2 F 0 a W 9 u P j x J d G V t V H l w Z T 5 G b 3 J t d W x h P C 9 J d G V t V H l w Z T 4 8 S X R l b V B h d G g + U 2 V j d G l v b j E v Y W 1 h e m 9 u L 1 N v d X J j Z T w v S X R l b V B h d G g + P C 9 J d G V t T G 9 j Y X R p b 2 4 + P F N 0 Y W J s Z U V u d H J p Z X M g L z 4 8 L 0 l 0 Z W 0 + P E l 0 Z W 0 + P E l 0 Z W 1 M b 2 N h d G l v b j 4 8 S X R l b V R 5 c G U + R m 9 y b X V s Y T w v S X R l b V R 5 c G U + P E l 0 Z W 1 Q Y X R o P l N l Y 3 R p b 2 4 x L 2 F t Y X p v b i 9 Q c m 9 t b 3 R l Z C U y M E h l Y W R l c n M 8 L 0 l 0 Z W 1 Q Y X R o P j w v S X R l b U x v Y 2 F 0 a W 9 u P j x T d G F i b G V F b n R y a W V z I C 8 + P C 9 J d G V t P j x J d G V t P j x J d G V t T G 9 j Y X R p b 2 4 + P E l 0 Z W 1 U e X B l P k Z v c m 1 1 b G E 8 L 0 l 0 Z W 1 U e X B l P j x J d G V t U G F 0 a D 5 T Z W N 0 a W 9 u M S 9 h b W F 6 b 2 4 v Q 2 h h b m d l Z C U y M F R 5 c G U 8 L 0 l 0 Z W 1 Q Y X R o P j w v S X R l b U x v Y 2 F 0 a W 9 u P j x T d G F i b G V F b n R y a W V z I C 8 + P C 9 J d G V t P j x J d G V t P j x J d G V t T G 9 j Y X R p b 2 4 + P E l 0 Z W 1 U e X B l P k Z v c m 1 1 b G E 8 L 0 l 0 Z W 1 U e X B l P j x J d G V t U G F 0 a D 5 T Z W N 0 a W 9 u M S 9 h b W F 6 b 2 4 v V H J p b W 1 l Z C U y M F R l e H Q 8 L 0 l 0 Z W 1 Q Y X R o P j w v S X R l b U x v Y 2 F 0 a W 9 u P j x T d G F i b G V F b n R y a W V z I C 8 + P C 9 J d G V t P j x J d G V t P j x J d G V t T G 9 j Y X R p b 2 4 + P E l 0 Z W 1 U e X B l P k Z v c m 1 1 b G E 8 L 0 l 0 Z W 1 U e X B l P j x J d G V t U G F 0 a D 5 T Z W N 0 a W 9 u M S 9 h b W F 6 b 2 4 v Q 2 x l Y W 5 l Z C U y M F R l e H Q 8 L 0 l 0 Z W 1 Q Y X R o P j w v S X R l b U x v Y 2 F 0 a W 9 u P j x T d G F i b G V F b n R y a W V z I C 8 + P C 9 J d G V t P j x J d G V t P j x J d G V t T G 9 j Y X R p b 2 4 + P E l 0 Z W 1 U e X B l P k Z v c m 1 1 b G E 8 L 0 l 0 Z W 1 U e X B l P j x J d G V t U G F 0 a D 5 T Z W N 0 a W 9 u M S 9 h b W F 6 b 2 4 v U m V w b G F j Z W Q l M j B W Y W x 1 Z T w v S X R l b V B h d G g + P C 9 J d G V t T G 9 j Y X R p b 2 4 + P F N 0 Y W J s Z U V u d H J p Z X M g L z 4 8 L 0 l 0 Z W 0 + P E l 0 Z W 0 + P E l 0 Z W 1 M b 2 N h d G l v b j 4 8 S X R l b V R 5 c G U + R m 9 y b X V s Y T w v S X R l b V R 5 c G U + P E l 0 Z W 1 Q Y X R o P l N l Y 3 R p b 2 4 x L 2 F t Y X p v b i 9 D a G F u Z 2 V k J T I w V H l w Z T E 8 L 0 l 0 Z W 1 Q Y X R o P j w v S X R l b U x v Y 2 F 0 a W 9 u P j x T d G F i b G V F b n R y a W V z I C 8 + P C 9 J d G V t P j x J d G V t P j x J d G V t T G 9 j Y X R p b 2 4 + P E l 0 Z W 1 U e X B l P k Z v c m 1 1 b G E 8 L 0 l 0 Z W 1 U e X B l P j x J d G V t U G F 0 a D 5 T Z W N 0 a W 9 u M S 9 h b W F 6 b 2 4 v Q W R k Z W Q l M j B D d X N 0 b 2 0 8 L 0 l 0 Z W 1 Q Y X R o P j w v S X R l b U x v Y 2 F 0 a W 9 u P j x T d G F i b G V F b n R y a W V z I C 8 + P C 9 J d G V t P j x J d G V t P j x J d G V t T G 9 j Y X R p b 2 4 + P E l 0 Z W 1 U e X B l P k Z v c m 1 1 b G E 8 L 0 l 0 Z W 1 U e X B l P j x J d G V t U G F 0 a D 5 T Z W N 0 a W 9 u M S 9 h b W F 6 b 2 4 v Q 2 h h b m d l Z C U y M F R 5 c G U y P C 9 J d G V t U G F 0 a D 4 8 L 0 l 0 Z W 1 M b 2 N h d G l v b j 4 8 U 3 R h Y m x l R W 5 0 c m l l c y A v P j w v S X R l b T 4 8 S X R l b T 4 8 S X R l b U x v Y 2 F 0 a W 9 u P j x J d G V t V H l w Z T 5 G b 3 J t d W x h P C 9 J d G V t V H l w Z T 4 8 S X R l b V B h d G g + U 2 V j d G l v b j E v Y W 1 h e m 9 u L 0 N h c G l 0 Y W x p e m V k J T I w R W F j a C U y M F d v c m Q 8 L 0 l 0 Z W 1 Q Y X R o P j w v S X R l b U x v Y 2 F 0 a W 9 u P j x T d G F i b G V F b n R y a W V z I C 8 + P C 9 J d G V t P j x J d G V t P j x J d G V t T G 9 j Y X R p b 2 4 + P E l 0 Z W 1 U e X B l P k Z v c m 1 1 b G E 8 L 0 l 0 Z W 1 U e X B l P j x J d G V t U G F 0 a D 5 T Z W N 0 a W 9 u M S 9 h b W F 6 b 2 4 v U m V t b 3 Z l Z C U y M E N v b H V t b n M 8 L 0 l 0 Z W 1 Q Y X R o P j w v S X R l b U x v Y 2 F 0 a W 9 u P j x T d G F i b G V F b n R y a W V z I C 8 + P C 9 J d G V t P j x J d G V t P j x J d G V t T G 9 j Y X R p b 2 4 + P E l 0 Z W 1 U e X B l P k Z v c m 1 1 b G E 8 L 0 l 0 Z W 1 U e X B l P j x J d G V t U G F 0 a D 5 T Z W N 0 a W 9 u M S 9 h b W F 6 b 2 4 v U m V v c m R l c m V k J T I w Q 2 9 s d W 1 u c z w v S X R l b V B h d G g + P C 9 J d G V t T G 9 j Y X R p b 2 4 + P F N 0 Y W J s Z U V u d H J p Z X M g L z 4 8 L 0 l 0 Z W 0 + P E l 0 Z W 0 + P E l 0 Z W 1 M b 2 N h d G l v b j 4 8 S X R l b V R 5 c G U + R m 9 y b X V s Y T w v S X R l b V R 5 c G U + P E l 0 Z W 1 Q Y X R o P l N l Y 3 R p b 2 4 x L 2 F t Y X p v b i 9 S Z W 5 h b W V k J T I w Q 2 9 s d W 1 u c z w v S X R l b V B h d G g + P C 9 J d G V t T G 9 j Y X R p b 2 4 + P F N 0 Y W J s Z U V u d H J p Z X M g L z 4 8 L 0 l 0 Z W 0 + P E l 0 Z W 0 + P E l 0 Z W 1 M b 2 N h d G l v b j 4 8 S X R l b V R 5 c G U + R m 9 y b X V s Y T w v S X R l b V R 5 c G U + P E l 0 Z W 1 Q Y X R o P l N l Y 3 R p b 2 4 x L 2 F t Y X p v b i 9 S Z W 1 v d m V k J T I w Q 2 9 s d W 1 u c z E 8 L 0 l 0 Z W 1 Q Y X R o P j w v S X R l b U x v Y 2 F 0 a W 9 u P j x T d G F i b G V F b n R y a W V z I C 8 + P C 9 J d G V t P j x J d G V t P j x J d G V t T G 9 j Y X R p b 2 4 + P E l 0 Z W 1 U e X B l P k Z v c m 1 1 b G E 8 L 0 l 0 Z W 1 U e X B l P j x J d G V t U G F 0 a D 5 T Z W N 0 a W 9 u M S 9 h b W F 6 b 2 4 v U m V u Y W 1 l Z C U y M E N v b H V t b n M x P C 9 J d G V t U G F 0 a D 4 8 L 0 l 0 Z W 1 M b 2 N h d G l v b j 4 8 U 3 R h Y m x l R W 5 0 c m l l c y A v P j w v S X R l b T 4 8 S X R l b T 4 8 S X R l b U x v Y 2 F 0 a W 9 u P j x J d G V t V H l w Z T 5 G b 3 J t d W x h P C 9 J d G V t V H l w Z T 4 8 S X R l b V B h d G g + U 2 V j d G l v b j E v Y W 1 h e m 9 u L 1 J l b W 9 2 Z W Q l M j B D b 2 x 1 b W 5 z M j w v S X R l b V B h d G g + P C 9 J d G V t T G 9 j Y X R p b 2 4 + P F N 0 Y W J s Z U V u d H J p Z X M g L z 4 8 L 0 l 0 Z W 0 + P E l 0 Z W 0 + P E l 0 Z W 1 M b 2 N h d G l v b j 4 8 S X R l b V R 5 c G U + R m 9 y b X V s Y T w v S X R l b V R 5 c G U + P E l 0 Z W 1 Q Y X R o P l N l Y 3 R p b 2 4 x L 2 F t Y X p v b i 9 S Z X B s Y W N l Z C U y M F Z h b H V l M T w v S X R l b V B h d G g + P C 9 J d G V t T G 9 j Y X R p b 2 4 + P F N 0 Y W J s Z U V u d H J p Z X M g L z 4 8 L 0 l 0 Z W 0 + P E l 0 Z W 0 + P E l 0 Z W 1 M b 2 N h d G l v b j 4 8 S X R l b V R 5 c G U + R m 9 y b X V s Y T w v S X R l b V R 5 c G U + P E l 0 Z W 1 Q Y X R o P l N l Y 3 R p b 2 4 x L 2 F t Y X p v b i 9 S Z X B s Y W N l Z C U y M F Z h b H V l M j w v S X R l b V B h d G g + P C 9 J d G V t T G 9 j Y X R p b 2 4 + P F N 0 Y W J s Z U V u d H J p Z X M g L z 4 8 L 0 l 0 Z W 0 + P E l 0 Z W 0 + P E l 0 Z W 1 M b 2 N h d G l v b j 4 8 S X R l b V R 5 c G U + R m 9 y b X V s Y T w v S X R l b V R 5 c G U + P E l 0 Z W 1 Q Y X R o P l N l Y 3 R p b 2 4 x L 2 F t Y X p v b i 9 S Z X B s Y W N l Z C U y M F Z h b H V l M z w v S X R l b V B h d G g + P C 9 J d G V t T G 9 j Y X R p b 2 4 + P F N 0 Y W J s Z U V u d H J p Z X M g L z 4 8 L 0 l 0 Z W 0 + P E l 0 Z W 0 + P E l 0 Z W 1 M b 2 N h d G l v b j 4 8 S X R l b V R 5 c G U + R m 9 y b X V s Y T w v S X R l b V R 5 c G U + P E l 0 Z W 1 Q Y X R o P l N l Y 3 R p b 2 4 x L 2 F t Y X p v b i 9 S Z X B s Y W N l Z C U y M F Z h b H V l N D w v S X R l b V B h d G g + P C 9 J d G V t T G 9 j Y X R p b 2 4 + P F N 0 Y W J s Z U V u d H J p Z X M g L z 4 8 L 0 l 0 Z W 0 + P E l 0 Z W 0 + P E l 0 Z W 1 M b 2 N h d G l v b j 4 8 S X R l b V R 5 c G U + R m 9 y b X V s Y T w v S X R l b V R 5 c G U + P E l 0 Z W 1 Q Y X R o P l N l Y 3 R p b 2 4 x L 2 F t Y X p v b i 9 S Z X B s Y W N l Z C U y M F Z h b H V l N T w v S X R l b V B h d G g + P C 9 J d G V t T G 9 j Y X R p b 2 4 + P F N 0 Y W J s Z U V u d H J p Z X M g L z 4 8 L 0 l 0 Z W 0 + P E l 0 Z W 0 + P E l 0 Z W 1 M b 2 N h d G l v b j 4 8 S X R l b V R 5 c G U + R m 9 y b X V s Y T w v S X R l b V R 5 c G U + P E l 0 Z W 1 Q Y X R o P l N l Y 3 R p b 2 4 x L 2 F t Y X p v b i 9 S Z X B s Y W N l Z C U y M F Z h b H V l N j w v S X R l b V B h d G g + P C 9 J d G V t T G 9 j Y X R p b 2 4 + P F N 0 Y W J s Z U V u d H J p Z X M g L z 4 8 L 0 l 0 Z W 0 + P E l 0 Z W 0 + P E l 0 Z W 1 M b 2 N h d G l v b j 4 8 S X R l b V R 5 c G U + R m 9 y b X V s Y T w v S X R l b V R 5 c G U + P E l 0 Z W 1 Q Y X R o P l N l Y 3 R p b 2 4 x L 2 F t Y X p v b i 9 S Z X B s Y W N l Z C U y M F Z h b H V l N z w v S X R l b V B h d G g + P C 9 J d G V t T G 9 j Y X R p b 2 4 + P F N 0 Y W J s Z U V u d H J p Z X M g L z 4 8 L 0 l 0 Z W 0 + P E l 0 Z W 0 + P E l 0 Z W 1 M b 2 N h d G l v b j 4 8 S X R l b V R 5 c G U + R m 9 y b X V s Y T w v S X R l b V R 5 c G U + P E l 0 Z W 1 Q Y X R o P l N l Y 3 R p b 2 4 x L 2 F t Y X p v b i 9 S Z X B s Y W N l Z C U y M F Z h b H V l O D w v S X R l b V B h d G g + P C 9 J d G V t T G 9 j Y X R p b 2 4 + P F N 0 Y W J s Z U V u d H J p Z X M g L z 4 8 L 0 l 0 Z W 0 + P E l 0 Z W 0 + P E l 0 Z W 1 M b 2 N h d G l v b j 4 8 S X R l b V R 5 c G U + R m 9 y b X V s Y T w v S X R l b V R 5 c G U + P E l 0 Z W 1 Q Y X R o P l N l Y 3 R p b 2 4 x L 2 F t Y X p v b i 9 S Z X B s Y W N l Z C U y M F Z h b H V l O T w v S X R l b V B h d G g + P C 9 J d G V t T G 9 j Y X R p b 2 4 + P F N 0 Y W J s Z U V u d H J p Z X M g L z 4 8 L 0 l 0 Z W 0 + P E l 0 Z W 0 + P E l 0 Z W 1 M b 2 N h d G l v b j 4 8 S X R l b V R 5 c G U + R m 9 y b X V s Y T w v S X R l b V R 5 c G U + P E l 0 Z W 1 Q Y X R o P l N l Y 3 R p b 2 4 x L 2 F t Y X p v b i 9 S Z X B s Y W N l Z C U y M F Z h b H V l M T A 8 L 0 l 0 Z W 1 Q Y X R o P j w v S X R l b U x v Y 2 F 0 a W 9 u P j x T d G F i b G V F b n R y a W V z I C 8 + P C 9 J d G V t P j x J d G V t P j x J d G V t T G 9 j Y X R p b 2 4 + P E l 0 Z W 1 U e X B l P k Z v c m 1 1 b G E 8 L 0 l 0 Z W 1 U e X B l P j x J d G V t U G F 0 a D 5 T Z W N 0 a W 9 u M S 9 h b W F 6 b 2 4 v U m V w b G F j Z W Q l M j B W Y W x 1 Z T E x P C 9 J d G V t U G F 0 a D 4 8 L 0 l 0 Z W 1 M b 2 N h d G l v b j 4 8 U 3 R h Y m x l R W 5 0 c m l l c y A v P j w v S X R l b T 4 8 S X R l b T 4 8 S X R l b U x v Y 2 F 0 a W 9 u P j x J d G V t V H l w Z T 5 G b 3 J t d W x h P C 9 J d G V t V H l w Z T 4 8 S X R l b V B h d G g + U 2 V j d G l v b j E v Y W 1 h e m 9 u L 1 J l c G x h Y 2 V k J T I w V m F s d W U x M j w v S X R l b V B h d G g + P C 9 J d G V t T G 9 j Y X R p b 2 4 + P F N 0 Y W J s Z U V u d H J p Z X M g L z 4 8 L 0 l 0 Z W 0 + P E l 0 Z W 0 + P E l 0 Z W 1 M b 2 N h d G l v b j 4 8 S X R l b V R 5 c G U + R m 9 y b X V s Y T w v S X R l b V R 5 c G U + P E l 0 Z W 1 Q Y X R o P l N l Y 3 R p b 2 4 x L 2 F t Y X p v b i 9 S Z X B s Y W N l Z C U y M F Z h b H V l M T M 8 L 0 l 0 Z W 1 Q Y X R o P j w v S X R l b U x v Y 2 F 0 a W 9 u P j x T d G F i b G V F b n R y a W V z I C 8 + P C 9 J d G V t P j x J d G V t P j x J d G V t T G 9 j Y X R p b 2 4 + P E l 0 Z W 1 U e X B l P k Z v c m 1 1 b G E 8 L 0 l 0 Z W 1 U e X B l P j x J d G V t U G F 0 a D 5 T Z W N 0 a W 9 u M S 9 h b W F 6 b 2 4 v U m V w b G F j Z W Q l M j B W Y W x 1 Z T E 0 P C 9 J d G V t U G F 0 a D 4 8 L 0 l 0 Z W 1 M b 2 N h d G l v b j 4 8 U 3 R h Y m x l R W 5 0 c m l l c y A v P j w v S X R l b T 4 8 S X R l b T 4 8 S X R l b U x v Y 2 F 0 a W 9 u P j x J d G V t V H l w Z T 5 G b 3 J t d W x h P C 9 J d G V t V H l w Z T 4 8 S X R l b V B h d G g + U 2 V j d G l v b j E v Y W 1 h e m 9 u L 1 J l c G x h Y 2 V k J T I w V m F s d W U x N T w v S X R l b V B h d G g + P C 9 J d G V t T G 9 j Y X R p b 2 4 + P F N 0 Y W J s Z U V u d H J p Z X M g L z 4 8 L 0 l 0 Z W 0 + P E l 0 Z W 0 + P E l 0 Z W 1 M b 2 N h d G l v b j 4 8 S X R l b V R 5 c G U + R m 9 y b X V s Y T w v S X R l b V R 5 c G U + P E l 0 Z W 1 Q Y X R o P l N l Y 3 R p b 2 4 x L 2 F t Y X p v b i 9 S Z X B s Y W N l Z C U y M F Z h b H V l M T Y 8 L 0 l 0 Z W 1 Q Y X R o P j w v S X R l b U x v Y 2 F 0 a W 9 u P j x T d G F i b G V F b n R y a W V z I C 8 + P C 9 J d G V t P j x J d G V t P j x J d G V t T G 9 j Y X R p b 2 4 + P E l 0 Z W 1 U e X B l P k Z v c m 1 1 b G E 8 L 0 l 0 Z W 1 U e X B l P j x J d G V t U G F 0 a D 5 T Z W N 0 a W 9 u M S 9 h b W F 6 b 2 4 v U m V w b G F j Z W Q l M j B W Y W x 1 Z T E 3 P C 9 J d G V t U G F 0 a D 4 8 L 0 l 0 Z W 1 M b 2 N h d G l v b j 4 8 U 3 R h Y m x l R W 5 0 c m l l c y A v P j w v S X R l b T 4 8 S X R l b T 4 8 S X R l b U x v Y 2 F 0 a W 9 u P j x J d G V t V H l w Z T 5 G b 3 J t d W x h P C 9 J d G V t V H l w Z T 4 8 S X R l b V B h d G g + U 2 V j d G l v b j E v Y W 1 h e m 9 u L 1 J l c G x h Y 2 V k J T I w V m F s d W U x O D w v S X R l b V B h d G g + P C 9 J d G V t T G 9 j Y X R p b 2 4 + P F N 0 Y W J s Z U V u d H J p Z X M g L z 4 8 L 0 l 0 Z W 0 + P E l 0 Z W 0 + P E l 0 Z W 1 M b 2 N h d G l v b j 4 8 S X R l b V R 5 c G U + R m 9 y b X V s Y T w v S X R l b V R 5 c G U + P E l 0 Z W 1 Q Y X R o P l N l Y 3 R p b 2 4 x L 2 F t Y X p v b i 9 S Z X B s Y W N l Z C U y M F Z h b H V l M T k 8 L 0 l 0 Z W 1 Q Y X R o P j w v S X R l b U x v Y 2 F 0 a W 9 u P j x T d G F i b G V F b n R y a W V z I C 8 + P C 9 J d G V t P j x J d G V t P j x J d G V t T G 9 j Y X R p b 2 4 + P E l 0 Z W 1 U e X B l P k Z v c m 1 1 b G E 8 L 0 l 0 Z W 1 U e X B l P j x J d G V t U G F 0 a D 5 T Z W N 0 a W 9 u M S 9 h b W F 6 b 2 4 v U m V w b G F j Z W Q l M j B W Y W x 1 Z T I w P C 9 J d G V t U G F 0 a D 4 8 L 0 l 0 Z W 1 M b 2 N h d G l v b j 4 8 U 3 R h Y m x l R W 5 0 c m l l c y A v P j w v S X R l b T 4 8 S X R l b T 4 8 S X R l b U x v Y 2 F 0 a W 9 u P j x J d G V t V H l w Z T 5 G b 3 J t d W x h P C 9 J d G V t V H l w Z T 4 8 S X R l b V B h d G g + U 2 V j d G l v b j E v Y W 1 h e m 9 u L 1 J l c G x h Y 2 V k J T I w V m F s d W U y M T w v S X R l b V B h d G g + P C 9 J d G V t T G 9 j Y X R p b 2 4 + P F N 0 Y W J s Z U V u d H J p Z X M g L z 4 8 L 0 l 0 Z W 0 + P E l 0 Z W 0 + P E l 0 Z W 1 M b 2 N h d G l v b j 4 8 S X R l b V R 5 c G U + R m 9 y b X V s Y T w v S X R l b V R 5 c G U + P E l 0 Z W 1 Q Y X R o P l N l Y 3 R p b 2 4 x L 2 F t Y X p v b i 9 S Z X B s Y W N l Z C U y M F Z h b H V l M j I 8 L 0 l 0 Z W 1 Q Y X R o P j w v S X R l b U x v Y 2 F 0 a W 9 u P j x T d G F i b G V F b n R y a W V z I C 8 + P C 9 J d G V t P j x J d G V t P j x J d G V t T G 9 j Y X R p b 2 4 + P E l 0 Z W 1 U e X B l P k Z v c m 1 1 b G E 8 L 0 l 0 Z W 1 U e X B l P j x J d G V t U G F 0 a D 5 T Z W N 0 a W 9 u M S 9 h b W F 6 b 2 4 v U m V w b G F j Z W Q l M j B W Y W x 1 Z T I z P C 9 J d G V t U G F 0 a D 4 8 L 0 l 0 Z W 1 M b 2 N h d G l v b j 4 8 U 3 R h Y m x l R W 5 0 c m l l c y A v P j w v S X R l b T 4 8 S X R l b T 4 8 S X R l b U x v Y 2 F 0 a W 9 u P j x J d G V t V H l w Z T 5 G b 3 J t d W x h P C 9 J d G V t V H l w Z T 4 8 S X R l b V B h d G g + U 2 V j d G l v b j E v Y W 1 h e m 9 u L 1 J l c G x h Y 2 V k J T I w V m F s d W U y N D w v S X R l b V B h d G g + P C 9 J d G V t T G 9 j Y X R p b 2 4 + P F N 0 Y W J s Z U V u d H J p Z X M g L z 4 8 L 0 l 0 Z W 0 + P E l 0 Z W 0 + P E l 0 Z W 1 M b 2 N h d G l v b j 4 8 S X R l b V R 5 c G U + R m 9 y b X V s Y T w v S X R l b V R 5 c G U + P E l 0 Z W 1 Q Y X R o P l N l Y 3 R p b 2 4 x L 2 F t Y X p v b i 9 T c G x p d C U y M E N v b H V t b i U y M G J 5 J T I w R G V s a W 1 p d G V y P C 9 J d G V t U G F 0 a D 4 8 L 0 l 0 Z W 1 M b 2 N h d G l v b j 4 8 U 3 R h Y m x l R W 5 0 c m l l c y A v P j w v S X R l b T 4 8 S X R l b T 4 8 S X R l b U x v Y 2 F 0 a W 9 u P j x J d G V t V H l w Z T 5 G b 3 J t d W x h P C 9 J d G V t V H l w Z T 4 8 S X R l b V B h d G g + U 2 V j d G l v b j E v Y W 1 h e m 9 u L 0 N o Y W 5 n Z W Q l M j B U e X B l M z w v S X R l b V B h d G g + P C 9 J d G V t T G 9 j Y X R p b 2 4 + P F N 0 Y W J s Z U V u d H J p Z X M g L z 4 8 L 0 l 0 Z W 0 + P E l 0 Z W 0 + P E l 0 Z W 1 M b 2 N h d G l v b j 4 8 S X R l b V R 5 c G U + R m 9 y b X V s Y T w v S X R l b V R 5 c G U + P E l 0 Z W 1 Q Y X R o P l N l Y 3 R p b 2 4 x L 2 F t Y X p v b i 9 G a W x 0 Z X J l Z C U y M F J v d 3 M 8 L 0 l 0 Z W 1 Q Y X R o P j w v S X R l b U x v Y 2 F 0 a W 9 u P j x T d G F i b G V F b n R y a W V z I C 8 + P C 9 J d G V t P j x J d G V t P j x J d G V t T G 9 j Y X R p b 2 4 + P E l 0 Z W 1 U e X B l P k Z v c m 1 1 b G E 8 L 0 l 0 Z W 1 U e X B l P j x J d G V t U G F 0 a D 5 T Z W N 0 a W 9 u M S 9 h b W F 6 b 2 4 v U m V w b G F j Z W Q l M j B W Y W x 1 Z T I 1 P C 9 J d G V t U G F 0 a D 4 8 L 0 l 0 Z W 1 M b 2 N h d G l v b j 4 8 U 3 R h Y m x l R W 5 0 c m l l c y A v P j w v S X R l b T 4 8 S X R l b T 4 8 S X R l b U x v Y 2 F 0 a W 9 u P j x J d G V t V H l w Z T 5 G b 3 J t d W x h P C 9 J d G V t V H l w Z T 4 8 S X R l b V B h d G g + U 2 V j d G l v b j E v Y W 1 h e m 9 u L 1 J l c G x h Y 2 V k J T I w V m F s d W U y N j w v S X R l b V B h d G g + P C 9 J d G V t T G 9 j Y X R p b 2 4 + P F N 0 Y W J s Z U V u d H J p Z X M g L z 4 8 L 0 l 0 Z W 0 + P E l 0 Z W 0 + P E l 0 Z W 1 M b 2 N h d G l v b j 4 8 S X R l b V R 5 c G U + R m 9 y b X V s Y T w v S X R l b V R 5 c G U + P E l 0 Z W 1 Q Y X R o P l N l Y 3 R p b 2 4 x L 2 F t Y X p v b i 9 S Z X B s Y W N l Z C U y M F Z h b H V l M j c 8 L 0 l 0 Z W 1 Q Y X R o P j w v S X R l b U x v Y 2 F 0 a W 9 u P j x T d G F i b G V F b n R y a W V z I C 8 + P C 9 J d G V t P j x J d G V t P j x J d G V t T G 9 j Y X R p b 2 4 + P E l 0 Z W 1 U e X B l P k Z v c m 1 1 b G E 8 L 0 l 0 Z W 1 U e X B l P j x J d G V t U G F 0 a D 5 T Z W N 0 a W 9 u M S 9 h b W F 6 b 2 4 v U m V w b G F j Z W Q l M j B W Y W x 1 Z T I 4 P C 9 J d G V t U G F 0 a D 4 8 L 0 l 0 Z W 1 M b 2 N h d G l v b j 4 8 U 3 R h Y m x l R W 5 0 c m l l c y A v P j w v S X R l b T 4 8 S X R l b T 4 8 S X R l b U x v Y 2 F 0 a W 9 u P j x J d G V t V H l w Z T 5 G b 3 J t d W x h P C 9 J d G V t V H l w Z T 4 8 S X R l b V B h d G g + U 2 V j d G l v b j E v Y W 1 h e m 9 u L 1 J l c G x h Y 2 V k J T I w V m F s d W U y O T w v S X R l b V B h d G g + P C 9 J d G V t T G 9 j Y X R p b 2 4 + P F N 0 Y W J s Z U V u d H J p Z X M g L z 4 8 L 0 l 0 Z W 0 + P E l 0 Z W 0 + P E l 0 Z W 1 M b 2 N h d G l v b j 4 8 S X R l b V R 5 c G U + R m 9 y b X V s Y T w v S X R l b V R 5 c G U + P E l 0 Z W 1 Q Y X R o P l N l Y 3 R p b 2 4 x L 2 F t Y X p v b i 9 S Z X B s Y W N l Z C U y M F Z h b H V l M z A 8 L 0 l 0 Z W 1 Q Y X R o P j w v S X R l b U x v Y 2 F 0 a W 9 u P j x T d G F i b G V F b n R y a W V z I C 8 + P C 9 J d G V t P j x J d G V t P j x J d G V t T G 9 j Y X R p b 2 4 + P E l 0 Z W 1 U e X B l P k Z v c m 1 1 b G E 8 L 0 l 0 Z W 1 U e X B l P j x J d G V t U G F 0 a D 5 T Z W N 0 a W 9 u M S 9 h b W F 6 b 2 4 v U m V w b G F j Z W Q l M j B W Y W x 1 Z T M x P C 9 J d G V t U G F 0 a D 4 8 L 0 l 0 Z W 1 M b 2 N h d G l v b j 4 8 U 3 R h Y m x l R W 5 0 c m l l c y A v P j w v S X R l b T 4 8 S X R l b T 4 8 S X R l b U x v Y 2 F 0 a W 9 u P j x J d G V t V H l w Z T 5 G b 3 J t d W x h P C 9 J d G V t V H l w Z T 4 8 S X R l b V B h d G g + U 2 V j d G l v b j E v Y W 1 h e m 9 u L 1 J l c G x h Y 2 V k J T I w V m F s d W U z M j w v S X R l b V B h d G g + P C 9 J d G V t T G 9 j Y X R p b 2 4 + P F N 0 Y W J s Z U V u d H J p Z X M g L z 4 8 L 0 l 0 Z W 0 + P E l 0 Z W 0 + P E l 0 Z W 1 M b 2 N h d G l v b j 4 8 S X R l b V R 5 c G U + R m 9 y b X V s Y T w v S X R l b V R 5 c G U + P E l 0 Z W 1 Q Y X R o P l N l Y 3 R p b 2 4 x L 2 F t Y X p v b i 9 S Z X B s Y W N l Z C U y M F Z h b H V l M z M 8 L 0 l 0 Z W 1 Q Y X R o P j w v S X R l b U x v Y 2 F 0 a W 9 u P j x T d G F i b G V F b n R y a W V z I C 8 + P C 9 J d G V t P j x J d G V t P j x J d G V t T G 9 j Y X R p b 2 4 + P E l 0 Z W 1 U e X B l P k Z v c m 1 1 b G E 8 L 0 l 0 Z W 1 U e X B l P j x J d G V t U G F 0 a D 5 T Z W N 0 a W 9 u M S 9 h b W F 6 b 2 4 v U m V w b G F j Z W Q l M j B W Y W x 1 Z T M 0 P C 9 J d G V t U G F 0 a D 4 8 L 0 l 0 Z W 1 M b 2 N h d G l v b j 4 8 U 3 R h Y m x l R W 5 0 c m l l c y A v P j w v S X R l b T 4 8 S X R l b T 4 8 S X R l b U x v Y 2 F 0 a W 9 u P j x J d G V t V H l w Z T 5 G b 3 J t d W x h P C 9 J d G V t V H l w Z T 4 8 S X R l b V B h d G g + U 2 V j d G l v b j E v Y W 1 h e m 9 u L 1 J l c G x h Y 2 V k J T I w V m F s d W U z N T w v S X R l b V B h d G g + P C 9 J d G V t T G 9 j Y X R p b 2 4 + P F N 0 Y W J s Z U V u d H J p Z X M g L z 4 8 L 0 l 0 Z W 0 + P E l 0 Z W 0 + P E l 0 Z W 1 M b 2 N h d G l v b j 4 8 S X R l b V R 5 c G U + R m 9 y b X V s Y T w v S X R l b V R 5 c G U + P E l 0 Z W 1 Q Y X R o P l N l Y 3 R p b 2 4 x L 2 F t Y X p v b i 9 S Z X B s Y W N l Z C U y M F Z h b H V l M z Y 8 L 0 l 0 Z W 1 Q Y X R o P j w v S X R l b U x v Y 2 F 0 a W 9 u P j x T d G F i b G V F b n R y a W V z I C 8 + P C 9 J d G V t P j x J d G V t P j x J d G V t T G 9 j Y X R p b 2 4 + P E l 0 Z W 1 U e X B l P k Z v c m 1 1 b G E 8 L 0 l 0 Z W 1 U e X B l P j x J d G V t U G F 0 a D 5 T Z W N 0 a W 9 u M S 9 h b W F 6 b 2 4 v U m V w b G F j Z W Q l M j B W Y W x 1 Z T M 3 P C 9 J d G V t U G F 0 a D 4 8 L 0 l 0 Z W 1 M b 2 N h d G l v b j 4 8 U 3 R h Y m x l R W 5 0 c m l l c y A v P j w v S X R l b T 4 8 S X R l b T 4 8 S X R l b U x v Y 2 F 0 a W 9 u P j x J d G V t V H l w Z T 5 G b 3 J t d W x h P C 9 J d G V t V H l w Z T 4 8 S X R l b V B h d G g + U 2 V j d G l v b j E v Y W 1 h e m 9 u L 1 J l c G x h Y 2 V k J T I w V m F s d W U z O D w v S X R l b V B h d G g + P C 9 J d G V t T G 9 j Y X R p b 2 4 + P F N 0 Y W J s Z U V u d H J p Z X M g L z 4 8 L 0 l 0 Z W 0 + P E l 0 Z W 0 + P E l 0 Z W 1 M b 2 N h d G l v b j 4 8 S X R l b V R 5 c G U + R m 9 y b X V s Y T w v S X R l b V R 5 c G U + P E l 0 Z W 1 Q Y X R o P l N l Y 3 R p b 2 4 x L 2 F t Y X p v b i 9 S Z X B s Y W N l Z C U y M F Z h b H V l M z k 8 L 0 l 0 Z W 1 Q Y X R o P j w v S X R l b U x v Y 2 F 0 a W 9 u P j x T d G F i b G V F b n R y a W V z I C 8 + P C 9 J d G V t P j x J d G V t P j x J d G V t T G 9 j Y X R p b 2 4 + P E l 0 Z W 1 U e X B l P k Z v c m 1 1 b G E 8 L 0 l 0 Z W 1 U e X B l P j x J d G V t U G F 0 a D 5 T Z W N 0 a W 9 u M S 9 h b W F 6 b 2 4 v U m V w b G F j Z W Q l M j B W Y W x 1 Z T Q w P C 9 J d G V t U G F 0 a D 4 8 L 0 l 0 Z W 1 M b 2 N h d G l v b j 4 8 U 3 R h Y m x l R W 5 0 c m l l c y A v P j w v S X R l b T 4 8 S X R l b T 4 8 S X R l b U x v Y 2 F 0 a W 9 u P j x J d G V t V H l w Z T 5 G b 3 J t d W x h P C 9 J d G V t V H l w Z T 4 8 S X R l b V B h d G g + U 2 V j d G l v b j E v Y W 1 h e m 9 u L 1 J l c G x h Y 2 V k J T I w V m F s d W U 0 M T w v S X R l b V B h d G g + P C 9 J d G V t T G 9 j Y X R p b 2 4 + P F N 0 Y W J s Z U V u d H J p Z X M g L z 4 8 L 0 l 0 Z W 0 + P E l 0 Z W 0 + P E l 0 Z W 1 M b 2 N h d G l v b j 4 8 S X R l b V R 5 c G U + R m 9 y b X V s Y T w v S X R l b V R 5 c G U + P E l 0 Z W 1 Q Y X R o P l N l Y 3 R p b 2 4 x L 2 F t Y X p v b i 9 S Z X B s Y W N l Z C U y M F Z h b H V l N D I 8 L 0 l 0 Z W 1 Q Y X R o P j w v S X R l b U x v Y 2 F 0 a W 9 u P j x T d G F i b G V F b n R y a W V z I C 8 + P C 9 J d G V t P j x J d G V t P j x J d G V t T G 9 j Y X R p b 2 4 + P E l 0 Z W 1 U e X B l P k Z v c m 1 1 b G E 8 L 0 l 0 Z W 1 U e X B l P j x J d G V t U G F 0 a D 5 T Z W N 0 a W 9 u M S 9 h b W F 6 b 2 4 v U m V w b G F j Z W Q l M j B W Y W x 1 Z T Q z P C 9 J d G V t U G F 0 a D 4 8 L 0 l 0 Z W 1 M b 2 N h d G l v b j 4 8 U 3 R h Y m x l R W 5 0 c m l l c y A v P j w v S X R l b T 4 8 S X R l b T 4 8 S X R l b U x v Y 2 F 0 a W 9 u P j x J d G V t V H l w Z T 5 G b 3 J t d W x h P C 9 J d G V t V H l w Z T 4 8 S X R l b V B h d G g + U 2 V j d G l v b j E v Y W 1 h e m 9 u L 1 J l c G x h Y 2 V k J T I w V m F s d W U 0 N D w v S X R l b V B h d G g + P C 9 J d G V t T G 9 j Y X R p b 2 4 + P F N 0 Y W J s Z U V u d H J p Z X M g L z 4 8 L 0 l 0 Z W 0 + P E l 0 Z W 0 + P E l 0 Z W 1 M b 2 N h d G l v b j 4 8 S X R l b V R 5 c G U + R m 9 y b X V s Y T w v S X R l b V R 5 c G U + P E l 0 Z W 1 Q Y X R o P l N l Y 3 R p b 2 4 x L 2 F t Y X p v b i 9 S Z X B s Y W N l Z C U y M F Z h b H V l N D U 8 L 0 l 0 Z W 1 Q Y X R o P j w v S X R l b U x v Y 2 F 0 a W 9 u P j x T d G F i b G V F b n R y a W V z I C 8 + P C 9 J d G V t P j x J d G V t P j x J d G V t T G 9 j Y X R p b 2 4 + P E l 0 Z W 1 U e X B l P k Z v c m 1 1 b G E 8 L 0 l 0 Z W 1 U e X B l P j x J d G V t U G F 0 a D 5 T Z W N 0 a W 9 u M S 9 h b W F 6 b 2 4 v U m V w b G F j Z W Q l M j B W Y W x 1 Z T Q 2 P C 9 J d G V t U G F 0 a D 4 8 L 0 l 0 Z W 1 M b 2 N h d G l v b j 4 8 U 3 R h Y m x l R W 5 0 c m l l c y A v P j w v S X R l b T 4 8 S X R l b T 4 8 S X R l b U x v Y 2 F 0 a W 9 u P j x J d G V t V H l w Z T 5 G b 3 J t d W x h P C 9 J d G V t V H l w Z T 4 8 S X R l b V B h d G g + U 2 V j d G l v b j E v Y W 1 h e m 9 u L 1 J l c G x h Y 2 V k J T I w V m F s d W U 0 N z w v S X R l b V B h d G g + P C 9 J d G V t T G 9 j Y X R p b 2 4 + P F N 0 Y W J s Z U V u d H J p Z X M g L z 4 8 L 0 l 0 Z W 0 + P E l 0 Z W 0 + P E l 0 Z W 1 M b 2 N h d G l v b j 4 8 S X R l b V R 5 c G U + R m 9 y b X V s Y T w v S X R l b V R 5 c G U + P E l 0 Z W 1 Q Y X R o P l N l Y 3 R p b 2 4 x L 2 F t Y X p v b i 9 S Z X B s Y W N l Z C U y M F Z h b H V l N D g 8 L 0 l 0 Z W 1 Q Y X R o P j w v S X R l b U x v Y 2 F 0 a W 9 u P j x T d G F i b G V F b n R y a W V z I C 8 + P C 9 J d G V t P j x J d G V t P j x J d G V t T G 9 j Y X R p b 2 4 + P E l 0 Z W 1 U e X B l P k Z v c m 1 1 b G E 8 L 0 l 0 Z W 1 U e X B l P j x J d G V t U G F 0 a D 5 T Z W N 0 a W 9 u M S 9 h b W F 6 b 2 4 v U m V w b G F j Z W Q l M j B W Y W x 1 Z T Q 5 P C 9 J d G V t U G F 0 a D 4 8 L 0 l 0 Z W 1 M b 2 N h d G l v b j 4 8 U 3 R h Y m x l R W 5 0 c m l l c y A v P j w v S X R l b T 4 8 S X R l b T 4 8 S X R l b U x v Y 2 F 0 a W 9 u P j x J d G V t V H l w Z T 5 G b 3 J t d W x h P C 9 J d G V t V H l w Z T 4 8 S X R l b V B h d G g + U 2 V j d G l v b j E v Y W 1 h e m 9 u L 1 J l c G x h Y 2 V k J T I w V m F s d W U 1 M D w v S X R l b V B h d G g + P C 9 J d G V t T G 9 j Y X R p b 2 4 + P F N 0 Y W J s Z U V u d H J p Z X M g L z 4 8 L 0 l 0 Z W 0 + P E l 0 Z W 0 + P E l 0 Z W 1 M b 2 N h d G l v b j 4 8 S X R l b V R 5 c G U + R m 9 y b X V s Y T w v S X R l b V R 5 c G U + P E l 0 Z W 1 Q Y X R o P l N l Y 3 R p b 2 4 x L 2 F t Y X p v b i 9 S Z X B s Y W N l Z C U y M F Z h b H V l N T E 8 L 0 l 0 Z W 1 Q Y X R o P j w v S X R l b U x v Y 2 F 0 a W 9 u P j x T d G F i b G V F b n R y a W V z I C 8 + P C 9 J d G V t P j x J d G V t P j x J d G V t T G 9 j Y X R p b 2 4 + P E l 0 Z W 1 U e X B l P k Z v c m 1 1 b G E 8 L 0 l 0 Z W 1 U e X B l P j x J d G V t U G F 0 a D 5 T Z W N 0 a W 9 u M S 9 h b W F 6 b 2 4 v U m V w b G F j Z W Q l M j B W Y W x 1 Z T U y P C 9 J d G V t U G F 0 a D 4 8 L 0 l 0 Z W 1 M b 2 N h d G l v b j 4 8 U 3 R h Y m x l R W 5 0 c m l l c y A v P j w v S X R l b T 4 8 S X R l b T 4 8 S X R l b U x v Y 2 F 0 a W 9 u P j x J d G V t V H l w Z T 5 G b 3 J t d W x h P C 9 J d G V t V H l w Z T 4 8 S X R l b V B h d G g + U 2 V j d G l v b j E v Y W 1 h e m 9 u L 1 J l c G x h Y 2 V k J T I w V m F s d W U 1 M z w v S X R l b V B h d G g + P C 9 J d G V t T G 9 j Y X R p b 2 4 + P F N 0 Y W J s Z U V u d H J p Z X M g L z 4 8 L 0 l 0 Z W 0 + P E l 0 Z W 0 + P E l 0 Z W 1 M b 2 N h d G l v b j 4 8 S X R l b V R 5 c G U + R m 9 y b X V s Y T w v S X R l b V R 5 c G U + P E l 0 Z W 1 Q Y X R o P l N l Y 3 R p b 2 4 x L 2 F t Y X p v b i 9 S Z X B s Y W N l Z C U y M F Z h b H V l N T Q 8 L 0 l 0 Z W 1 Q Y X R o P j w v S X R l b U x v Y 2 F 0 a W 9 u P j x T d G F i b G V F b n R y a W V z I C 8 + P C 9 J d G V t P j x J d G V t P j x J d G V t T G 9 j Y X R p b 2 4 + P E l 0 Z W 1 U e X B l P k Z v c m 1 1 b G E 8 L 0 l 0 Z W 1 U e X B l P j x J d G V t U G F 0 a D 5 T Z W N 0 a W 9 u M S 9 h b W F 6 b 2 4 v U m V w b G F j Z W Q l M j B W Y W x 1 Z T U 1 P C 9 J d G V t U G F 0 a D 4 8 L 0 l 0 Z W 1 M b 2 N h d G l v b j 4 8 U 3 R h Y m x l R W 5 0 c m l l c y A v P j w v S X R l b T 4 8 S X R l b T 4 8 S X R l b U x v Y 2 F 0 a W 9 u P j x J d G V t V H l w Z T 5 G b 3 J t d W x h P C 9 J d G V t V H l w Z T 4 8 S X R l b V B h d G g + U 2 V j d G l v b j E v Y W 1 h e m 9 u L 1 J l c G x h Y 2 V k J T I w V m F s d W U 1 N j w v S X R l b V B h d G g + P C 9 J d G V t T G 9 j Y X R p b 2 4 + P F N 0 Y W J s Z U V u d H J p Z X M g L z 4 8 L 0 l 0 Z W 0 + P C 9 J d G V t c z 4 8 L 0 x v Y 2 F s U G F j a 2 F n Z U 1 l d G F k Y X R h R m l s Z T 4 W A A A A U E s F B g A A A A A A A A A A A A A A A A A A A A A A A C Y B A A A B A A A A 0 I y d 3 w E V 0 R G M e g D A T 8 K X 6 w E A A A D d T q l 0 V W h B S Z F w Q W s I P k y c A A A A A A I A A A A A A B B m A A A A A Q A A I A A A A B X t I m 9 J 7 v X c V v c r 9 z F P s L p v D G x e w b h D d d a 1 n N r F N y / t A A A A A A 6 A A A A A A g A A I A A A A M F C j 0 f I d C 1 u U B d M d I 3 T k C p t 1 M B 6 c H m S h 6 7 N d N 6 u z k a 1 U A A A A C g w 2 n s J T 8 q N l S i Q R b s e v C W h X G B 4 l x X r C d j 6 p r A 7 8 H C 5 R t v 3 5 f J y 0 s C h Y 3 o 8 T 8 b o j X S 2 + 5 l I J U p f T p I e t u w y Y l D y P Q a 2 V 3 j y N y 0 Q Z A a d E z d 8 Q A A A A G 6 l q 8 F 8 H G X A N U K 8 W E H j V v q z 8 r E A G F O 2 I m 8 h S K U Q q 1 7 G 2 o n + L U L 1 o P f o E k C m y R a Z E L L p K / J g U K W u W s p T o V p F D a 8 = < / D a t a M a s h u p > 
</file>

<file path=customXml/itemProps1.xml><?xml version="1.0" encoding="utf-8"?>
<ds:datastoreItem xmlns:ds="http://schemas.openxmlformats.org/officeDocument/2006/customXml" ds:itemID="{1F799BE8-AB84-49F3-832B-766D3AF713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Amazon Inventory Analysis</vt:lpstr>
      <vt:lpstr>Discount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Tomaj</dc:creator>
  <cp:lastModifiedBy>Martin Tomaj</cp:lastModifiedBy>
  <dcterms:created xsi:type="dcterms:W3CDTF">2025-05-13T20:01:15Z</dcterms:created>
  <dcterms:modified xsi:type="dcterms:W3CDTF">2025-05-15T05:18:35Z</dcterms:modified>
</cp:coreProperties>
</file>