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E:\Users\Tater\Desktop\310 Course Project\"/>
    </mc:Choice>
  </mc:AlternateContent>
  <xr:revisionPtr revIDLastSave="0" documentId="13_ncr:1_{76E364B6-A9E9-40EF-81AB-35DF7C8B90BD}" xr6:coauthVersionLast="31" xr6:coauthVersionMax="31" xr10:uidLastSave="{00000000-0000-0000-0000-000000000000}"/>
  <bookViews>
    <workbookView xWindow="0" yWindow="0" windowWidth="28800" windowHeight="12210" xr2:uid="{371824C6-CE91-48AD-9151-B0EF2ED4CAE0}"/>
  </bookViews>
  <sheets>
    <sheet name="Components &amp; Software" sheetId="1" r:id="rId1"/>
    <sheet name="Computers Needed" sheetId="2" r:id="rId2"/>
  </sheets>
  <definedNames>
    <definedName name="_xlnm._FilterDatabase" localSheetId="0" hidden="1">'Components &amp; Software'!$A$1:$J$1</definedName>
    <definedName name="_xlnm._FilterDatabase" localSheetId="1" hidden="1">'Computers Needed'!$A$1:$B$1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1" l="1"/>
  <c r="J36" i="1"/>
  <c r="K27" i="1"/>
  <c r="K4" i="1"/>
  <c r="K5" i="1"/>
  <c r="K6" i="1"/>
  <c r="K7" i="1"/>
  <c r="K8" i="1"/>
  <c r="K9" i="1"/>
  <c r="K10" i="1"/>
  <c r="K11" i="1"/>
  <c r="K12" i="1"/>
  <c r="K13" i="1"/>
  <c r="K14" i="1"/>
  <c r="K15" i="1"/>
  <c r="K16" i="1"/>
  <c r="K17" i="1"/>
  <c r="K18" i="1"/>
  <c r="K19" i="1"/>
  <c r="K20" i="1"/>
  <c r="K21" i="1"/>
  <c r="K22" i="1"/>
  <c r="K23" i="1"/>
  <c r="K24" i="1"/>
  <c r="K25" i="1"/>
  <c r="K3" i="1"/>
  <c r="K2" i="1"/>
  <c r="J35" i="1" l="1"/>
</calcChain>
</file>

<file path=xl/sharedStrings.xml><?xml version="1.0" encoding="utf-8"?>
<sst xmlns="http://schemas.openxmlformats.org/spreadsheetml/2006/main" count="195" uniqueCount="121">
  <si>
    <t>Vendor</t>
  </si>
  <si>
    <t>Cost</t>
  </si>
  <si>
    <t>CPU</t>
  </si>
  <si>
    <t>Newegg</t>
  </si>
  <si>
    <t>Vendor Website URL</t>
  </si>
  <si>
    <t>Specs Website URL</t>
  </si>
  <si>
    <t>Quantity</t>
  </si>
  <si>
    <t>Vendor POC</t>
  </si>
  <si>
    <t>Case</t>
  </si>
  <si>
    <t>CPU Cooling</t>
  </si>
  <si>
    <t>Webcam</t>
  </si>
  <si>
    <t>Motherboard</t>
  </si>
  <si>
    <t>Monitor</t>
  </si>
  <si>
    <t>Total Cost</t>
  </si>
  <si>
    <t>Hardware/Software</t>
  </si>
  <si>
    <t>hardware</t>
  </si>
  <si>
    <t>software</t>
  </si>
  <si>
    <t>Adobe Reader</t>
  </si>
  <si>
    <t>Operating System</t>
  </si>
  <si>
    <t>Optical Drive</t>
  </si>
  <si>
    <t>PowerSupply</t>
  </si>
  <si>
    <t>Memory</t>
  </si>
  <si>
    <t>External Storage</t>
  </si>
  <si>
    <t>Mouse</t>
  </si>
  <si>
    <t>Keyboard</t>
  </si>
  <si>
    <t>Headphone</t>
  </si>
  <si>
    <t>Speakers</t>
  </si>
  <si>
    <t>UPS System</t>
  </si>
  <si>
    <t>Component / 
Software</t>
  </si>
  <si>
    <t>AutoCad</t>
  </si>
  <si>
    <t>4k Video Camera</t>
  </si>
  <si>
    <t>This list is just to get you stated thinking about what is needed. It is up to you to review the requirements completely, think through what is needed and update this list for both components and software. Ensure to calculate Total Cost.</t>
  </si>
  <si>
    <t>USB Hub (powered)</t>
  </si>
  <si>
    <t>Model / Version</t>
  </si>
  <si>
    <t>Computers 1 to 10</t>
  </si>
  <si>
    <t>1,2,3,4,5,6,7,8,9,10</t>
  </si>
  <si>
    <t>Computer</t>
  </si>
  <si>
    <t>Computer Function</t>
  </si>
  <si>
    <t>Programming</t>
  </si>
  <si>
    <t>Engineering Design</t>
  </si>
  <si>
    <t>Marketing</t>
  </si>
  <si>
    <t>Management</t>
  </si>
  <si>
    <t>i7-8700K</t>
  </si>
  <si>
    <t>https://ark.intel.com/products/126684/Intel-Core-i7-8700K-Processor-12M-Cache-up-to-4_70-GHz</t>
  </si>
  <si>
    <t>https://www.amazon.com/dp/B07598VZR8</t>
  </si>
  <si>
    <t>Amazon</t>
  </si>
  <si>
    <t>https://www.newegg.com/Product/Product.aspx?Item=N82E16835608045</t>
  </si>
  <si>
    <t>https://noctua.at/en/nh-d15/specification</t>
  </si>
  <si>
    <t>NH-D15</t>
  </si>
  <si>
    <t>Storage Drive (OS)</t>
  </si>
  <si>
    <t>Storage Drive (Internal)</t>
  </si>
  <si>
    <t>https://www.amazon.com/dp/B0713WPGLL</t>
  </si>
  <si>
    <t>https://www.wdc.com/en-gb/products/portable-storage/wd-elements-portable.html</t>
  </si>
  <si>
    <t>WDBU6Y0040BBK-WESN</t>
  </si>
  <si>
    <t>https://www.newegg.com/Product/Product.aspx?Item=N82E16820233903</t>
  </si>
  <si>
    <t>CMD64GX4M4A2666C15</t>
  </si>
  <si>
    <t>https://us.hardware.info/product/329723/corsair-dominator-platinum-64gb-ddr4-2666-cl15-quad-kit/specifications</t>
  </si>
  <si>
    <t>https://www.newegg.com/Product/Product.aspx?Item=N82E16813157790</t>
  </si>
  <si>
    <t>https://www.asrock.com/MB/Intel/Z370%20Killer%20SLIac/index.asp#Specification</t>
  </si>
  <si>
    <t>ASRock Z370 Killer</t>
  </si>
  <si>
    <t>https://www.newegg.com/Product/Product.aspx?Item=N82E16832588491</t>
  </si>
  <si>
    <t>Windows 10</t>
  </si>
  <si>
    <t>https://www.newegg.com/Product/Product.aspx?item=N82E16827136307</t>
  </si>
  <si>
    <t>WH16NS60</t>
  </si>
  <si>
    <t>http://www.lg.com/us/burners-drives/lg-WH16NS60</t>
  </si>
  <si>
    <t>https://www.newegg.com/Product/Product.aspx?item=N82E16820147596</t>
  </si>
  <si>
    <t>MZ-V6P512BW</t>
  </si>
  <si>
    <t>http://www.samsung.com/semiconductor/minisite/ssd/product/consumer/ssd960/</t>
  </si>
  <si>
    <t>https://www.newegg.com/Product/Product.aspx?Item=234-000G-000W5</t>
  </si>
  <si>
    <t>https://www.cnet.com/products/wd-black-wd6003fzbx-hard-drive-6-tb-sata-6gb-s/specs/</t>
  </si>
  <si>
    <t>WD6003FZBX</t>
  </si>
  <si>
    <t>Video Card (AutoCad)</t>
  </si>
  <si>
    <t>Video Card (Everyone Else)</t>
  </si>
  <si>
    <t>https://www.newegg.com/Product/Product.aspx?Item=9SIA22A6S34510</t>
  </si>
  <si>
    <t>GTX 1080 Ti FTW3 GAMING</t>
  </si>
  <si>
    <t>https://www.evga.com/products/product.aspx?pn=11G-P4-6593-KR</t>
  </si>
  <si>
    <t>https://www.amazon.com/dp/B01N6W4CVB</t>
  </si>
  <si>
    <t>https://images.nvidia.com/content/pdf/quadro/data-sheets/192195-DS-NV-Quadro-P5000-US-12Sept-NV-FNL-WEB.pdf</t>
  </si>
  <si>
    <t>Quadro P5000</t>
  </si>
  <si>
    <t>4,5,6,10</t>
  </si>
  <si>
    <t>1,2,3,7,8,9</t>
  </si>
  <si>
    <t>Define R6</t>
  </si>
  <si>
    <t>https://www.newegg.com/Product/Product.aspx?Item=N82E16811352078</t>
  </si>
  <si>
    <t>http://www.fractal-design.com/home/product/cases/define-series/define-r6-black</t>
  </si>
  <si>
    <t>https://www.newegg.com/Product/Product.aspx?Item=9SIA1T50NZ6499</t>
  </si>
  <si>
    <t>https://en-us.sennheiser.com/hd-280-pro</t>
  </si>
  <si>
    <t>HD 280 PRO</t>
  </si>
  <si>
    <t>https://www.logitechg.com/en-us/product/g300s-gaming-mouse</t>
  </si>
  <si>
    <t>https://www.newegg.com/Product/Product.aspx?item=N82E16826197034</t>
  </si>
  <si>
    <t>G300S</t>
  </si>
  <si>
    <t>https://www.newegg.com/Product/Product.aspx?Item=N82E16824014614</t>
  </si>
  <si>
    <t>PD3200U</t>
  </si>
  <si>
    <t>https://www.logitechg.com/en-us/product/g810-orion-spectrum-rgb-gaming-keyboard</t>
  </si>
  <si>
    <t>G810</t>
  </si>
  <si>
    <t>https://www.newegg.com/Product/Product.aspx?Item=N82E16823126439</t>
  </si>
  <si>
    <t>https://www.benq.com/en-us/monitor/designer/pd3200u/specifications.html</t>
  </si>
  <si>
    <t>Built Into Monitor</t>
  </si>
  <si>
    <t>https://www.newegg.com/Product/Product.aspx?Item=9SIA2F85FZ3149</t>
  </si>
  <si>
    <t>https://www.evga.com/products/product.aspx?pn=220-g2-0850-xr</t>
  </si>
  <si>
    <t>SuperNOVA 850 </t>
  </si>
  <si>
    <t>https://www.newegg.com/Product/Product.aspx?Item=N82E16842102048</t>
  </si>
  <si>
    <t>CP1500AVRLCD </t>
  </si>
  <si>
    <t>https://www.cyberpowersystems.com/product/ups/cp1500avrlcd/</t>
  </si>
  <si>
    <t>https://www.amazon.com/dp/B00E6GX4BG</t>
  </si>
  <si>
    <t>AmazonBasics 7</t>
  </si>
  <si>
    <t>https://www.newegg.com/Product/Product.aspx?Item=9SIAB274YM8876</t>
  </si>
  <si>
    <t>Logitech C920</t>
  </si>
  <si>
    <t>https://www.logitech.com/en-us/product/hd-pro-webcam-c920#specification-tabular</t>
  </si>
  <si>
    <t>https://www.newegg.com/Product/Product.aspx?Item=9SIAB925C69410</t>
  </si>
  <si>
    <t>EOS 5D Mark IV </t>
  </si>
  <si>
    <t>https://www.usa.canon.com/internet/portal/us/home/products/details/cameras/dslr/eos-5d-mark-iv</t>
  </si>
  <si>
    <t>7, 8, 9</t>
  </si>
  <si>
    <t>Free</t>
  </si>
  <si>
    <t>Per Year Cost</t>
  </si>
  <si>
    <t>Adobe Creative Cloud</t>
  </si>
  <si>
    <t>https://www.autodesk.com/products/autocad/overview</t>
  </si>
  <si>
    <t>https://www.adobe.com/creativecloud/plans.html?promoid=NV3KR7S1&amp;mv=other</t>
  </si>
  <si>
    <t>4,5,6,7,8,9</t>
  </si>
  <si>
    <t>https://us-store.wacom.com/Catalog/pen-displays/cintiq-pro/wacom-cintiq-pro-16#/undefined1</t>
  </si>
  <si>
    <t>Drawing Tablet</t>
  </si>
  <si>
    <t>Wacom Cintiq Pro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</si>
</sst>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horizontal="center" vertical="center"/>
    </xf>
    <xf numFmtId="0" fontId="3" fillId="2" borderId="0" xfId="2" applyFill="1"/>
    <xf numFmtId="0" fontId="0" fillId="2" borderId="0" xfId="0" applyFill="1"/>
    <xf numFmtId="0" fontId="0" fillId="3" borderId="0" xfId="0" applyFill="1" applyAlignment="1">
      <alignment horizontal="center" vertical="center"/>
    </xf>
    <xf numFmtId="0" fontId="4" fillId="0" borderId="0" xfId="0" applyFont="1"/>
    <xf numFmtId="0" fontId="2" fillId="0" borderId="0" xfId="0" applyFont="1" applyAlignment="1">
      <alignment horizontal="center"/>
    </xf>
    <xf numFmtId="0" fontId="2" fillId="3" borderId="0" xfId="0" applyFont="1" applyFill="1" applyAlignment="1">
      <alignment horizontal="center" wrapText="1"/>
    </xf>
    <xf numFmtId="0" fontId="2" fillId="0" borderId="0" xfId="0" applyFont="1" applyAlignment="1">
      <alignment horizontal="center" vertical="center" wrapText="1"/>
    </xf>
    <xf numFmtId="0" fontId="0" fillId="0" borderId="0" xfId="0" applyAlignment="1">
      <alignment horizontal="left" vertical="center"/>
    </xf>
    <xf numFmtId="0" fontId="0" fillId="2" borderId="0" xfId="0" applyFill="1" applyAlignment="1">
      <alignment horizontal="left" vertical="center"/>
    </xf>
    <xf numFmtId="0" fontId="0" fillId="0" borderId="0" xfId="0" applyFill="1"/>
    <xf numFmtId="0" fontId="0" fillId="0" borderId="0" xfId="0" applyFill="1" applyAlignment="1">
      <alignment horizontal="center" vertical="center"/>
    </xf>
    <xf numFmtId="0" fontId="0" fillId="0" borderId="0" xfId="0" applyFill="1" applyAlignment="1">
      <alignment horizontal="left" vertical="center"/>
    </xf>
    <xf numFmtId="44" fontId="2" fillId="0" borderId="0" xfId="1" applyFont="1" applyAlignment="1">
      <alignment horizontal="center"/>
    </xf>
    <xf numFmtId="44" fontId="0" fillId="0" borderId="0" xfId="1" applyFont="1" applyFill="1"/>
    <xf numFmtId="44" fontId="0" fillId="0" borderId="0" xfId="1" applyFont="1"/>
    <xf numFmtId="44" fontId="0" fillId="2" borderId="0" xfId="1" applyFont="1" applyFill="1"/>
    <xf numFmtId="44" fontId="4" fillId="0" borderId="0" xfId="1" applyFont="1"/>
    <xf numFmtId="0" fontId="3" fillId="0" borderId="0" xfId="2"/>
    <xf numFmtId="0" fontId="0" fillId="0" borderId="0" xfId="0" applyAlignment="1">
      <alignment horizontal="center"/>
    </xf>
    <xf numFmtId="0" fontId="0" fillId="0" borderId="0" xfId="0" applyFill="1" applyAlignment="1">
      <alignment horizontal="center"/>
    </xf>
    <xf numFmtId="0" fontId="3" fillId="0" borderId="0" xfId="2" applyFill="1"/>
    <xf numFmtId="0" fontId="5" fillId="0" borderId="0" xfId="0" applyFont="1" applyAlignment="1">
      <alignment wrapText="1"/>
    </xf>
    <xf numFmtId="44" fontId="0" fillId="0" borderId="0" xfId="0" applyNumberFormat="1" applyFill="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ewegg.com/Product/Product.aspx?Item=N82E16832588491" TargetMode="External"/><Relationship Id="rId13" Type="http://schemas.openxmlformats.org/officeDocument/2006/relationships/hyperlink" Target="https://en-us.sennheiser.com/hd-280-pro" TargetMode="External"/><Relationship Id="rId18" Type="http://schemas.openxmlformats.org/officeDocument/2006/relationships/hyperlink" Target="https://www.cyberpowersystems.com/product/ups/cp1500avrlcd/" TargetMode="External"/><Relationship Id="rId26" Type="http://schemas.openxmlformats.org/officeDocument/2006/relationships/hyperlink" Target="https://www.usa.canon.com/internet/portal/us/home/products/details/cameras/dslr/eos-5d-mark-iv" TargetMode="External"/><Relationship Id="rId39" Type="http://schemas.openxmlformats.org/officeDocument/2006/relationships/hyperlink" Target="https://www.amazon.com/dp/B01N6W4CVB" TargetMode="External"/><Relationship Id="rId3" Type="http://schemas.openxmlformats.org/officeDocument/2006/relationships/hyperlink" Target="https://www.newegg.com/Product/Product.aspx?Item=N82E16835608045" TargetMode="External"/><Relationship Id="rId21" Type="http://schemas.openxmlformats.org/officeDocument/2006/relationships/hyperlink" Target="https://www.evga.com/products/product.aspx?pn=11G-P4-6593-KR" TargetMode="External"/><Relationship Id="rId34" Type="http://schemas.openxmlformats.org/officeDocument/2006/relationships/hyperlink" Target="https://www.newegg.com/Product/Product.aspx?Item=9SIA2F85FZ3149" TargetMode="External"/><Relationship Id="rId42" Type="http://schemas.openxmlformats.org/officeDocument/2006/relationships/printerSettings" Target="../printerSettings/printerSettings1.bin"/><Relationship Id="rId7" Type="http://schemas.openxmlformats.org/officeDocument/2006/relationships/hyperlink" Target="http://www.lg.com/us/burners-drives/lg-WH16NS60" TargetMode="External"/><Relationship Id="rId12" Type="http://schemas.openxmlformats.org/officeDocument/2006/relationships/hyperlink" Target="https://www.benq.com/en-us/monitor/designer/pd3200u/specifications.html" TargetMode="External"/><Relationship Id="rId17" Type="http://schemas.openxmlformats.org/officeDocument/2006/relationships/hyperlink" Target="http://www.samsung.com/semiconductor/minisite/ssd/product/consumer/ssd960/" TargetMode="External"/><Relationship Id="rId25" Type="http://schemas.openxmlformats.org/officeDocument/2006/relationships/hyperlink" Target="http://www.fractal-design.com/home/product/cases/define-series/define-r6-black" TargetMode="External"/><Relationship Id="rId33" Type="http://schemas.openxmlformats.org/officeDocument/2006/relationships/hyperlink" Target="https://www.newegg.com/Product/Product.aspx?item=N82E16827136307" TargetMode="External"/><Relationship Id="rId38" Type="http://schemas.openxmlformats.org/officeDocument/2006/relationships/hyperlink" Target="https://www.amazon.com/dp/B00E6GX4BG" TargetMode="External"/><Relationship Id="rId2" Type="http://schemas.openxmlformats.org/officeDocument/2006/relationships/hyperlink" Target="https://ark.intel.com/products/126684/Intel-Core-i7-8700K-Processor-12M-Cache-up-to-4_70-GHz" TargetMode="External"/><Relationship Id="rId16" Type="http://schemas.openxmlformats.org/officeDocument/2006/relationships/hyperlink" Target="https://www.evga.com/products/product.aspx?pn=220-g2-0850-xr" TargetMode="External"/><Relationship Id="rId20" Type="http://schemas.openxmlformats.org/officeDocument/2006/relationships/hyperlink" Target="https://www.amazon.com/dp/B00E6GX4BG" TargetMode="External"/><Relationship Id="rId29" Type="http://schemas.openxmlformats.org/officeDocument/2006/relationships/hyperlink" Target="https://www.amazon.com/dp/B0713WPGLL" TargetMode="External"/><Relationship Id="rId41" Type="http://schemas.openxmlformats.org/officeDocument/2006/relationships/hyperlink" Target="https://www.newegg.com/Product/Product.aspx?Item=9SIA22A6S34510" TargetMode="External"/><Relationship Id="rId1" Type="http://schemas.openxmlformats.org/officeDocument/2006/relationships/hyperlink" Target="https://www.amazon.com/dp/B07598VZR8" TargetMode="External"/><Relationship Id="rId6" Type="http://schemas.openxmlformats.org/officeDocument/2006/relationships/hyperlink" Target="https://www.asrock.com/MB/Intel/Z370%20Killer%20SLIac/index.asp" TargetMode="External"/><Relationship Id="rId11" Type="http://schemas.openxmlformats.org/officeDocument/2006/relationships/hyperlink" Target="https://www.newegg.com/Product/Product.aspx?Item=N82E16823126439" TargetMode="External"/><Relationship Id="rId24" Type="http://schemas.openxmlformats.org/officeDocument/2006/relationships/hyperlink" Target="https://www.wdc.com/en-gb/products/portable-storage/wd-elements-portable.html" TargetMode="External"/><Relationship Id="rId32" Type="http://schemas.openxmlformats.org/officeDocument/2006/relationships/hyperlink" Target="https://www.newegg.com/Product/Product.aspx?Item=N82E16820233903" TargetMode="External"/><Relationship Id="rId37" Type="http://schemas.openxmlformats.org/officeDocument/2006/relationships/hyperlink" Target="https://www.newegg.com/Product/Product.aspx?Item=N82E16842102048" TargetMode="External"/><Relationship Id="rId40" Type="http://schemas.openxmlformats.org/officeDocument/2006/relationships/hyperlink" Target="https://www.newegg.com/Product/Product.aspx?Item=9SIAB274YM8876" TargetMode="External"/><Relationship Id="rId5" Type="http://schemas.openxmlformats.org/officeDocument/2006/relationships/hyperlink" Target="https://us.hardware.info/product/329723/corsair-dominator-platinum-64gb-ddr4-2666-cl15-quad-kit/specifications" TargetMode="External"/><Relationship Id="rId15" Type="http://schemas.openxmlformats.org/officeDocument/2006/relationships/hyperlink" Target="https://www.logitechg.com/en-us/product/g810-orion-spectrum-rgb-gaming-keyboard" TargetMode="External"/><Relationship Id="rId23" Type="http://schemas.openxmlformats.org/officeDocument/2006/relationships/hyperlink" Target="https://www.logitech.com/en-us/product/hd-pro-webcam-c920" TargetMode="External"/><Relationship Id="rId28" Type="http://schemas.openxmlformats.org/officeDocument/2006/relationships/hyperlink" Target="https://www.newegg.com/Product/Product.aspx?Item=N82E16811352078" TargetMode="External"/><Relationship Id="rId36" Type="http://schemas.openxmlformats.org/officeDocument/2006/relationships/hyperlink" Target="https://www.newegg.com/Product/Product.aspx?Item=234-000G-000W5" TargetMode="External"/><Relationship Id="rId10" Type="http://schemas.openxmlformats.org/officeDocument/2006/relationships/hyperlink" Target="https://www.newegg.com/Product/Product.aspx?Item=N82E16824014614" TargetMode="External"/><Relationship Id="rId19" Type="http://schemas.openxmlformats.org/officeDocument/2006/relationships/hyperlink" Target="https://www.cnet.com/products/wd-black-wd6003fzbx-hard-drive-6-tb-sata-6gb-s/specs/" TargetMode="External"/><Relationship Id="rId31" Type="http://schemas.openxmlformats.org/officeDocument/2006/relationships/hyperlink" Target="https://www.newegg.com/Product/Product.aspx?Item=9SIA1T50NZ6499" TargetMode="External"/><Relationship Id="rId4" Type="http://schemas.openxmlformats.org/officeDocument/2006/relationships/hyperlink" Target="https://noctua.at/en/nh-d15/specification" TargetMode="External"/><Relationship Id="rId9" Type="http://schemas.openxmlformats.org/officeDocument/2006/relationships/hyperlink" Target="https://www.newegg.com/Product/Product.aspx?Item=N82E16813157790" TargetMode="External"/><Relationship Id="rId14" Type="http://schemas.openxmlformats.org/officeDocument/2006/relationships/hyperlink" Target="https://www.logitechg.com/en-us/product/g300s-gaming-mouse" TargetMode="External"/><Relationship Id="rId22" Type="http://schemas.openxmlformats.org/officeDocument/2006/relationships/hyperlink" Target="https://images.nvidia.com/content/pdf/quadro/data-sheets/192195-DS-NV-Quadro-P5000-US-12Sept-NV-FNL-WEB.pdf" TargetMode="External"/><Relationship Id="rId27" Type="http://schemas.openxmlformats.org/officeDocument/2006/relationships/hyperlink" Target="https://www.newegg.com/Product/Product.aspx?Item=9SIAB925C69410" TargetMode="External"/><Relationship Id="rId30" Type="http://schemas.openxmlformats.org/officeDocument/2006/relationships/hyperlink" Target="https://www.newegg.com/Product/Product.aspx?item=N82E16826197034" TargetMode="External"/><Relationship Id="rId35" Type="http://schemas.openxmlformats.org/officeDocument/2006/relationships/hyperlink" Target="https://www.newegg.com/Product/Product.aspx?item=N82E168201475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D5C6-C551-4642-8748-3E56AD10BF09}">
  <dimension ref="A1:K38"/>
  <sheetViews>
    <sheetView tabSelected="1" workbookViewId="0">
      <selection activeCell="K27" sqref="K27"/>
    </sheetView>
  </sheetViews>
  <sheetFormatPr defaultRowHeight="15" x14ac:dyDescent="0.25"/>
  <cols>
    <col min="1" max="1" width="10.28515625" style="22" customWidth="1"/>
    <col min="2" max="2" width="18.7109375" style="22" customWidth="1"/>
    <col min="3" max="3" width="10.140625" customWidth="1"/>
    <col min="4" max="4" width="26.42578125" style="1" customWidth="1"/>
    <col min="5" max="5" width="16.28515625" style="22" customWidth="1"/>
    <col min="6" max="6" width="39.42578125" customWidth="1"/>
    <col min="7" max="7" width="12.28515625" style="1" customWidth="1"/>
    <col min="8" max="8" width="24.28515625" customWidth="1"/>
    <col min="9" max="9" width="66.140625" customWidth="1"/>
    <col min="10" max="10" width="14.28515625" style="18" customWidth="1"/>
    <col min="11" max="11" width="11.5703125" bestFit="1" customWidth="1"/>
  </cols>
  <sheetData>
    <row r="1" spans="1:11" s="8" customFormat="1" ht="30" customHeight="1" x14ac:dyDescent="0.25">
      <c r="A1" s="8" t="s">
        <v>6</v>
      </c>
      <c r="B1" s="8" t="s">
        <v>34</v>
      </c>
      <c r="C1" s="9" t="s">
        <v>14</v>
      </c>
      <c r="D1" s="10" t="s">
        <v>28</v>
      </c>
      <c r="E1" s="8" t="s">
        <v>33</v>
      </c>
      <c r="F1" s="8" t="s">
        <v>5</v>
      </c>
      <c r="G1" s="8" t="s">
        <v>0</v>
      </c>
      <c r="H1" s="8" t="s">
        <v>7</v>
      </c>
      <c r="I1" s="8" t="s">
        <v>4</v>
      </c>
      <c r="J1" s="16" t="s">
        <v>1</v>
      </c>
    </row>
    <row r="2" spans="1:11" s="13" customFormat="1" x14ac:dyDescent="0.25">
      <c r="A2" s="23">
        <v>3</v>
      </c>
      <c r="B2" s="23" t="s">
        <v>111</v>
      </c>
      <c r="C2" s="14" t="s">
        <v>15</v>
      </c>
      <c r="D2" s="15" t="s">
        <v>30</v>
      </c>
      <c r="E2" s="23" t="s">
        <v>109</v>
      </c>
      <c r="F2" s="24" t="s">
        <v>110</v>
      </c>
      <c r="G2" s="14" t="s">
        <v>3</v>
      </c>
      <c r="I2" s="24" t="s">
        <v>108</v>
      </c>
      <c r="J2" s="17">
        <v>3799</v>
      </c>
      <c r="K2" s="26">
        <f>J2*A2</f>
        <v>11397</v>
      </c>
    </row>
    <row r="3" spans="1:11" x14ac:dyDescent="0.25">
      <c r="A3" s="22">
        <v>10</v>
      </c>
      <c r="B3" s="3" t="s">
        <v>35</v>
      </c>
      <c r="C3" s="6" t="s">
        <v>16</v>
      </c>
      <c r="D3" s="11" t="s">
        <v>17</v>
      </c>
      <c r="E3" s="22" t="s">
        <v>112</v>
      </c>
      <c r="J3" s="18">
        <v>0</v>
      </c>
      <c r="K3" s="27">
        <f>J3*A3</f>
        <v>0</v>
      </c>
    </row>
    <row r="4" spans="1:11" x14ac:dyDescent="0.25">
      <c r="A4" s="22">
        <v>4</v>
      </c>
      <c r="B4" s="22" t="s">
        <v>79</v>
      </c>
      <c r="C4" s="6" t="s">
        <v>16</v>
      </c>
      <c r="D4" s="11" t="s">
        <v>29</v>
      </c>
      <c r="I4" t="s">
        <v>115</v>
      </c>
      <c r="J4" s="18">
        <v>2525</v>
      </c>
      <c r="K4" s="27">
        <f t="shared" ref="K4:K27" si="0">J4*A4</f>
        <v>10100</v>
      </c>
    </row>
    <row r="5" spans="1:11" x14ac:dyDescent="0.25">
      <c r="A5" s="3">
        <v>10</v>
      </c>
      <c r="B5" s="3" t="s">
        <v>35</v>
      </c>
      <c r="C5" s="6" t="s">
        <v>15</v>
      </c>
      <c r="D5" s="11" t="s">
        <v>8</v>
      </c>
      <c r="E5" s="22" t="s">
        <v>81</v>
      </c>
      <c r="F5" s="21" t="s">
        <v>83</v>
      </c>
      <c r="G5" s="1" t="s">
        <v>3</v>
      </c>
      <c r="I5" s="21" t="s">
        <v>82</v>
      </c>
      <c r="J5" s="18">
        <v>148.99</v>
      </c>
      <c r="K5" s="27">
        <f t="shared" si="0"/>
        <v>1489.9</v>
      </c>
    </row>
    <row r="6" spans="1:11" x14ac:dyDescent="0.25">
      <c r="A6" s="3">
        <v>10</v>
      </c>
      <c r="B6" s="3" t="s">
        <v>35</v>
      </c>
      <c r="C6" s="3" t="s">
        <v>15</v>
      </c>
      <c r="D6" s="12" t="s">
        <v>2</v>
      </c>
      <c r="E6" s="3" t="s">
        <v>42</v>
      </c>
      <c r="F6" s="4" t="s">
        <v>43</v>
      </c>
      <c r="G6" s="3" t="s">
        <v>45</v>
      </c>
      <c r="H6" s="5"/>
      <c r="I6" s="4" t="s">
        <v>44</v>
      </c>
      <c r="J6" s="19">
        <v>347</v>
      </c>
      <c r="K6" s="27">
        <f t="shared" si="0"/>
        <v>3470</v>
      </c>
    </row>
    <row r="7" spans="1:11" x14ac:dyDescent="0.25">
      <c r="A7" s="22">
        <v>10</v>
      </c>
      <c r="B7" s="3" t="s">
        <v>35</v>
      </c>
      <c r="C7" s="6" t="s">
        <v>15</v>
      </c>
      <c r="D7" s="11" t="s">
        <v>9</v>
      </c>
      <c r="E7" s="22" t="s">
        <v>48</v>
      </c>
      <c r="F7" s="21" t="s">
        <v>47</v>
      </c>
      <c r="G7" s="1" t="s">
        <v>3</v>
      </c>
      <c r="I7" s="21" t="s">
        <v>46</v>
      </c>
      <c r="J7" s="18">
        <v>86.2</v>
      </c>
      <c r="K7" s="27">
        <f t="shared" si="0"/>
        <v>862</v>
      </c>
    </row>
    <row r="8" spans="1:11" x14ac:dyDescent="0.25">
      <c r="A8" s="3">
        <v>10</v>
      </c>
      <c r="B8" s="3" t="s">
        <v>35</v>
      </c>
      <c r="C8" s="6" t="s">
        <v>15</v>
      </c>
      <c r="D8" s="11" t="s">
        <v>22</v>
      </c>
      <c r="E8" s="22" t="s">
        <v>53</v>
      </c>
      <c r="F8" s="21" t="s">
        <v>52</v>
      </c>
      <c r="G8" s="1" t="s">
        <v>45</v>
      </c>
      <c r="I8" s="21" t="s">
        <v>51</v>
      </c>
      <c r="J8" s="18">
        <v>99</v>
      </c>
      <c r="K8" s="27">
        <f t="shared" si="0"/>
        <v>990</v>
      </c>
    </row>
    <row r="9" spans="1:11" x14ac:dyDescent="0.25">
      <c r="A9" s="3">
        <v>10</v>
      </c>
      <c r="B9" s="3" t="s">
        <v>35</v>
      </c>
      <c r="C9" s="6" t="s">
        <v>15</v>
      </c>
      <c r="D9" s="11" t="s">
        <v>25</v>
      </c>
      <c r="E9" s="22" t="s">
        <v>86</v>
      </c>
      <c r="F9" s="21" t="s">
        <v>85</v>
      </c>
      <c r="G9" s="1" t="s">
        <v>3</v>
      </c>
      <c r="I9" s="21" t="s">
        <v>84</v>
      </c>
      <c r="J9" s="18">
        <v>99.95</v>
      </c>
      <c r="K9" s="27">
        <f t="shared" si="0"/>
        <v>999.5</v>
      </c>
    </row>
    <row r="10" spans="1:11" x14ac:dyDescent="0.25">
      <c r="A10" s="3">
        <v>10</v>
      </c>
      <c r="B10" s="3" t="s">
        <v>35</v>
      </c>
      <c r="C10" s="6" t="s">
        <v>15</v>
      </c>
      <c r="D10" s="11" t="s">
        <v>23</v>
      </c>
      <c r="E10" s="22" t="s">
        <v>89</v>
      </c>
      <c r="F10" s="21" t="s">
        <v>87</v>
      </c>
      <c r="G10" s="1" t="s">
        <v>3</v>
      </c>
      <c r="I10" s="21" t="s">
        <v>88</v>
      </c>
      <c r="J10" s="18">
        <v>24.99</v>
      </c>
      <c r="K10" s="27">
        <f t="shared" si="0"/>
        <v>249.89999999999998</v>
      </c>
    </row>
    <row r="11" spans="1:11" x14ac:dyDescent="0.25">
      <c r="A11" s="3">
        <v>10</v>
      </c>
      <c r="B11" s="3" t="s">
        <v>35</v>
      </c>
      <c r="C11" s="6" t="s">
        <v>15</v>
      </c>
      <c r="D11" s="11" t="s">
        <v>21</v>
      </c>
      <c r="E11" s="22" t="s">
        <v>55</v>
      </c>
      <c r="F11" s="21" t="s">
        <v>56</v>
      </c>
      <c r="G11" s="1" t="s">
        <v>3</v>
      </c>
      <c r="I11" s="21" t="s">
        <v>54</v>
      </c>
      <c r="J11" s="18">
        <v>799.99</v>
      </c>
      <c r="K11" s="27">
        <f t="shared" si="0"/>
        <v>7999.9</v>
      </c>
    </row>
    <row r="12" spans="1:11" x14ac:dyDescent="0.25">
      <c r="A12" s="22">
        <v>40</v>
      </c>
      <c r="B12" s="3" t="s">
        <v>35</v>
      </c>
      <c r="C12" s="6" t="s">
        <v>15</v>
      </c>
      <c r="D12" s="11" t="s">
        <v>12</v>
      </c>
      <c r="E12" s="22" t="s">
        <v>91</v>
      </c>
      <c r="F12" s="21" t="s">
        <v>95</v>
      </c>
      <c r="G12" s="1" t="s">
        <v>3</v>
      </c>
      <c r="I12" s="21" t="s">
        <v>90</v>
      </c>
      <c r="J12" s="18">
        <v>799</v>
      </c>
      <c r="K12" s="27">
        <f t="shared" si="0"/>
        <v>31960</v>
      </c>
    </row>
    <row r="13" spans="1:11" x14ac:dyDescent="0.25">
      <c r="A13" s="3">
        <v>10</v>
      </c>
      <c r="B13" s="3" t="s">
        <v>35</v>
      </c>
      <c r="C13" s="6" t="s">
        <v>15</v>
      </c>
      <c r="D13" s="11" t="s">
        <v>11</v>
      </c>
      <c r="E13" s="22" t="s">
        <v>59</v>
      </c>
      <c r="F13" s="21" t="s">
        <v>58</v>
      </c>
      <c r="G13" s="1" t="s">
        <v>3</v>
      </c>
      <c r="I13" s="21" t="s">
        <v>57</v>
      </c>
      <c r="J13" s="18">
        <v>134.99</v>
      </c>
      <c r="K13" s="27">
        <f t="shared" si="0"/>
        <v>1349.9</v>
      </c>
    </row>
    <row r="14" spans="1:11" x14ac:dyDescent="0.25">
      <c r="A14" s="3">
        <v>10</v>
      </c>
      <c r="B14" s="3" t="s">
        <v>35</v>
      </c>
      <c r="C14" s="6" t="s">
        <v>15</v>
      </c>
      <c r="D14" s="11" t="s">
        <v>24</v>
      </c>
      <c r="E14" s="22" t="s">
        <v>93</v>
      </c>
      <c r="F14" s="21" t="s">
        <v>92</v>
      </c>
      <c r="G14" s="1" t="s">
        <v>3</v>
      </c>
      <c r="I14" s="21" t="s">
        <v>94</v>
      </c>
      <c r="J14" s="18">
        <v>119.99</v>
      </c>
      <c r="K14" s="27">
        <f t="shared" si="0"/>
        <v>1199.8999999999999</v>
      </c>
    </row>
    <row r="15" spans="1:11" x14ac:dyDescent="0.25">
      <c r="A15" s="3">
        <v>10</v>
      </c>
      <c r="B15" s="3" t="s">
        <v>35</v>
      </c>
      <c r="C15" s="6" t="s">
        <v>16</v>
      </c>
      <c r="D15" s="11" t="s">
        <v>18</v>
      </c>
      <c r="E15" s="22" t="s">
        <v>61</v>
      </c>
      <c r="G15" s="1" t="s">
        <v>3</v>
      </c>
      <c r="I15" s="21" t="s">
        <v>60</v>
      </c>
      <c r="J15" s="18">
        <v>149.99</v>
      </c>
      <c r="K15" s="27">
        <f t="shared" si="0"/>
        <v>1499.9</v>
      </c>
    </row>
    <row r="16" spans="1:11" x14ac:dyDescent="0.25">
      <c r="A16" s="3">
        <v>10</v>
      </c>
      <c r="B16" s="3" t="s">
        <v>35</v>
      </c>
      <c r="C16" s="6" t="s">
        <v>15</v>
      </c>
      <c r="D16" s="11" t="s">
        <v>19</v>
      </c>
      <c r="E16" s="22" t="s">
        <v>63</v>
      </c>
      <c r="F16" s="21" t="s">
        <v>64</v>
      </c>
      <c r="G16" s="1" t="s">
        <v>3</v>
      </c>
      <c r="I16" s="21" t="s">
        <v>62</v>
      </c>
      <c r="J16" s="18">
        <v>99.99</v>
      </c>
      <c r="K16" s="27">
        <f t="shared" si="0"/>
        <v>999.9</v>
      </c>
    </row>
    <row r="17" spans="1:11" x14ac:dyDescent="0.25">
      <c r="A17" s="3">
        <v>10</v>
      </c>
      <c r="B17" s="3" t="s">
        <v>35</v>
      </c>
      <c r="C17" s="6" t="s">
        <v>15</v>
      </c>
      <c r="D17" s="11" t="s">
        <v>20</v>
      </c>
      <c r="E17" s="22" t="s">
        <v>99</v>
      </c>
      <c r="F17" s="21" t="s">
        <v>98</v>
      </c>
      <c r="G17" s="1" t="s">
        <v>3</v>
      </c>
      <c r="I17" s="21" t="s">
        <v>97</v>
      </c>
      <c r="J17" s="18">
        <v>264.75</v>
      </c>
      <c r="K17" s="27">
        <f t="shared" si="0"/>
        <v>2647.5</v>
      </c>
    </row>
    <row r="18" spans="1:11" x14ac:dyDescent="0.25">
      <c r="C18" s="6" t="s">
        <v>15</v>
      </c>
      <c r="D18" s="11" t="s">
        <v>26</v>
      </c>
      <c r="F18" t="s">
        <v>96</v>
      </c>
      <c r="K18" s="27">
        <f t="shared" si="0"/>
        <v>0</v>
      </c>
    </row>
    <row r="19" spans="1:11" x14ac:dyDescent="0.25">
      <c r="A19" s="3">
        <v>10</v>
      </c>
      <c r="B19" s="3" t="s">
        <v>35</v>
      </c>
      <c r="C19" s="6" t="s">
        <v>15</v>
      </c>
      <c r="D19" s="11" t="s">
        <v>49</v>
      </c>
      <c r="E19" s="22" t="s">
        <v>66</v>
      </c>
      <c r="F19" s="21" t="s">
        <v>67</v>
      </c>
      <c r="G19" s="1" t="s">
        <v>3</v>
      </c>
      <c r="I19" s="21" t="s">
        <v>65</v>
      </c>
      <c r="J19" s="18">
        <v>321.95</v>
      </c>
      <c r="K19" s="27">
        <f t="shared" si="0"/>
        <v>3219.5</v>
      </c>
    </row>
    <row r="20" spans="1:11" x14ac:dyDescent="0.25">
      <c r="A20" s="3">
        <v>10</v>
      </c>
      <c r="B20" s="3" t="s">
        <v>35</v>
      </c>
      <c r="C20" s="6" t="s">
        <v>15</v>
      </c>
      <c r="D20" s="11" t="s">
        <v>50</v>
      </c>
      <c r="E20" s="22" t="s">
        <v>70</v>
      </c>
      <c r="F20" s="21" t="s">
        <v>69</v>
      </c>
      <c r="G20" s="1" t="s">
        <v>3</v>
      </c>
      <c r="I20" s="21" t="s">
        <v>68</v>
      </c>
      <c r="J20" s="18">
        <v>259.99</v>
      </c>
      <c r="K20" s="27">
        <f t="shared" si="0"/>
        <v>2599.9</v>
      </c>
    </row>
    <row r="21" spans="1:11" x14ac:dyDescent="0.25">
      <c r="A21" s="3">
        <v>10</v>
      </c>
      <c r="B21" s="3" t="s">
        <v>35</v>
      </c>
      <c r="C21" s="6" t="s">
        <v>15</v>
      </c>
      <c r="D21" s="11" t="s">
        <v>27</v>
      </c>
      <c r="E21" s="22" t="s">
        <v>101</v>
      </c>
      <c r="F21" s="21" t="s">
        <v>102</v>
      </c>
      <c r="G21" s="1" t="s">
        <v>3</v>
      </c>
      <c r="I21" s="21" t="s">
        <v>100</v>
      </c>
      <c r="J21" s="18">
        <v>144.94999999999999</v>
      </c>
      <c r="K21" s="27">
        <f t="shared" si="0"/>
        <v>1449.5</v>
      </c>
    </row>
    <row r="22" spans="1:11" x14ac:dyDescent="0.25">
      <c r="A22" s="3">
        <v>10</v>
      </c>
      <c r="B22" s="3" t="s">
        <v>35</v>
      </c>
      <c r="C22" s="6" t="s">
        <v>15</v>
      </c>
      <c r="D22" s="11" t="s">
        <v>32</v>
      </c>
      <c r="E22" s="22" t="s">
        <v>104</v>
      </c>
      <c r="F22" s="21" t="s">
        <v>103</v>
      </c>
      <c r="G22" s="1" t="s">
        <v>45</v>
      </c>
      <c r="I22" s="21" t="s">
        <v>103</v>
      </c>
      <c r="J22" s="18">
        <v>26.82</v>
      </c>
      <c r="K22" s="27">
        <f t="shared" si="0"/>
        <v>268.2</v>
      </c>
    </row>
    <row r="23" spans="1:11" x14ac:dyDescent="0.25">
      <c r="A23" s="22">
        <v>6</v>
      </c>
      <c r="B23" s="22" t="s">
        <v>80</v>
      </c>
      <c r="C23" s="6" t="s">
        <v>15</v>
      </c>
      <c r="D23" s="11" t="s">
        <v>72</v>
      </c>
      <c r="E23" s="22" t="s">
        <v>74</v>
      </c>
      <c r="F23" s="21" t="s">
        <v>75</v>
      </c>
      <c r="G23" s="1" t="s">
        <v>3</v>
      </c>
      <c r="I23" s="21" t="s">
        <v>73</v>
      </c>
      <c r="J23" s="18">
        <v>1298.99</v>
      </c>
      <c r="K23" s="27">
        <f t="shared" si="0"/>
        <v>7793.9400000000005</v>
      </c>
    </row>
    <row r="24" spans="1:11" x14ac:dyDescent="0.25">
      <c r="A24" s="22">
        <v>4</v>
      </c>
      <c r="B24" s="22" t="s">
        <v>79</v>
      </c>
      <c r="C24" s="6" t="s">
        <v>15</v>
      </c>
      <c r="D24" s="11" t="s">
        <v>71</v>
      </c>
      <c r="E24" s="22" t="s">
        <v>78</v>
      </c>
      <c r="F24" s="21" t="s">
        <v>77</v>
      </c>
      <c r="G24" s="3" t="s">
        <v>45</v>
      </c>
      <c r="I24" s="21" t="s">
        <v>76</v>
      </c>
      <c r="J24" s="18">
        <v>1809</v>
      </c>
      <c r="K24" s="27">
        <f t="shared" si="0"/>
        <v>7236</v>
      </c>
    </row>
    <row r="25" spans="1:11" x14ac:dyDescent="0.25">
      <c r="A25" s="3">
        <v>10</v>
      </c>
      <c r="B25" s="3" t="s">
        <v>35</v>
      </c>
      <c r="C25" s="6" t="s">
        <v>15</v>
      </c>
      <c r="D25" s="11" t="s">
        <v>10</v>
      </c>
      <c r="E25" s="22" t="s">
        <v>106</v>
      </c>
      <c r="F25" s="21" t="s">
        <v>107</v>
      </c>
      <c r="G25" s="1" t="s">
        <v>3</v>
      </c>
      <c r="I25" s="21" t="s">
        <v>105</v>
      </c>
      <c r="J25" s="18">
        <v>59.99</v>
      </c>
      <c r="K25" s="27">
        <f t="shared" si="0"/>
        <v>599.9</v>
      </c>
    </row>
    <row r="26" spans="1:11" x14ac:dyDescent="0.25">
      <c r="A26" s="22">
        <v>6</v>
      </c>
      <c r="B26" s="22" t="s">
        <v>117</v>
      </c>
      <c r="C26" s="6" t="s">
        <v>15</v>
      </c>
      <c r="D26" s="11" t="s">
        <v>119</v>
      </c>
      <c r="E26" s="22" t="s">
        <v>120</v>
      </c>
      <c r="F26" s="21"/>
      <c r="I26" s="21" t="s">
        <v>118</v>
      </c>
      <c r="J26" s="18">
        <v>1499.95</v>
      </c>
      <c r="K26" s="27">
        <f>J26*A26</f>
        <v>8999.7000000000007</v>
      </c>
    </row>
    <row r="27" spans="1:11" x14ac:dyDescent="0.25">
      <c r="A27" s="22">
        <v>6</v>
      </c>
      <c r="B27" s="22" t="s">
        <v>117</v>
      </c>
      <c r="C27" s="6" t="s">
        <v>16</v>
      </c>
      <c r="D27" s="11" t="s">
        <v>114</v>
      </c>
      <c r="I27" t="s">
        <v>116</v>
      </c>
      <c r="J27" s="18">
        <v>79.989999999999995</v>
      </c>
      <c r="K27" s="27">
        <f t="shared" si="0"/>
        <v>479.93999999999994</v>
      </c>
    </row>
    <row r="28" spans="1:11" x14ac:dyDescent="0.25">
      <c r="C28" s="6" t="s">
        <v>16</v>
      </c>
      <c r="D28" s="11"/>
    </row>
    <row r="29" spans="1:11" x14ac:dyDescent="0.25">
      <c r="C29" s="6" t="s">
        <v>16</v>
      </c>
      <c r="D29" s="11"/>
    </row>
    <row r="30" spans="1:11" x14ac:dyDescent="0.25">
      <c r="C30" s="6" t="s">
        <v>16</v>
      </c>
      <c r="D30" s="11"/>
    </row>
    <row r="31" spans="1:11" x14ac:dyDescent="0.25">
      <c r="C31" s="6" t="s">
        <v>16</v>
      </c>
      <c r="D31" s="11"/>
    </row>
    <row r="32" spans="1:11" x14ac:dyDescent="0.25">
      <c r="D32" s="11"/>
    </row>
    <row r="33" spans="4:10" x14ac:dyDescent="0.25">
      <c r="D33" s="11"/>
    </row>
    <row r="34" spans="4:10" x14ac:dyDescent="0.25">
      <c r="D34" s="11"/>
    </row>
    <row r="35" spans="4:10" x14ac:dyDescent="0.25">
      <c r="I35" s="7" t="s">
        <v>13</v>
      </c>
      <c r="J35" s="20">
        <f>SUM(K2:K34)</f>
        <v>109861.87999999998</v>
      </c>
    </row>
    <row r="36" spans="4:10" x14ac:dyDescent="0.25">
      <c r="E36" s="25" t="s">
        <v>31</v>
      </c>
      <c r="F36" s="25"/>
      <c r="G36" s="25"/>
      <c r="I36" t="s">
        <v>113</v>
      </c>
      <c r="J36" s="18">
        <f>J4+(J27*12)</f>
        <v>3484.88</v>
      </c>
    </row>
    <row r="37" spans="4:10" x14ac:dyDescent="0.25">
      <c r="E37" s="25"/>
      <c r="F37" s="25"/>
      <c r="G37" s="25"/>
    </row>
    <row r="38" spans="4:10" x14ac:dyDescent="0.25">
      <c r="E38" s="25"/>
      <c r="F38" s="25"/>
      <c r="G38" s="25"/>
    </row>
  </sheetData>
  <autoFilter ref="A1:J1" xr:uid="{3D6C395D-2F91-4C38-AACC-E7941CB2B986}"/>
  <sortState ref="A2:J31">
    <sortCondition ref="D3"/>
  </sortState>
  <mergeCells count="1">
    <mergeCell ref="E36:G38"/>
  </mergeCells>
  <hyperlinks>
    <hyperlink ref="I6" r:id="rId1" xr:uid="{0E9043A9-B55D-4884-9B24-63C5E4AB8829}"/>
    <hyperlink ref="F6" r:id="rId2" xr:uid="{BD010FC5-19E2-4DB9-9DA8-6726493C84EB}"/>
    <hyperlink ref="I7" r:id="rId3" xr:uid="{B1286FD9-C13B-4ADF-A1A2-3EB19C7B7BCA}"/>
    <hyperlink ref="F7" r:id="rId4" xr:uid="{33F3CBF5-56B5-45F1-9B90-E0832DBE5B8F}"/>
    <hyperlink ref="F11" r:id="rId5" xr:uid="{9913E3F0-9582-4CFC-8053-05DFEF563B69}"/>
    <hyperlink ref="F13" r:id="rId6" location="Specification" xr:uid="{288B2FA4-DEA7-40B0-ACDA-0E7AE773F305}"/>
    <hyperlink ref="F16" r:id="rId7" xr:uid="{4D32D393-C77D-4505-A84C-9A3FEFE7E8B1}"/>
    <hyperlink ref="I15" r:id="rId8" xr:uid="{4EF4EAAF-6718-483F-977C-C32E6E9A9DD9}"/>
    <hyperlink ref="I13" r:id="rId9" xr:uid="{82108D57-545F-44D6-8B34-20CC427B8286}"/>
    <hyperlink ref="I12" r:id="rId10" xr:uid="{539883A4-2BB4-4987-A743-90C1D84A9A73}"/>
    <hyperlink ref="I14" r:id="rId11" xr:uid="{A3A9CA8C-AB97-46F7-B85C-8468C99FC735}"/>
    <hyperlink ref="F12" r:id="rId12" xr:uid="{990DCD2E-EE7D-482C-AB7C-0711222E10DA}"/>
    <hyperlink ref="F9" r:id="rId13" xr:uid="{E07F33ED-A72F-41FD-87C9-121EFC1C8BFB}"/>
    <hyperlink ref="F10" r:id="rId14" xr:uid="{F4C57799-98A8-4E7E-85D4-2B2BC0295938}"/>
    <hyperlink ref="F14" r:id="rId15" xr:uid="{37D3CCB2-D421-4935-AC99-12D006D04F7E}"/>
    <hyperlink ref="F17" r:id="rId16" xr:uid="{1A3E717F-709B-4687-9D89-2375C6A41C99}"/>
    <hyperlink ref="F19" r:id="rId17" xr:uid="{6AAB0D6B-1571-48DC-8218-3FDAF67CBF48}"/>
    <hyperlink ref="F21" r:id="rId18" xr:uid="{3FC3ABF6-EB71-4C4E-9782-05A42DC09273}"/>
    <hyperlink ref="F20" r:id="rId19" xr:uid="{C9212A68-7A95-480E-8392-AB9F6B9F63CA}"/>
    <hyperlink ref="F22" r:id="rId20" xr:uid="{49DAE52B-A7F5-4822-8690-3C6B5B7D5D61}"/>
    <hyperlink ref="F23" r:id="rId21" xr:uid="{35454FF0-9AB5-416F-98F4-9D757BFF2EFB}"/>
    <hyperlink ref="F24" r:id="rId22" xr:uid="{22992346-6EB9-4DFE-96D6-5A490853F154}"/>
    <hyperlink ref="F25" r:id="rId23" location="specification-tabular" xr:uid="{71B4082A-D703-4E46-AA1D-3E621AA63230}"/>
    <hyperlink ref="F8" r:id="rId24" xr:uid="{8654F9AA-2E74-49EB-B1D4-F418A55D928D}"/>
    <hyperlink ref="F5" r:id="rId25" xr:uid="{9D6F8FE1-38AA-42AB-A383-AFCF05B4762F}"/>
    <hyperlink ref="F2" r:id="rId26" xr:uid="{2A99E6D0-532A-4CA7-86D5-34635AFBA70B}"/>
    <hyperlink ref="I2" r:id="rId27" xr:uid="{DC47ED9A-7C01-4A94-94EA-B3BCAF247AE2}"/>
    <hyperlink ref="I5" r:id="rId28" xr:uid="{FECB2180-67F4-47C2-BA10-07FFB835E642}"/>
    <hyperlink ref="I8" r:id="rId29" xr:uid="{47152E89-376C-4C0E-A598-9B1719DAAEE1}"/>
    <hyperlink ref="I10" r:id="rId30" xr:uid="{A28120E5-E076-41A8-AA2E-D2BBC02EDD5C}"/>
    <hyperlink ref="I9" r:id="rId31" xr:uid="{4B1DF14F-891C-4AD9-85BC-BB4FDE09EA15}"/>
    <hyperlink ref="I11" r:id="rId32" xr:uid="{52A985F3-2305-4D8B-AA98-12B96A095D74}"/>
    <hyperlink ref="I16" r:id="rId33" xr:uid="{93F990ED-1F10-4AFF-9378-ED5CAF1361DA}"/>
    <hyperlink ref="I17" r:id="rId34" xr:uid="{3B435A36-04CC-47E9-857E-01C7B59209DF}"/>
    <hyperlink ref="I19" r:id="rId35" xr:uid="{758B4124-8B98-4D50-84D2-BFB1B3CE292E}"/>
    <hyperlink ref="I20" r:id="rId36" xr:uid="{17B948CD-E04E-4B26-AEF9-983BBAF415C0}"/>
    <hyperlink ref="I21" r:id="rId37" xr:uid="{F1C6A50A-5E44-4BAA-BAF2-763C12292F62}"/>
    <hyperlink ref="I22" r:id="rId38" xr:uid="{550E0B09-D38B-41FB-8256-029D1B1B2690}"/>
    <hyperlink ref="I24" r:id="rId39" xr:uid="{BE098591-3337-4A79-AF94-409631B8741E}"/>
    <hyperlink ref="I25" r:id="rId40" xr:uid="{970260A5-D97D-4FF3-A867-6A8A32A7EBC3}"/>
    <hyperlink ref="I23" r:id="rId41" xr:uid="{9A482B63-DF90-433C-8201-98F58C5BFDD4}"/>
  </hyperlinks>
  <pageMargins left="0.7" right="0.7" top="0.75" bottom="0.75" header="0.3" footer="0.3"/>
  <pageSetup orientation="portrait"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FE54-D7FC-45C5-90DA-E58191CC1384}">
  <dimension ref="A1:B11"/>
  <sheetViews>
    <sheetView workbookViewId="0">
      <selection activeCell="B2" sqref="B2"/>
    </sheetView>
  </sheetViews>
  <sheetFormatPr defaultRowHeight="15" x14ac:dyDescent="0.25"/>
  <cols>
    <col min="1" max="1" width="13.85546875" style="1" customWidth="1"/>
    <col min="2" max="2" width="24.7109375" customWidth="1"/>
    <col min="3" max="3" width="23.28515625" customWidth="1"/>
  </cols>
  <sheetData>
    <row r="1" spans="1:2" s="2" customFormat="1" x14ac:dyDescent="0.25">
      <c r="A1" s="2" t="s">
        <v>36</v>
      </c>
      <c r="B1" s="2" t="s">
        <v>37</v>
      </c>
    </row>
    <row r="2" spans="1:2" x14ac:dyDescent="0.25">
      <c r="A2" s="1">
        <v>1</v>
      </c>
      <c r="B2" t="s">
        <v>38</v>
      </c>
    </row>
    <row r="3" spans="1:2" x14ac:dyDescent="0.25">
      <c r="A3" s="1">
        <v>2</v>
      </c>
      <c r="B3" t="s">
        <v>38</v>
      </c>
    </row>
    <row r="4" spans="1:2" x14ac:dyDescent="0.25">
      <c r="A4" s="1">
        <v>3</v>
      </c>
      <c r="B4" t="s">
        <v>38</v>
      </c>
    </row>
    <row r="5" spans="1:2" x14ac:dyDescent="0.25">
      <c r="A5" s="1">
        <v>4</v>
      </c>
      <c r="B5" t="s">
        <v>39</v>
      </c>
    </row>
    <row r="6" spans="1:2" x14ac:dyDescent="0.25">
      <c r="A6" s="1">
        <v>5</v>
      </c>
      <c r="B6" t="s">
        <v>39</v>
      </c>
    </row>
    <row r="7" spans="1:2" x14ac:dyDescent="0.25">
      <c r="A7" s="1">
        <v>6</v>
      </c>
      <c r="B7" t="s">
        <v>39</v>
      </c>
    </row>
    <row r="8" spans="1:2" x14ac:dyDescent="0.25">
      <c r="A8" s="1">
        <v>7</v>
      </c>
      <c r="B8" t="s">
        <v>40</v>
      </c>
    </row>
    <row r="9" spans="1:2" x14ac:dyDescent="0.25">
      <c r="A9" s="1">
        <v>8</v>
      </c>
      <c r="B9" t="s">
        <v>40</v>
      </c>
    </row>
    <row r="10" spans="1:2" x14ac:dyDescent="0.25">
      <c r="A10" s="1">
        <v>9</v>
      </c>
      <c r="B10" t="s">
        <v>40</v>
      </c>
    </row>
    <row r="11" spans="1:2" x14ac:dyDescent="0.25">
      <c r="A11" s="1">
        <v>10</v>
      </c>
      <c r="B11" t="s">
        <v>41</v>
      </c>
    </row>
  </sheetData>
  <autoFilter ref="A1:B1" xr:uid="{D9C471A8-89BA-49DD-9055-F76390501E3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Components &amp; Software</vt:lpstr>
      <vt:lpstr>Computers Needed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Tonya</dc:creator>
  <cp:lastModifiedBy>Tater</cp:lastModifiedBy>
  <dcterms:created xsi:type="dcterms:W3CDTF">2018-01-29T00:28:37Z</dcterms:created>
  <dcterms:modified xsi:type="dcterms:W3CDTF">2018-04-23T03:25:48Z</dcterms:modified>
</cp:coreProperties>
</file>