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1 (mysql)/"/>
    </mc:Choice>
  </mc:AlternateContent>
  <xr:revisionPtr revIDLastSave="0" documentId="13_ncr:1_{F885CDEE-CE7E-A74F-922D-CC7A7C93DB72}" xr6:coauthVersionLast="47" xr6:coauthVersionMax="47" xr10:uidLastSave="{00000000-0000-0000-0000-000000000000}"/>
  <bookViews>
    <workbookView xWindow="0" yWindow="1900" windowWidth="33340" windowHeight="19020" xr2:uid="{56F368F8-98A2-A64C-88A5-A6786C9389A2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8" r:id="rId16"/>
    <sheet name="Лист17" sheetId="19" r:id="rId17"/>
  </sheets>
  <definedNames>
    <definedName name="_xlnm._FilterDatabase" localSheetId="0" hidden="1">Лист1!$A$3:$H$103</definedName>
    <definedName name="_xlnm._FilterDatabase" localSheetId="9" hidden="1">Лист10!$A$3:$H$103</definedName>
    <definedName name="_xlnm._FilterDatabase" localSheetId="10" hidden="1">Лист11!$A$3:$H$103</definedName>
    <definedName name="_xlnm._FilterDatabase" localSheetId="11" hidden="1">Лист12!$D$3:$H$3</definedName>
    <definedName name="_xlnm._FilterDatabase" localSheetId="15" hidden="1">Лист16!$A$3:$H$103</definedName>
    <definedName name="_xlnm._FilterDatabase" localSheetId="16" hidden="1">Лист17!$A$3:$H$103</definedName>
    <definedName name="_xlnm._FilterDatabase" localSheetId="2" hidden="1">Лист3!$A$3:$H$103</definedName>
    <definedName name="_xlnm._FilterDatabase" localSheetId="3" hidden="1">Лист4!$A$3:$H$103</definedName>
    <definedName name="_xlnm._FilterDatabase" localSheetId="4" hidden="1">Лист5!$A$3:$H$103</definedName>
    <definedName name="_xlnm._FilterDatabase" localSheetId="5" hidden="1">Лист6!$A$3:$H$103</definedName>
    <definedName name="_xlnm._FilterDatabase" localSheetId="6" hidden="1">Лист7!$A$3:$H$103</definedName>
    <definedName name="_xlnm._FilterDatabase" localSheetId="7" hidden="1">Лист8!$A$3:$H$103</definedName>
    <definedName name="_xlnm._FilterDatabase" localSheetId="8" hidden="1">Лист9!$A$3:$H$103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G104" i="15"/>
  <c r="G104" i="14"/>
  <c r="G104" i="13"/>
  <c r="N2" i="1"/>
  <c r="M2" i="1"/>
  <c r="L2" i="1"/>
  <c r="O2" i="1"/>
</calcChain>
</file>

<file path=xl/sharedStrings.xml><?xml version="1.0" encoding="utf-8"?>
<sst xmlns="http://schemas.openxmlformats.org/spreadsheetml/2006/main" count="8175" uniqueCount="359">
  <si>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</si>
  <si>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</si>
  <si>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</si>
  <si>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</si>
  <si>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</si>
  <si>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</si>
  <si>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</si>
  <si>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</si>
  <si>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</si>
  <si>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</si>
  <si>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</si>
  <si>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</si>
  <si>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</si>
  <si>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</si>
  <si>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</si>
  <si>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</si>
  <si>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</si>
  <si>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</si>
  <si>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</si>
  <si>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</si>
  <si>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</si>
  <si>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</si>
  <si>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</si>
  <si>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</si>
  <si>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</si>
  <si>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</si>
  <si>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</si>
  <si>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</si>
  <si>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</si>
  <si>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</si>
  <si>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</si>
  <si>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</si>
  <si>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</si>
  <si>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</si>
  <si>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</si>
  <si>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</si>
  <si>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</si>
  <si>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</si>
  <si>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</si>
  <si>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</si>
  <si>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</si>
  <si>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</si>
  <si>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</si>
  <si>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</si>
  <si>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</si>
  <si>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</si>
  <si>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</si>
  <si>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</si>
  <si>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</si>
  <si>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</si>
  <si>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</si>
  <si>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</si>
  <si>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</si>
  <si>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</si>
  <si>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</si>
  <si>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</si>
  <si>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</si>
  <si>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</si>
  <si>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</si>
  <si>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</si>
  <si>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</si>
  <si>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</si>
  <si>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</si>
  <si>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</si>
  <si>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</si>
  <si>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</si>
  <si>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</si>
  <si>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</si>
  <si>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</si>
  <si>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</si>
  <si>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</si>
  <si>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</si>
  <si>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</si>
  <si>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</si>
  <si>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</si>
  <si>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</si>
  <si>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</si>
  <si>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</si>
  <si>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</si>
  <si>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</si>
  <si>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</si>
  <si>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</si>
  <si>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</si>
  <si>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</si>
  <si>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</si>
  <si>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</si>
  <si>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</si>
  <si>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</si>
  <si>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</si>
  <si>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</si>
  <si>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</si>
  <si>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</si>
  <si>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</si>
  <si>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</si>
  <si>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</si>
  <si>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</si>
  <si>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</si>
  <si>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</si>
  <si>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</si>
  <si>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</si>
  <si>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</si>
  <si>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</si>
  <si>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</si>
  <si>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</si>
  <si>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</si>
  <si>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</si>
  <si>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</si>
  <si>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</si>
  <si>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</si>
  <si>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</si>
  <si>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</si>
  <si>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</si>
  <si>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</si>
  <si>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</si>
  <si>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</si>
  <si>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</si>
  <si>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</si>
  <si>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</si>
  <si>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</si>
  <si>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</si>
  <si>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</si>
  <si>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</si>
  <si>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</si>
  <si>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</si>
  <si>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</si>
  <si>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</si>
  <si>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</si>
  <si>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</si>
  <si>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</si>
  <si>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</si>
  <si>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</si>
  <si>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</si>
  <si>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</si>
  <si>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</si>
  <si>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</si>
  <si>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</si>
  <si>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</si>
  <si>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</si>
  <si>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</si>
  <si>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</si>
  <si>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</si>
  <si>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</si>
  <si>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</si>
  <si>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</si>
  <si>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</si>
  <si>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</si>
  <si>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</si>
  <si>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</si>
  <si>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</si>
  <si>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</si>
  <si>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</si>
  <si>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</si>
  <si>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</si>
  <si>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</si>
  <si>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</si>
  <si>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</si>
  <si>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</si>
  <si>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</si>
  <si>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</si>
  <si>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</si>
  <si>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</si>
  <si>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</si>
  <si>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</si>
  <si>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</si>
  <si>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</si>
  <si>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</si>
  <si>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</si>
  <si>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</si>
  <si>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</si>
  <si>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</si>
  <si>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</si>
  <si>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</si>
  <si>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</si>
  <si>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</si>
  <si>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</si>
  <si>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</si>
  <si>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</si>
  <si>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</si>
  <si>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</si>
  <si>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</si>
  <si>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</si>
  <si>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</si>
  <si>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</si>
  <si>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</si>
  <si>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</si>
  <si>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</si>
  <si>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</si>
  <si>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</si>
  <si>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</si>
  <si>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</si>
  <si>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</si>
  <si>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</si>
  <si>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</si>
  <si>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</si>
  <si>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</si>
  <si>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</si>
  <si>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</si>
  <si>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</si>
  <si>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</si>
  <si>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</si>
  <si>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</si>
  <si>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</si>
  <si>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</si>
  <si>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</si>
  <si>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</si>
  <si>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</si>
  <si>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</si>
  <si>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</si>
  <si>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</si>
  <si>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</si>
  <si>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</si>
  <si>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</si>
  <si>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</si>
  <si>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</si>
  <si>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</si>
  <si>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</si>
  <si>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</si>
  <si>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</si>
  <si>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</si>
  <si>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</si>
  <si>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</si>
  <si>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</si>
  <si>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</si>
  <si>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</si>
  <si>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</si>
  <si>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</si>
  <si>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</si>
  <si>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</si>
  <si>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</si>
  <si>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</si>
  <si>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</si>
  <si>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</si>
  <si>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</si>
  <si>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</si>
  <si>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</si>
  <si>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</si>
  <si>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</si>
  <si>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</si>
  <si>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</si>
  <si>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</si>
  <si>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</si>
  <si>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</si>
  <si>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</si>
  <si>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</si>
  <si>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</si>
  <si>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</si>
  <si>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</si>
  <si>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</si>
  <si>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</si>
  <si>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</si>
  <si>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</si>
  <si>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</si>
  <si>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</si>
  <si>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</si>
  <si>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</si>
  <si>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</si>
  <si>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</si>
  <si>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</si>
  <si>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</si>
  <si>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</si>
  <si>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</si>
  <si>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</si>
  <si>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</si>
  <si>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</si>
  <si>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</si>
  <si>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</si>
  <si>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</si>
  <si>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</si>
  <si>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</si>
  <si>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</si>
  <si>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</si>
  <si>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</si>
  <si>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</si>
  <si>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</si>
  <si>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</si>
  <si>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</si>
  <si>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</si>
  <si>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</si>
  <si>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</si>
  <si>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</si>
  <si>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</si>
  <si>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</si>
  <si>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</si>
  <si>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</si>
  <si>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</si>
  <si>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</si>
  <si>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</si>
  <si>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</si>
  <si>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</si>
  <si>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</si>
  <si>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</si>
  <si>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</si>
  <si>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</si>
  <si>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</si>
  <si>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</si>
  <si>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</si>
  <si>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</si>
  <si>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</si>
  <si>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</si>
  <si>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</si>
  <si>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</si>
  <si>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</si>
  <si>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</si>
  <si>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</si>
  <si>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</si>
  <si>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</si>
  <si>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</si>
  <si>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</si>
  <si>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</si>
  <si>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</si>
  <si>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</si>
  <si>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</si>
  <si>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</si>
  <si>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</si>
  <si>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</si>
  <si>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</si>
  <si>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</si>
  <si>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</si>
  <si>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</si>
  <si>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</si>
  <si>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</si>
  <si>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</si>
  <si>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</si>
  <si>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</si>
  <si>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</si>
  <si>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</si>
  <si>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</si>
  <si>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</si>
  <si>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</si>
  <si>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</si>
  <si>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</si>
  <si>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</si>
  <si>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</si>
  <si>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</si>
  <si>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ЛИСТ 15, функция агрегация avg() поиск среднего значения значения
104 строка в EXCEL
</t>
    </r>
    <r>
      <rPr>
        <b/>
        <sz val="12"/>
        <color theme="1"/>
        <rFont val="Calibri"/>
        <family val="2"/>
        <scheme val="minor"/>
      </rPr>
      <t>select avg(`number_of_tv_devices`) from `subscriber_information`;</t>
    </r>
  </si>
  <si>
    <r>
      <t xml:space="preserve">ЛИСТ 14, функция агрегация min() поиск минимального значения
104 строка в EXCEL
</t>
    </r>
    <r>
      <rPr>
        <b/>
        <sz val="12"/>
        <color theme="1"/>
        <rFont val="Calibri"/>
        <family val="2"/>
        <scheme val="minor"/>
      </rPr>
      <t>select min(`number_of_tv_devices`) from `subscriber_information`;</t>
    </r>
  </si>
  <si>
    <r>
      <t xml:space="preserve">ЛИСТ 13, функция агрегация max() поиск максимального значения
104 строка в EXCEL
</t>
    </r>
    <r>
      <rPr>
        <b/>
        <sz val="12"/>
        <color theme="1"/>
        <rFont val="Calibri"/>
        <family val="2"/>
        <scheme val="minor"/>
      </rPr>
      <t>select max(`number_of_tv_devices`) from `subscriber_information`;</t>
    </r>
  </si>
  <si>
    <r>
      <t xml:space="preserve">ЛИСТ 12, сортировка(ORDER BY) по увеличению(ASC) и уменьшению(DESC)
</t>
    </r>
    <r>
      <rPr>
        <b/>
        <sz val="12"/>
        <color theme="1"/>
        <rFont val="Calibri"/>
        <family val="2"/>
        <scheme val="minor"/>
      </rPr>
      <t>select * from `subscriber_information` order by `number_of_tv_devices` ASC;</t>
    </r>
  </si>
  <si>
    <r>
      <t xml:space="preserve">ЛИСТ 11, исключаем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not in ('bad');</t>
    </r>
  </si>
  <si>
    <r>
      <t xml:space="preserve">ЛИСТ 10, только то что перечислено в списке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in ('bad','good');</t>
    </r>
  </si>
  <si>
    <r>
      <t xml:space="preserve">ЛИСТ 9, поиск между 0 (включая) и 2(включая) через BETWEEN
</t>
    </r>
    <r>
      <rPr>
        <b/>
        <sz val="12"/>
        <color theme="1"/>
        <rFont val="Calibri"/>
        <family val="2"/>
        <scheme val="minor"/>
      </rPr>
      <t>select * from `subscriber_information` where `number_of_tv_devices` BETWEEN  0 and 2;</t>
    </r>
  </si>
  <si>
    <r>
      <t xml:space="preserve">ЛИСТ 8, поиск подстроки(LIKE) везде где есть 'b' в начале,середине или в конце (%b%)
LIKE медленный т.к. работает вне индекса
</t>
    </r>
    <r>
      <rPr>
        <b/>
        <sz val="12"/>
        <color theme="1"/>
        <rFont val="Calibri"/>
        <family val="2"/>
        <scheme val="minor"/>
      </rPr>
      <t>select * from `subscriber_information` where `first_name` LIKE ('%b%');</t>
    </r>
  </si>
  <si>
    <r>
      <t xml:space="preserve">ЛИСТ 7, только пустые(is null)
</t>
    </r>
    <r>
      <rPr>
        <b/>
        <sz val="12"/>
        <color theme="1"/>
        <rFont val="Calibri"/>
        <family val="2"/>
        <scheme val="minor"/>
      </rPr>
      <t>select * from `subscriber_information` where `comment_when_сonnecting` is null;</t>
    </r>
  </si>
  <si>
    <r>
      <t xml:space="preserve">ЛИСТ 6, только не пустое(id not null)
</t>
    </r>
    <r>
      <rPr>
        <b/>
        <sz val="12"/>
        <color theme="1"/>
        <rFont val="Calibri"/>
        <family val="2"/>
        <scheme val="minor"/>
      </rPr>
      <t>select * from `subscriber_information` where  `comment_when_сonnecting` is not null;</t>
    </r>
  </si>
  <si>
    <r>
      <t xml:space="preserve">ЛИСТ 5, равно(=) 3 ИЛИ(or) равно(=) 2
</t>
    </r>
    <r>
      <rPr>
        <b/>
        <sz val="12"/>
        <color theme="1"/>
        <rFont val="Calibri"/>
        <family val="2"/>
        <scheme val="minor"/>
      </rPr>
      <t>select * from `subscriber_information` where `number_of_tv_devices`= 3  or `number_of_tv_devices` = 2;</t>
    </r>
  </si>
  <si>
    <r>
      <t xml:space="preserve">ЛИСТ 4,не равно(&lt;&gt; и !=) 3
</t>
    </r>
    <r>
      <rPr>
        <b/>
        <sz val="12"/>
        <color theme="1"/>
        <rFont val="Calibri"/>
        <family val="2"/>
        <scheme val="minor"/>
      </rPr>
      <t>select * from `subscriber_information` where `number_of_tv_devices` &lt;&gt; 3;</t>
    </r>
  </si>
  <si>
    <r>
      <t xml:space="preserve">ВЫБОР С УСЛОВИЕМ (WHERE)
ЛИСТ 3,больше(&gt;) 0  и(and) меньше(&lt;) 3
</t>
    </r>
    <r>
      <rPr>
        <b/>
        <sz val="12"/>
        <color theme="1"/>
        <rFont val="Calibri"/>
        <family val="2"/>
        <scheme val="minor"/>
      </rPr>
      <t>select * from `subscriber_information` where `number_of_tv_devices` &gt; 0 and `number_of_tv_devices` &lt; 3;</t>
    </r>
  </si>
  <si>
    <r>
      <t xml:space="preserve">ЛИСТ 2, выбор определенных колонок,перечисление колонок через запятую
</t>
    </r>
    <r>
      <rPr>
        <b/>
        <sz val="12"/>
        <color theme="1"/>
        <rFont val="Calibri"/>
        <family val="2"/>
        <scheme val="minor"/>
      </rPr>
      <t>select `id_abon`,`first_name`,`last_name` from `data_set`.`subscriber_information`;</t>
    </r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</si>
  <si>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</si>
  <si>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Названия строк</t>
  </si>
  <si>
    <t>Общий итог</t>
  </si>
  <si>
    <t>Количество по полю trust_payment</t>
  </si>
  <si>
    <r>
      <t xml:space="preserve">ЛИСТ 16,инициализируем оператор group by и перечисляем поля групировки c функцией агрегации подсчета кол-ва 0 и 1 по полю trust_payment,
а так-же делаем двойную сортировку по возврастанию, где родительская сортировка идет по полю connection_date,
а дочерняя сортировка по полю trust_payment
</t>
    </r>
    <r>
      <rPr>
        <b/>
        <sz val="12"/>
        <color theme="1"/>
        <rFont val="Calibri (Основной текст)"/>
        <charset val="204"/>
      </rPr>
      <t>select `connection_date`,`trust_payment`,count(`trust_payment`)
from  `data_set`.`subscriber_information`
group by `connection_date`,`trust_payment`
order by `connection_date`,`trust_payment` asc;</t>
    </r>
  </si>
  <si>
    <t>Сумма по полю number_of_tv_devices</t>
  </si>
  <si>
    <t>Количество по полю number_of_tv_devices</t>
  </si>
  <si>
    <t>Максимум по полю number_of_tv_devices2</t>
  </si>
  <si>
    <t>Минимум по полю number_of_tv_devices3</t>
  </si>
  <si>
    <t>Среднее по полю number_of_tv_devices4</t>
  </si>
  <si>
    <r>
      <t xml:space="preserve">ЛИСТ 17, применяем агрегирующие функции count,max,min,avg,sum
</t>
    </r>
    <r>
      <rPr>
        <sz val="12"/>
        <color rgb="FF000000"/>
        <rFont val="Calibri"/>
        <family val="2"/>
        <scheme val="minor"/>
      </rPr>
      <t>with rollup итоги сводной</t>
    </r>
    <r>
      <rPr>
        <b/>
        <sz val="12"/>
        <color rgb="FF000000"/>
        <rFont val="Calibri"/>
        <family val="2"/>
        <scheme val="minor"/>
      </rPr>
      <t xml:space="preserve">
select `connection_date`,
count(`number_of_tv_devices`),
max(`number_of_tv_devices`),
min(`number_of_tv_devices`),
avg(`number_of_tv_devices`),
sum(`number_of_tv_devices`)
from  `data_set`.`subscriber_information`
group by `connection_date`
with rollup;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</si>
</sst>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Основной текст)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3" tint="0.59999389629810485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5" xfId="0" applyFill="1" applyBorder="1"/>
    <xf numFmtId="0" fontId="0" fillId="0" borderId="5" xfId="0" applyBorder="1"/>
    <xf numFmtId="1" fontId="0" fillId="0" borderId="5" xfId="0" applyNumberFormat="1" applyBorder="1"/>
    <xf numFmtId="0" fontId="0" fillId="3" borderId="5" xfId="0" applyFill="1" applyBorder="1"/>
    <xf numFmtId="0" fontId="0" fillId="5" borderId="0" xfId="0" applyFill="1" applyBorder="1"/>
    <xf numFmtId="0" fontId="0" fillId="3" borderId="7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0" borderId="7" xfId="0" applyBorder="1"/>
    <xf numFmtId="0" fontId="1" fillId="0" borderId="8" xfId="1" applyBorder="1"/>
    <xf numFmtId="1" fontId="0" fillId="0" borderId="7" xfId="0" applyNumberFormat="1" applyBorder="1"/>
    <xf numFmtId="0" fontId="0" fillId="2" borderId="8" xfId="0" applyFill="1" applyBorder="1"/>
    <xf numFmtId="0" fontId="0" fillId="2" borderId="8" xfId="0" quotePrefix="1" applyFill="1" applyBorder="1"/>
    <xf numFmtId="0" fontId="0" fillId="6" borderId="1" xfId="0" applyFill="1" applyBorder="1"/>
    <xf numFmtId="0" fontId="0" fillId="6" borderId="2" xfId="0" applyFill="1" applyBorder="1"/>
    <xf numFmtId="0" fontId="0" fillId="2" borderId="7" xfId="0" applyFill="1" applyBorder="1"/>
    <xf numFmtId="1" fontId="0" fillId="2" borderId="0" xfId="0" applyNumberFormat="1" applyFill="1"/>
    <xf numFmtId="0" fontId="0" fillId="0" borderId="0" xfId="0" applyBorder="1" applyAlignment="1">
      <alignment horizontal="left" vertical="top"/>
    </xf>
    <xf numFmtId="0" fontId="4" fillId="8" borderId="0" xfId="0" applyFont="1" applyFill="1"/>
    <xf numFmtId="0" fontId="4" fillId="9" borderId="10" xfId="0" applyFont="1" applyFill="1" applyBorder="1"/>
    <xf numFmtId="0" fontId="4" fillId="9" borderId="11" xfId="0" applyFont="1" applyFill="1" applyBorder="1"/>
    <xf numFmtId="0" fontId="4" fillId="9" borderId="6" xfId="0" applyFont="1" applyFill="1" applyBorder="1"/>
    <xf numFmtId="0" fontId="4" fillId="0" borderId="10" xfId="0" applyFont="1" applyBorder="1"/>
    <xf numFmtId="0" fontId="4" fillId="0" borderId="11" xfId="0" applyFont="1" applyBorder="1"/>
    <xf numFmtId="1" fontId="4" fillId="0" borderId="11" xfId="0" applyNumberFormat="1" applyFont="1" applyBorder="1"/>
    <xf numFmtId="0" fontId="4" fillId="0" borderId="0" xfId="0" applyFont="1"/>
    <xf numFmtId="0" fontId="4" fillId="0" borderId="6" xfId="0" applyFont="1" applyBorder="1"/>
    <xf numFmtId="0" fontId="4" fillId="10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7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03.700371643521" createdVersion="7" refreshedVersion="7" minRefreshableVersion="3" recordCount="100" xr:uid="{15F4887D-0942-3742-AA2A-7E9E4EC4B273}">
  <cacheSource type="worksheet">
    <worksheetSource ref="A3:H103" sheet="Лист16"/>
  </cacheSource>
  <cacheFields count="8">
    <cacheField name="id_abon" numFmtId="0">
      <sharedItems/>
    </cacheField>
    <cacheField name="first_name" numFmtId="0">
      <sharedItems/>
    </cacheField>
    <cacheField name="last_name" numFmtId="0">
      <sharedItems/>
    </cacheField>
    <cacheField name="connection_date" numFmtId="0">
      <sharedItems count="28">
        <s v="2020-01-15"/>
        <s v="2020-01-21"/>
        <s v="2020-01-27"/>
        <s v="2020-01-06"/>
        <s v="2020-01-09"/>
        <s v="2020-01-18"/>
        <s v="2020-01-08"/>
        <s v="2020-01-17"/>
        <s v="2020-01-10"/>
        <s v="2020-01-31"/>
        <s v="2020-01-04"/>
        <s v="2020-01-30"/>
        <s v="2020-01-11"/>
        <s v="2020-01-14"/>
        <s v="2020-01-01"/>
        <s v="2020-01-22"/>
        <s v="2020-01-16"/>
        <s v="2020-01-20"/>
        <s v="2020-01-13"/>
        <s v="2020-01-19"/>
        <s v="2020-01-07"/>
        <s v="2020-01-03"/>
        <s v="2020-01-26"/>
        <s v="2020-01-29"/>
        <s v="2020-01-05"/>
        <s v="2020-01-02"/>
        <s v="2020-01-25"/>
        <s v="2020-01-12"/>
      </sharedItems>
    </cacheField>
    <cacheField name="trust_payment" numFmtId="0">
      <sharedItems containsSemiMixedTypes="0" containsString="0" containsNumber="1" containsInteger="1" minValue="0" maxValue="1" count="2">
        <n v="0"/>
        <n v="1"/>
      </sharedItems>
    </cacheField>
    <cacheField name="number_of_internet_devices" numFmtId="1">
      <sharedItems containsSemiMixedTypes="0" containsString="0" containsNumber="1" containsInteger="1" minValue="1" maxValue="2"/>
    </cacheField>
    <cacheField name="number_of_tv_devices" numFmtId="1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comment_when_сonnec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fdf40c5f-50d4-4d9f-a015-b5aece2aa944"/>
    <s v="Luke"/>
    <s v="Saunders"/>
    <x v="0"/>
    <x v="0"/>
    <n v="1"/>
    <x v="0"/>
    <m/>
  </r>
  <r>
    <s v="d8e7f123-18f6-4c09-a683-d466ee1217e1"/>
    <s v="Kirsten"/>
    <s v="Cowan"/>
    <x v="1"/>
    <x v="0"/>
    <n v="1"/>
    <x v="1"/>
    <m/>
  </r>
  <r>
    <s v="c069c890-e499-4593-99ec-163aaedbaa90"/>
    <s v="Mackenzie"/>
    <s v="Nelson"/>
    <x v="2"/>
    <x v="0"/>
    <n v="2"/>
    <x v="2"/>
    <s v="good"/>
  </r>
  <r>
    <s v="acbfe937-0329-4ff6-9680-cbe1b866c8d1"/>
    <s v="Piper"/>
    <s v="Cunningham"/>
    <x v="3"/>
    <x v="0"/>
    <n v="2"/>
    <x v="3"/>
    <m/>
  </r>
  <r>
    <s v="3f8af854-26a1-449d-a4a7-9bcd06a17088"/>
    <s v="Hank"/>
    <s v="Collins"/>
    <x v="4"/>
    <x v="1"/>
    <n v="1"/>
    <x v="3"/>
    <s v="good"/>
  </r>
  <r>
    <s v="cf177d81-063b-4822-84ee-ceb5f726eb1e"/>
    <s v="Crystal"/>
    <s v="Yates"/>
    <x v="5"/>
    <x v="0"/>
    <n v="2"/>
    <x v="1"/>
    <s v="bad"/>
  </r>
  <r>
    <s v="6f6a0228-ad56-4b16-ba7d-6af91f0685da"/>
    <s v="Penelope"/>
    <s v="Craig"/>
    <x v="0"/>
    <x v="1"/>
    <n v="1"/>
    <x v="0"/>
    <m/>
  </r>
  <r>
    <s v="20d4dd16-9a85-4e9b-895e-61b4e3e1390d"/>
    <s v="Mark"/>
    <s v="Newman"/>
    <x v="6"/>
    <x v="1"/>
    <n v="2"/>
    <x v="4"/>
    <m/>
  </r>
  <r>
    <s v="c94977f8-fe0f-4d64-a3bf-29936bc015f8"/>
    <s v="Matt"/>
    <s v="Alldridge"/>
    <x v="7"/>
    <x v="1"/>
    <n v="2"/>
    <x v="0"/>
    <s v="bad"/>
  </r>
  <r>
    <s v="93278b7e-c957-4ce4-9326-639e14594655"/>
    <s v="Benjamin"/>
    <s v="Brooks"/>
    <x v="4"/>
    <x v="1"/>
    <n v="1"/>
    <x v="2"/>
    <m/>
  </r>
  <r>
    <s v="d511f782-3d04-4622-90f4-02eb8a7c6694"/>
    <s v="Hank"/>
    <s v="Baldwin"/>
    <x v="8"/>
    <x v="1"/>
    <n v="2"/>
    <x v="3"/>
    <s v="good"/>
  </r>
  <r>
    <s v="ccb53bc6-23e4-41be-b548-4694a7d31494"/>
    <s v="Anthony"/>
    <s v="Roberts"/>
    <x v="9"/>
    <x v="1"/>
    <n v="1"/>
    <x v="3"/>
    <m/>
  </r>
  <r>
    <s v="083aa6ce-0702-4521-9815-304e61894018"/>
    <s v="Maxwell"/>
    <s v="Garner"/>
    <x v="2"/>
    <x v="1"/>
    <n v="1"/>
    <x v="1"/>
    <m/>
  </r>
  <r>
    <s v="7e84e22a-15da-46dd-88f9-b095425d0c5e"/>
    <s v="Paige"/>
    <s v="King"/>
    <x v="10"/>
    <x v="0"/>
    <n v="1"/>
    <x v="3"/>
    <s v="good"/>
  </r>
  <r>
    <s v="0318507c-12d9-4d78-9224-77b82afadad9"/>
    <s v="Fred"/>
    <s v="Broomfield"/>
    <x v="11"/>
    <x v="0"/>
    <n v="2"/>
    <x v="3"/>
    <s v="good"/>
  </r>
  <r>
    <s v="6e15b129-d4e0-41a7-a3c4-32ea6a4a9623"/>
    <s v="Maxwell"/>
    <s v="Freeburn"/>
    <x v="1"/>
    <x v="0"/>
    <n v="1"/>
    <x v="2"/>
    <s v="bad"/>
  </r>
  <r>
    <s v="a32c6a3f-2a65-4337-9b5c-0795d0f634e6"/>
    <s v="Hailey"/>
    <s v="Amstead"/>
    <x v="12"/>
    <x v="1"/>
    <n v="1"/>
    <x v="4"/>
    <s v="good"/>
  </r>
  <r>
    <s v="f236b1d9-3cfd-4879-bf3c-dec6910cf8e0"/>
    <s v="William"/>
    <s v="Bennett"/>
    <x v="5"/>
    <x v="1"/>
    <n v="2"/>
    <x v="3"/>
    <s v="bad"/>
  </r>
  <r>
    <s v="c49f41b1-2675-4cf0-837f-460256d2d25a"/>
    <s v="Kendra"/>
    <s v="Carter"/>
    <x v="8"/>
    <x v="0"/>
    <n v="2"/>
    <x v="0"/>
    <m/>
  </r>
  <r>
    <s v="61518eff-0af4-459e-81ab-0ed58916ab75"/>
    <s v="Esmeralda"/>
    <s v="Kerr"/>
    <x v="13"/>
    <x v="1"/>
    <n v="1"/>
    <x v="3"/>
    <m/>
  </r>
  <r>
    <s v="e2783c9c-176e-4ab0-872c-ca266eb22bf8"/>
    <s v="Martin"/>
    <s v="Parker"/>
    <x v="8"/>
    <x v="0"/>
    <n v="1"/>
    <x v="1"/>
    <m/>
  </r>
  <r>
    <s v="011379f1-910f-43cf-8600-a404594c32e5"/>
    <s v="Rick"/>
    <s v="Eddison"/>
    <x v="1"/>
    <x v="1"/>
    <n v="2"/>
    <x v="4"/>
    <s v="good"/>
  </r>
  <r>
    <s v="78de8503-4c05-4756-b574-59f7f6c9d214"/>
    <s v="Maddison"/>
    <s v="Farrant"/>
    <x v="4"/>
    <x v="1"/>
    <n v="2"/>
    <x v="0"/>
    <s v="bad"/>
  </r>
  <r>
    <s v="fe863776-81c9-45c2-b537-3b55ff176cdc"/>
    <s v="Caleb"/>
    <s v="Owen"/>
    <x v="2"/>
    <x v="1"/>
    <n v="1"/>
    <x v="4"/>
    <m/>
  </r>
  <r>
    <s v="35d1dbd0-a3f6-4312-bb34-40772a652efc"/>
    <s v="Meredith"/>
    <s v="Roscoe"/>
    <x v="14"/>
    <x v="0"/>
    <n v="1"/>
    <x v="3"/>
    <s v="bad"/>
  </r>
  <r>
    <s v="181acbb2-0ebb-46d1-9374-a7d967bd4fae"/>
    <s v="Charlotte"/>
    <s v="Price"/>
    <x v="15"/>
    <x v="0"/>
    <n v="1"/>
    <x v="3"/>
    <s v="bad"/>
  </r>
  <r>
    <s v="28abe939-e728-4ef7-a0b3-7ab764514906"/>
    <s v="Rose"/>
    <s v="Locke"/>
    <x v="2"/>
    <x v="1"/>
    <n v="2"/>
    <x v="2"/>
    <s v="good"/>
  </r>
  <r>
    <s v="504c2e9b-1d7e-4363-9798-bc3d6d2e816c"/>
    <s v="Tyler"/>
    <s v="Wilcox"/>
    <x v="16"/>
    <x v="0"/>
    <n v="1"/>
    <x v="4"/>
    <s v="bad"/>
  </r>
  <r>
    <s v="5826ec5e-e6ba-4562-b261-4603b9ef9c06"/>
    <s v="Javier"/>
    <s v="Burge"/>
    <x v="8"/>
    <x v="0"/>
    <n v="2"/>
    <x v="4"/>
    <m/>
  </r>
  <r>
    <s v="706a44d5-f4fc-4991-961d-4085c6236478"/>
    <s v="Florence"/>
    <s v="Waterhouse"/>
    <x v="6"/>
    <x v="1"/>
    <n v="1"/>
    <x v="0"/>
    <s v="good"/>
  </r>
  <r>
    <s v="f07c6f72-4160-46a8-b75c-ca334dd26ab0"/>
    <s v="Carol"/>
    <s v="Ryan"/>
    <x v="1"/>
    <x v="0"/>
    <n v="1"/>
    <x v="4"/>
    <s v="bad"/>
  </r>
  <r>
    <s v="403ada69-ac9f-484b-a889-3bfe829d9391"/>
    <s v="Michael"/>
    <s v="Baldwin"/>
    <x v="9"/>
    <x v="1"/>
    <n v="2"/>
    <x v="3"/>
    <m/>
  </r>
  <r>
    <s v="ed95f5eb-bbf3-4271-825d-d5046c9058a6"/>
    <s v="Chad"/>
    <s v="Corbett"/>
    <x v="2"/>
    <x v="0"/>
    <n v="1"/>
    <x v="4"/>
    <s v="bad"/>
  </r>
  <r>
    <s v="f2cb921f-165e-4b93-b8d1-a9d65cd42427"/>
    <s v="Kieth"/>
    <s v="Forth"/>
    <x v="17"/>
    <x v="1"/>
    <n v="2"/>
    <x v="4"/>
    <s v="good"/>
  </r>
  <r>
    <s v="bfcd9f6a-9269-49f0-91b8-6a344e96a580"/>
    <s v="Daron"/>
    <s v="Wilson"/>
    <x v="18"/>
    <x v="0"/>
    <n v="1"/>
    <x v="4"/>
    <m/>
  </r>
  <r>
    <s v="da2b4ec0-5d0e-48d6-950f-5281c64fb602"/>
    <s v="Doug"/>
    <s v="Owen"/>
    <x v="9"/>
    <x v="1"/>
    <n v="1"/>
    <x v="3"/>
    <s v="good"/>
  </r>
  <r>
    <s v="5db1732d-413e-4d46-b5c7-d4bf610d37f3"/>
    <s v="Alexander"/>
    <s v="Shelton"/>
    <x v="3"/>
    <x v="0"/>
    <n v="2"/>
    <x v="1"/>
    <s v="good"/>
  </r>
  <r>
    <s v="c5f4f7c8-66ca-4e41-96cc-81112d922a76"/>
    <s v="Cynthia"/>
    <s v="Farmer"/>
    <x v="11"/>
    <x v="0"/>
    <n v="1"/>
    <x v="4"/>
    <m/>
  </r>
  <r>
    <s v="a3fafec8-d796-42f1-9042-40007bbc1c9d"/>
    <s v="Josh"/>
    <s v="Bailey"/>
    <x v="15"/>
    <x v="0"/>
    <n v="1"/>
    <x v="3"/>
    <s v="good"/>
  </r>
  <r>
    <s v="3b104f89-0f1c-4a4e-a0e8-479397678f2f"/>
    <s v="Valerie"/>
    <s v="Bradshaw"/>
    <x v="19"/>
    <x v="1"/>
    <n v="2"/>
    <x v="4"/>
    <m/>
  </r>
  <r>
    <s v="f1f44b1c-31a6-46d2-8d88-b08a8152751f"/>
    <s v="Bethany"/>
    <s v="Kennedy"/>
    <x v="9"/>
    <x v="1"/>
    <n v="2"/>
    <x v="3"/>
    <m/>
  </r>
  <r>
    <s v="3c23cefd-0b80-4341-9dd3-091c0c2d5f4f"/>
    <s v="Enoch"/>
    <s v="Tanner"/>
    <x v="12"/>
    <x v="0"/>
    <n v="2"/>
    <x v="3"/>
    <m/>
  </r>
  <r>
    <s v="0bd3137f-9569-4c25-b517-74ff9e77d0cb"/>
    <s v="Rufus"/>
    <s v="Parker"/>
    <x v="2"/>
    <x v="1"/>
    <n v="1"/>
    <x v="1"/>
    <s v="bad"/>
  </r>
  <r>
    <s v="553623b2-dfb2-49c2-8d59-e3a8ddd590f1"/>
    <s v="Logan"/>
    <s v="Weston"/>
    <x v="20"/>
    <x v="0"/>
    <n v="2"/>
    <x v="1"/>
    <s v="bad"/>
  </r>
  <r>
    <s v="cbaf8a65-7d4c-4f9c-9cc8-f537bb4c9b2a"/>
    <s v="Kamila"/>
    <s v="James"/>
    <x v="6"/>
    <x v="1"/>
    <n v="1"/>
    <x v="0"/>
    <s v="bad"/>
  </r>
  <r>
    <s v="dd690375-cc17-4397-ae1a-e2edd7b6152d"/>
    <s v="Johnny"/>
    <s v="Warden"/>
    <x v="14"/>
    <x v="0"/>
    <n v="2"/>
    <x v="4"/>
    <s v="bad"/>
  </r>
  <r>
    <s v="4d731348-e17c-4eba-9994-879b77bd0b24"/>
    <s v="Denis"/>
    <s v="Harrison"/>
    <x v="6"/>
    <x v="0"/>
    <n v="2"/>
    <x v="4"/>
    <m/>
  </r>
  <r>
    <s v="f5fb6c2a-f496-43ee-b7a0-fb00b7220fd5"/>
    <s v="Valentina"/>
    <s v="Malone"/>
    <x v="21"/>
    <x v="0"/>
    <n v="2"/>
    <x v="0"/>
    <m/>
  </r>
  <r>
    <s v="caec554f-64e6-42f9-bbdc-0b7db57dcefe"/>
    <s v="Alexander"/>
    <s v="Nielson"/>
    <x v="14"/>
    <x v="1"/>
    <n v="2"/>
    <x v="2"/>
    <m/>
  </r>
  <r>
    <s v="cbb50e0f-2f19-46e5-a5e1-5c6273e3255c"/>
    <s v="Martin"/>
    <s v="Paterson"/>
    <x v="12"/>
    <x v="1"/>
    <n v="1"/>
    <x v="3"/>
    <m/>
  </r>
  <r>
    <s v="264d3cbf-4844-4806-a460-2207cfcffca1"/>
    <s v="Barney"/>
    <s v="Rees"/>
    <x v="20"/>
    <x v="1"/>
    <n v="1"/>
    <x v="0"/>
    <m/>
  </r>
  <r>
    <s v="2745f0b6-8135-4883-9a14-7e037e7ee66d"/>
    <s v="Angelica"/>
    <s v="Glynn"/>
    <x v="19"/>
    <x v="0"/>
    <n v="2"/>
    <x v="3"/>
    <s v="bad"/>
  </r>
  <r>
    <s v="87fd5cc7-cc89-4351-a93c-84d7a2954d17"/>
    <s v="Kirsten"/>
    <s v="Buckley"/>
    <x v="20"/>
    <x v="0"/>
    <n v="2"/>
    <x v="4"/>
    <s v="good"/>
  </r>
  <r>
    <s v="b2042fff-1b43-4525-9330-a158b903c43d"/>
    <s v="Aurelia"/>
    <s v="Farrell"/>
    <x v="0"/>
    <x v="1"/>
    <n v="2"/>
    <x v="1"/>
    <s v="bad"/>
  </r>
  <r>
    <s v="a46580b6-2500-44e9-98d2-a3f13d99b864"/>
    <s v="Camellia"/>
    <s v="Moore"/>
    <x v="22"/>
    <x v="1"/>
    <n v="2"/>
    <x v="2"/>
    <m/>
  </r>
  <r>
    <s v="3938cbe2-6959-46cf-8143-b07dd7effed6"/>
    <s v="Tyler"/>
    <s v="Grady"/>
    <x v="0"/>
    <x v="0"/>
    <n v="1"/>
    <x v="3"/>
    <m/>
  </r>
  <r>
    <s v="ce221149-b382-4b58-b530-37381dba4f5a"/>
    <s v="Johnny"/>
    <s v="Radley"/>
    <x v="12"/>
    <x v="0"/>
    <n v="2"/>
    <x v="2"/>
    <s v="bad"/>
  </r>
  <r>
    <s v="be76e1a3-4050-4934-9625-2d0a8a44bbee"/>
    <s v="Alexa"/>
    <s v="Thornton"/>
    <x v="17"/>
    <x v="0"/>
    <n v="2"/>
    <x v="2"/>
    <m/>
  </r>
  <r>
    <s v="b56d6e64-4bf7-4fc7-8fe6-657a96fc6a37"/>
    <s v="Emma"/>
    <s v="Dempsey"/>
    <x v="11"/>
    <x v="1"/>
    <n v="1"/>
    <x v="1"/>
    <s v="bad"/>
  </r>
  <r>
    <s v="0d766150-3581-445c-beb4-463a7803add3"/>
    <s v="Naomi"/>
    <s v="Stubbs"/>
    <x v="9"/>
    <x v="1"/>
    <n v="1"/>
    <x v="0"/>
    <m/>
  </r>
  <r>
    <s v="4cceead4-e82e-41d2-88a1-043af5ad6228"/>
    <s v="Davina"/>
    <s v="Ballard"/>
    <x v="5"/>
    <x v="0"/>
    <n v="1"/>
    <x v="1"/>
    <s v="good"/>
  </r>
  <r>
    <s v="109a829b-fedd-4612-b354-effbe10d0be6"/>
    <s v="Alexander"/>
    <s v="Heaton"/>
    <x v="23"/>
    <x v="0"/>
    <n v="2"/>
    <x v="3"/>
    <s v="bad"/>
  </r>
  <r>
    <s v="6502f3e7-9078-4492-96e8-9bb867cd2e82"/>
    <s v="Clarissa"/>
    <s v="Rainford"/>
    <x v="20"/>
    <x v="0"/>
    <n v="2"/>
    <x v="4"/>
    <s v="good"/>
  </r>
  <r>
    <s v="4b2f5478-35cc-46ce-ae07-99b44dd8fe4e"/>
    <s v="Chadwick"/>
    <s v="Clarkson"/>
    <x v="16"/>
    <x v="1"/>
    <n v="1"/>
    <x v="4"/>
    <m/>
  </r>
  <r>
    <s v="abcab16b-baa2-4106-bf98-df1c6a1f9490"/>
    <s v="Chester"/>
    <s v="Riley"/>
    <x v="24"/>
    <x v="1"/>
    <n v="1"/>
    <x v="0"/>
    <s v="good"/>
  </r>
  <r>
    <s v="4b4d4195-3664-4573-be05-88cf9c793224"/>
    <s v="Bridget"/>
    <s v="Russell"/>
    <x v="2"/>
    <x v="1"/>
    <n v="2"/>
    <x v="1"/>
    <s v="good"/>
  </r>
  <r>
    <s v="7dc19a0a-4548-40c9-9903-27d8f5826778"/>
    <s v="Jack"/>
    <s v="Hall"/>
    <x v="20"/>
    <x v="0"/>
    <n v="2"/>
    <x v="0"/>
    <m/>
  </r>
  <r>
    <s v="e32d708a-357e-42a6-8666-fc8cb6de0a6a"/>
    <s v="Henry"/>
    <s v="Hunt"/>
    <x v="23"/>
    <x v="0"/>
    <n v="2"/>
    <x v="2"/>
    <m/>
  </r>
  <r>
    <s v="d2c3433c-e57e-4b22-9c1b-0c0f83477d9e"/>
    <s v="Johnny"/>
    <s v="Jones"/>
    <x v="15"/>
    <x v="1"/>
    <n v="1"/>
    <x v="0"/>
    <m/>
  </r>
  <r>
    <s v="f2bcb9b0-4c11-4f02-9ea5-6bf1497465e3"/>
    <s v="Domenic"/>
    <s v="Fleming"/>
    <x v="17"/>
    <x v="0"/>
    <n v="1"/>
    <x v="2"/>
    <s v="bad"/>
  </r>
  <r>
    <s v="a6875f37-8979-4eab-93ff-3dfb08aff8c6"/>
    <s v="Marvin"/>
    <s v="Stevenson"/>
    <x v="7"/>
    <x v="0"/>
    <n v="2"/>
    <x v="3"/>
    <m/>
  </r>
  <r>
    <s v="662d2a18-2281-46fa-9529-f3173a0c43f3"/>
    <s v="Diane"/>
    <s v="Rodwell"/>
    <x v="22"/>
    <x v="1"/>
    <n v="1"/>
    <x v="1"/>
    <s v="bad"/>
  </r>
  <r>
    <s v="81e22e66-267d-4a8c-8aac-bc24e0779769"/>
    <s v="Celina"/>
    <s v="Wright"/>
    <x v="4"/>
    <x v="0"/>
    <n v="2"/>
    <x v="0"/>
    <s v="good"/>
  </r>
  <r>
    <s v="2bbddb65-e4f2-48a7-a99f-80499f035d8a"/>
    <s v="Nancy"/>
    <s v="Snow"/>
    <x v="21"/>
    <x v="0"/>
    <n v="2"/>
    <x v="4"/>
    <m/>
  </r>
  <r>
    <s v="13392431-b388-4e7e-9095-b023a2e75cc6"/>
    <s v="Cedrick"/>
    <s v="Wilkinson"/>
    <x v="13"/>
    <x v="0"/>
    <n v="2"/>
    <x v="3"/>
    <s v="bad"/>
  </r>
  <r>
    <s v="5c1ca460-68f4-43ab-b66d-dc3f56dab683"/>
    <s v="Mary"/>
    <s v="Latham"/>
    <x v="21"/>
    <x v="0"/>
    <n v="2"/>
    <x v="2"/>
    <s v="bad"/>
  </r>
  <r>
    <s v="bce9e6a2-f3c7-4b99-aed3-ee3ebd43cd22"/>
    <s v="Kassandra"/>
    <s v="Lucas"/>
    <x v="15"/>
    <x v="1"/>
    <n v="2"/>
    <x v="4"/>
    <s v="bad"/>
  </r>
  <r>
    <s v="6bbc7755-ade9-4fe3-a0f6-9c94d11a8201"/>
    <s v="Olivia"/>
    <s v="Reynolds"/>
    <x v="25"/>
    <x v="1"/>
    <n v="2"/>
    <x v="0"/>
    <m/>
  </r>
  <r>
    <s v="1325a479-7b17-4267-af0a-ba7c1a56213c"/>
    <s v="Manuel"/>
    <s v="Doherty"/>
    <x v="20"/>
    <x v="0"/>
    <n v="2"/>
    <x v="1"/>
    <s v="bad"/>
  </r>
  <r>
    <s v="395b2096-8e2c-4a74-9616-a0c9831c0e93"/>
    <s v="Dorothy"/>
    <s v="Moreno"/>
    <x v="26"/>
    <x v="0"/>
    <n v="1"/>
    <x v="4"/>
    <s v="bad"/>
  </r>
  <r>
    <s v="97200e6c-ff6c-4d6c-8e1d-65e6e972c629"/>
    <s v="Caleb"/>
    <s v="Hobbs"/>
    <x v="10"/>
    <x v="1"/>
    <n v="1"/>
    <x v="4"/>
    <s v="bad"/>
  </r>
  <r>
    <s v="77455b95-585b-4e3b-bb60-9d0cae5bc747"/>
    <s v="Parker"/>
    <s v="Brooks"/>
    <x v="9"/>
    <x v="1"/>
    <n v="1"/>
    <x v="4"/>
    <m/>
  </r>
  <r>
    <s v="bc697da5-01bf-4aad-afa6-a484166656af"/>
    <s v="Tiffany"/>
    <s v="Fenton"/>
    <x v="11"/>
    <x v="1"/>
    <n v="1"/>
    <x v="0"/>
    <m/>
  </r>
  <r>
    <s v="ada42e3d-294e-4b0b-bde3-d8136877956d"/>
    <s v="Sofie"/>
    <s v="Lunt"/>
    <x v="20"/>
    <x v="1"/>
    <n v="2"/>
    <x v="1"/>
    <s v="good"/>
  </r>
  <r>
    <s v="c8212f2f-74da-47f7-9577-c140818259af"/>
    <s v="Elijah"/>
    <s v="Weasley"/>
    <x v="18"/>
    <x v="1"/>
    <n v="2"/>
    <x v="1"/>
    <m/>
  </r>
  <r>
    <s v="27f691bc-ba81-490a-b077-6c038f9652d9"/>
    <s v="Chester"/>
    <s v="Dickson"/>
    <x v="23"/>
    <x v="0"/>
    <n v="1"/>
    <x v="4"/>
    <m/>
  </r>
  <r>
    <s v="e532f686-214b-4bf2-ad8a-3d46af8ae4b6"/>
    <s v="Rosalee"/>
    <s v="Harrison"/>
    <x v="26"/>
    <x v="0"/>
    <n v="1"/>
    <x v="4"/>
    <s v="good"/>
  </r>
  <r>
    <s v="a5abfa61-2c19-43e0-97c8-112a35f2a40f"/>
    <s v="Jayden"/>
    <s v="Addis"/>
    <x v="15"/>
    <x v="0"/>
    <n v="1"/>
    <x v="2"/>
    <s v="good"/>
  </r>
  <r>
    <s v="bd421219-ef2e-4ea1-983e-76a94d8abdf5"/>
    <s v="Kieth"/>
    <s v="Mcleod"/>
    <x v="14"/>
    <x v="1"/>
    <n v="1"/>
    <x v="4"/>
    <s v="good"/>
  </r>
  <r>
    <s v="7f7164fa-f4a4-4b50-b7ae-36f92b4fba1a"/>
    <s v="Mona"/>
    <s v="Weldon"/>
    <x v="17"/>
    <x v="1"/>
    <n v="2"/>
    <x v="1"/>
    <m/>
  </r>
  <r>
    <s v="966557f1-b688-4f2d-be19-46808ae4a768"/>
    <s v="Estrella"/>
    <s v="Jobson"/>
    <x v="8"/>
    <x v="0"/>
    <n v="1"/>
    <x v="2"/>
    <s v="bad"/>
  </r>
  <r>
    <s v="eece6b9c-2d39-49d3-8f30-eed492640c1b"/>
    <s v="Hope"/>
    <s v="Bright"/>
    <x v="22"/>
    <x v="0"/>
    <n v="2"/>
    <x v="1"/>
    <m/>
  </r>
  <r>
    <s v="c2f5c53d-2026-41c9-bcaa-bba46ce8c4f5"/>
    <s v="Anais"/>
    <s v="Gosling"/>
    <x v="15"/>
    <x v="0"/>
    <n v="1"/>
    <x v="0"/>
    <s v="good"/>
  </r>
  <r>
    <s v="2b343f21-5445-4419-9ea8-14db9ccda1e2"/>
    <s v="Davina"/>
    <s v="Jacobs"/>
    <x v="25"/>
    <x v="1"/>
    <n v="1"/>
    <x v="4"/>
    <m/>
  </r>
  <r>
    <s v="b4f7ef94-0e62-4ca3-a0bf-2aac5e1bdbc2"/>
    <s v="Doug"/>
    <s v="Chappell"/>
    <x v="10"/>
    <x v="1"/>
    <n v="2"/>
    <x v="4"/>
    <s v="bad"/>
  </r>
  <r>
    <s v="18495a7b-a750-4068-8413-d1e6a67889a3"/>
    <s v="Daron"/>
    <s v="Robertson"/>
    <x v="20"/>
    <x v="1"/>
    <n v="1"/>
    <x v="3"/>
    <m/>
  </r>
  <r>
    <s v="964c1902-e1db-440e-99da-ca36c4806b33"/>
    <s v="Liliana"/>
    <s v="Harrison"/>
    <x v="17"/>
    <x v="1"/>
    <n v="2"/>
    <x v="3"/>
    <s v="bad"/>
  </r>
  <r>
    <s v="4ef47e0b-6751-4462-8883-5984a98a5370"/>
    <s v="Maxwell"/>
    <s v="Mullins"/>
    <x v="27"/>
    <x v="1"/>
    <n v="2"/>
    <x v="1"/>
    <s v="bad"/>
  </r>
  <r>
    <s v="dede7ffa-d32e-4efd-a789-8d89d75348cd"/>
    <s v="Robyn"/>
    <s v="Rees"/>
    <x v="16"/>
    <x v="1"/>
    <n v="1"/>
    <x v="1"/>
    <s v="bad"/>
  </r>
  <r>
    <s v="bf97da52-38c9-4a36-b147-7fe336c35c66"/>
    <s v="Ron"/>
    <s v="Cann"/>
    <x v="14"/>
    <x v="1"/>
    <n v="2"/>
    <x v="0"/>
    <s v="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4A3FD-E3A9-A842-8A7D-D95127AF5071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3:J80" firstHeaderRow="1" firstDataRow="1" firstDataCol="1"/>
  <pivotFields count="8">
    <pivotField showAll="0"/>
    <pivotField showAll="0"/>
    <pivotField showAll="0"/>
    <pivotField axis="axisRow" showAll="0">
      <items count="29">
        <item x="14"/>
        <item x="25"/>
        <item x="21"/>
        <item x="10"/>
        <item x="24"/>
        <item x="3"/>
        <item x="20"/>
        <item x="6"/>
        <item x="4"/>
        <item x="8"/>
        <item x="12"/>
        <item x="27"/>
        <item x="18"/>
        <item x="13"/>
        <item x="0"/>
        <item x="16"/>
        <item x="7"/>
        <item x="5"/>
        <item x="19"/>
        <item x="17"/>
        <item x="1"/>
        <item x="15"/>
        <item x="26"/>
        <item x="22"/>
        <item x="2"/>
        <item x="23"/>
        <item x="11"/>
        <item x="9"/>
        <item t="default"/>
      </items>
    </pivotField>
    <pivotField axis="axisRow" dataField="1" showAll="0">
      <items count="3">
        <item x="0"/>
        <item x="1"/>
        <item t="default"/>
      </items>
    </pivotField>
    <pivotField numFmtId="1" showAll="0"/>
    <pivotField numFmtId="1" showAll="0"/>
    <pivotField showAll="0"/>
  </pivotFields>
  <rowFields count="2">
    <field x="3"/>
    <field x="4"/>
  </rowFields>
  <rowItems count="77">
    <i>
      <x/>
    </i>
    <i r="1">
      <x/>
    </i>
    <i r="1">
      <x v="1"/>
    </i>
    <i>
      <x v="1"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>
      <x v="26"/>
    </i>
    <i r="1">
      <x/>
    </i>
    <i r="1">
      <x v="1"/>
    </i>
    <i>
      <x v="27"/>
    </i>
    <i r="1">
      <x v="1"/>
    </i>
    <i t="grand">
      <x/>
    </i>
  </rowItems>
  <colItems count="1">
    <i/>
  </colItems>
  <dataFields count="1">
    <dataField name="Количество по полю trust_payme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8986E-0C45-4143-AB64-E14846AB3987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3:N32" firstHeaderRow="0" firstDataRow="1" firstDataCol="1"/>
  <pivotFields count="8">
    <pivotField showAll="0"/>
    <pivotField showAll="0"/>
    <pivotField showAll="0"/>
    <pivotField axis="axisRow" showAll="0">
      <items count="29">
        <item x="14"/>
        <item x="25"/>
        <item x="21"/>
        <item x="10"/>
        <item x="24"/>
        <item x="3"/>
        <item x="20"/>
        <item x="6"/>
        <item x="4"/>
        <item x="8"/>
        <item x="12"/>
        <item x="27"/>
        <item x="18"/>
        <item x="13"/>
        <item x="0"/>
        <item x="16"/>
        <item x="7"/>
        <item x="5"/>
        <item x="19"/>
        <item x="17"/>
        <item x="1"/>
        <item x="15"/>
        <item x="26"/>
        <item x="22"/>
        <item x="2"/>
        <item x="23"/>
        <item x="11"/>
        <item x="9"/>
        <item t="default"/>
      </items>
    </pivotField>
    <pivotField showAll="0">
      <items count="3">
        <item x="0"/>
        <item x="1"/>
        <item t="default"/>
      </items>
    </pivotField>
    <pivotField numFmtId="1" showAll="0"/>
    <pivotField dataField="1" numFmtId="1" showAll="0">
      <items count="6">
        <item x="1"/>
        <item x="3"/>
        <item x="0"/>
        <item x="4"/>
        <item x="2"/>
        <item t="default"/>
      </items>
    </pivotField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по полю number_of_tv_devices" fld="6" subtotal="count" baseField="0" baseItem="0"/>
    <dataField name="Максимум по полю number_of_tv_devices2" fld="6" subtotal="max" baseField="0" baseItem="0"/>
    <dataField name="Минимум по полю number_of_tv_devices3" fld="6" subtotal="min" baseField="0" baseItem="0"/>
    <dataField name="Среднее по полю number_of_tv_devices4" fld="6" subtotal="average" baseField="0" baseItem="0"/>
    <dataField name="Сумма по полю number_of_tv_devic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103"/>
  <sheetViews>
    <sheetView tabSelected="1" topLeftCell="A93" zoomScaleNormal="100" workbookViewId="0">
      <selection activeCell="E114" sqref="A111:E11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348</v>
      </c>
      <c r="J2" s="42" t="s">
        <v>333</v>
      </c>
      <c r="K2" s="12" t="s">
        <v>315</v>
      </c>
      <c r="L2" s="2">
        <f ca="1">RANDBETWEEN(0,1)</f>
        <v>0</v>
      </c>
      <c r="M2" s="3">
        <f ca="1">INT(RAND()*(2-1)+1)</f>
        <v>1</v>
      </c>
      <c r="N2" s="13">
        <f ca="1">INT(RAND()*(6-1)+1)</f>
        <v>4</v>
      </c>
      <c r="O2" s="36" t="str">
        <f ca="1">INDEX($P$2:$P$4,RANDBETWEEN(1,3))</f>
        <v>good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8" t="s">
        <v>310</v>
      </c>
      <c r="I3" s="40"/>
      <c r="J3" s="42"/>
      <c r="K3" s="5"/>
      <c r="O3" s="37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  <c r="J4" s="20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38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  <c r="J5" s="20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  <c r="J6" s="20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  <c r="J7" s="20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  <c r="J8" s="20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  <c r="J9" s="20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  <c r="J10" s="20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  <c r="J11" s="20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  <c r="J12" s="20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  <c r="J13" s="20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  <c r="J14" s="20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  <c r="J15" s="20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  <c r="J16" s="20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  <c r="J17" s="20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  <c r="J18" s="20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  <c r="J19" s="20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  <c r="J20" s="20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  <c r="J21" s="20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  <c r="J22" s="20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  <c r="J23" s="20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  <c r="J24" s="20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  <c r="J25" s="20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  <c r="J26" s="20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  <c r="J27" s="20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  <c r="J28" s="20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  <c r="J29" s="20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  <c r="J30" s="20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  <c r="J31" s="20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  <c r="J32" s="20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  <c r="J33" s="20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  <c r="J34" s="20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  <c r="J35" s="20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  <c r="J36" s="20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  <c r="J37" s="20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  <c r="J38" s="20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  <c r="J39" s="20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20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20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20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20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20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20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20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20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20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20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20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20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20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20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20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20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20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20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20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20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20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20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20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20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20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20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20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20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20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20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20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20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20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20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20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20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20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20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20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20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20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20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20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20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20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20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20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20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20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20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20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20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20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20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20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20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20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20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20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20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20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20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20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20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</sheetData>
  <autoFilter ref="A3:H103" xr:uid="{5D37E014-E50C-5149-8DA8-E28F22A095FF}"/>
  <mergeCells count="4">
    <mergeCell ref="A1:H1"/>
    <mergeCell ref="O2:O4"/>
    <mergeCell ref="I2:I39"/>
    <mergeCell ref="J2:J3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C286-4149-FC44-8746-EE4A3325B59F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80.3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339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950CFBAA-1E89-794D-A6C6-9DAE3CF95CAB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CD4A-E84A-B34D-BD50-3E2F8A3D072A}">
  <sheetPr filterMode="1"/>
  <dimension ref="A1:I103"/>
  <sheetViews>
    <sheetView topLeftCell="F1" workbookViewId="0">
      <selection activeCell="I69" sqref="I6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80.1640625" customWidth="1"/>
    <col min="10" max="10" width="70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338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880EED26-B38B-3A4B-A8E3-5274BA8CBE08}">
    <filterColumn colId="7">
      <filters>
        <filter val="good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0E8-6EB3-6444-A616-50DCFD90CBFE}"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7.8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337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281</v>
      </c>
      <c r="E4" s="2">
        <v>0</v>
      </c>
      <c r="F4" s="3">
        <v>1</v>
      </c>
      <c r="G4" s="3">
        <v>1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285</v>
      </c>
      <c r="E5" s="2">
        <v>0</v>
      </c>
      <c r="F5" s="3">
        <v>2</v>
      </c>
      <c r="G5" s="3">
        <v>1</v>
      </c>
      <c r="H5" s="11" t="s">
        <v>312</v>
      </c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1</v>
      </c>
      <c r="F6" s="3">
        <v>1</v>
      </c>
      <c r="G6" s="3">
        <v>1</v>
      </c>
      <c r="H6" s="11"/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288</v>
      </c>
      <c r="E7" s="2">
        <v>0</v>
      </c>
      <c r="F7" s="3">
        <v>1</v>
      </c>
      <c r="G7" s="3">
        <v>1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283</v>
      </c>
      <c r="E8" s="2">
        <v>0</v>
      </c>
      <c r="F8" s="3">
        <v>2</v>
      </c>
      <c r="G8" s="3">
        <v>1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282</v>
      </c>
      <c r="E9" s="2">
        <v>1</v>
      </c>
      <c r="F9" s="3">
        <v>1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300</v>
      </c>
      <c r="E10" s="2">
        <v>0</v>
      </c>
      <c r="F10" s="3">
        <v>2</v>
      </c>
      <c r="G10" s="3">
        <v>1</v>
      </c>
      <c r="H10" s="11" t="s">
        <v>312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280</v>
      </c>
      <c r="E11" s="2">
        <v>1</v>
      </c>
      <c r="F11" s="3">
        <v>2</v>
      </c>
      <c r="G11" s="3">
        <v>1</v>
      </c>
      <c r="H11" s="11" t="s">
        <v>312</v>
      </c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291</v>
      </c>
      <c r="E12" s="2">
        <v>1</v>
      </c>
      <c r="F12" s="3">
        <v>1</v>
      </c>
      <c r="G12" s="3">
        <v>1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285</v>
      </c>
      <c r="E13" s="2">
        <v>0</v>
      </c>
      <c r="F13" s="3">
        <v>1</v>
      </c>
      <c r="G13" s="3">
        <v>1</v>
      </c>
      <c r="H13" s="11" t="s">
        <v>311</v>
      </c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282</v>
      </c>
      <c r="E14" s="2">
        <v>1</v>
      </c>
      <c r="F14" s="3">
        <v>2</v>
      </c>
      <c r="G14" s="3">
        <v>1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302</v>
      </c>
      <c r="E15" s="2">
        <v>1</v>
      </c>
      <c r="F15" s="3">
        <v>1</v>
      </c>
      <c r="G15" s="3">
        <v>1</v>
      </c>
      <c r="H15" s="11" t="s">
        <v>312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300</v>
      </c>
      <c r="E16" s="2">
        <v>0</v>
      </c>
      <c r="F16" s="3">
        <v>2</v>
      </c>
      <c r="G16" s="3">
        <v>1</v>
      </c>
      <c r="H16" s="11" t="s">
        <v>312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300</v>
      </c>
      <c r="E17" s="2">
        <v>1</v>
      </c>
      <c r="F17" s="3">
        <v>2</v>
      </c>
      <c r="G17" s="3">
        <v>1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298</v>
      </c>
      <c r="E18" s="2">
        <v>1</v>
      </c>
      <c r="F18" s="3">
        <v>2</v>
      </c>
      <c r="G18" s="3">
        <v>1</v>
      </c>
      <c r="H18" s="11"/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297</v>
      </c>
      <c r="E19" s="2">
        <v>1</v>
      </c>
      <c r="F19" s="3">
        <v>2</v>
      </c>
      <c r="G19" s="3">
        <v>1</v>
      </c>
      <c r="H19" s="11"/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302</v>
      </c>
      <c r="E20" s="2">
        <v>0</v>
      </c>
      <c r="F20" s="3">
        <v>2</v>
      </c>
      <c r="G20" s="3">
        <v>1</v>
      </c>
      <c r="H20" s="11"/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307</v>
      </c>
      <c r="E21" s="2">
        <v>1</v>
      </c>
      <c r="F21" s="3">
        <v>2</v>
      </c>
      <c r="G21" s="3">
        <v>1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296</v>
      </c>
      <c r="E22" s="2">
        <v>1</v>
      </c>
      <c r="F22" s="3">
        <v>1</v>
      </c>
      <c r="G22" s="3">
        <v>1</v>
      </c>
      <c r="H22" s="11" t="s">
        <v>312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283</v>
      </c>
      <c r="E23" s="2">
        <v>0</v>
      </c>
      <c r="F23" s="3">
        <v>2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284</v>
      </c>
      <c r="E24" s="2">
        <v>1</v>
      </c>
      <c r="F24" s="3">
        <v>1</v>
      </c>
      <c r="G24" s="3">
        <v>2</v>
      </c>
      <c r="H24" s="11" t="s">
        <v>311</v>
      </c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288</v>
      </c>
      <c r="E25" s="2">
        <v>1</v>
      </c>
      <c r="F25" s="3">
        <v>2</v>
      </c>
      <c r="G25" s="3">
        <v>2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289</v>
      </c>
      <c r="E26" s="2">
        <v>1</v>
      </c>
      <c r="F26" s="3">
        <v>1</v>
      </c>
      <c r="G26" s="3">
        <v>2</v>
      </c>
      <c r="H26" s="11"/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290</v>
      </c>
      <c r="E27" s="2">
        <v>0</v>
      </c>
      <c r="F27" s="3">
        <v>1</v>
      </c>
      <c r="G27" s="3">
        <v>2</v>
      </c>
      <c r="H27" s="11" t="s">
        <v>311</v>
      </c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291</v>
      </c>
      <c r="E28" s="2">
        <v>0</v>
      </c>
      <c r="F28" s="3">
        <v>2</v>
      </c>
      <c r="G28" s="3">
        <v>2</v>
      </c>
      <c r="H28" s="11" t="s">
        <v>311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285</v>
      </c>
      <c r="E29" s="2">
        <v>1</v>
      </c>
      <c r="F29" s="3">
        <v>2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293</v>
      </c>
      <c r="E30" s="2">
        <v>1</v>
      </c>
      <c r="F30" s="3">
        <v>1</v>
      </c>
      <c r="G30" s="3">
        <v>2</v>
      </c>
      <c r="H30" s="11"/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294</v>
      </c>
      <c r="E31" s="2">
        <v>0</v>
      </c>
      <c r="F31" s="3">
        <v>1</v>
      </c>
      <c r="G31" s="3">
        <v>2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295</v>
      </c>
      <c r="E32" s="2">
        <v>0</v>
      </c>
      <c r="F32" s="3">
        <v>1</v>
      </c>
      <c r="G32" s="3">
        <v>2</v>
      </c>
      <c r="H32" s="11" t="s">
        <v>312</v>
      </c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289</v>
      </c>
      <c r="E33" s="2">
        <v>1</v>
      </c>
      <c r="F33" s="3">
        <v>2</v>
      </c>
      <c r="G33" s="3">
        <v>2</v>
      </c>
      <c r="H33" s="11"/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289</v>
      </c>
      <c r="E34" s="2">
        <v>1</v>
      </c>
      <c r="F34" s="3">
        <v>1</v>
      </c>
      <c r="G34" s="3">
        <v>2</v>
      </c>
      <c r="H34" s="11" t="s">
        <v>311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295</v>
      </c>
      <c r="E35" s="2">
        <v>0</v>
      </c>
      <c r="F35" s="3">
        <v>1</v>
      </c>
      <c r="G35" s="3">
        <v>2</v>
      </c>
      <c r="H35" s="11" t="s">
        <v>311</v>
      </c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289</v>
      </c>
      <c r="E36" s="2">
        <v>1</v>
      </c>
      <c r="F36" s="3">
        <v>2</v>
      </c>
      <c r="G36" s="3">
        <v>2</v>
      </c>
      <c r="H36" s="11"/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292</v>
      </c>
      <c r="E37" s="2">
        <v>0</v>
      </c>
      <c r="F37" s="3">
        <v>2</v>
      </c>
      <c r="G37" s="3">
        <v>2</v>
      </c>
      <c r="H37" s="11"/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292</v>
      </c>
      <c r="E38" s="2">
        <v>1</v>
      </c>
      <c r="F38" s="3">
        <v>1</v>
      </c>
      <c r="G38" s="3">
        <v>2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299</v>
      </c>
      <c r="E39" s="2">
        <v>0</v>
      </c>
      <c r="F39" s="3">
        <v>2</v>
      </c>
      <c r="G39" s="3">
        <v>2</v>
      </c>
      <c r="H39" s="11" t="s">
        <v>312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280</v>
      </c>
      <c r="E40" s="2">
        <v>0</v>
      </c>
      <c r="F40" s="3">
        <v>1</v>
      </c>
      <c r="G40" s="3">
        <v>2</v>
      </c>
      <c r="H40" s="2"/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303</v>
      </c>
      <c r="E41" s="2">
        <v>0</v>
      </c>
      <c r="F41" s="3">
        <v>2</v>
      </c>
      <c r="G41" s="3">
        <v>2</v>
      </c>
      <c r="H41" s="2" t="s">
        <v>312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287</v>
      </c>
      <c r="E42" s="2">
        <v>0</v>
      </c>
      <c r="F42" s="3">
        <v>2</v>
      </c>
      <c r="G42" s="3">
        <v>2</v>
      </c>
      <c r="H42" s="2"/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293</v>
      </c>
      <c r="E43" s="2">
        <v>0</v>
      </c>
      <c r="F43" s="3">
        <v>2</v>
      </c>
      <c r="G43" s="3">
        <v>2</v>
      </c>
      <c r="H43" s="2" t="s">
        <v>312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300</v>
      </c>
      <c r="E44" s="2">
        <v>1</v>
      </c>
      <c r="F44" s="3">
        <v>1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297</v>
      </c>
      <c r="E45" s="2">
        <v>1</v>
      </c>
      <c r="F45" s="3">
        <v>2</v>
      </c>
      <c r="G45" s="3">
        <v>2</v>
      </c>
      <c r="H45" s="2" t="s">
        <v>312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280</v>
      </c>
      <c r="E46" s="2">
        <v>0</v>
      </c>
      <c r="F46" s="3">
        <v>1</v>
      </c>
      <c r="G46" s="3">
        <v>3</v>
      </c>
      <c r="H46" s="2"/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280</v>
      </c>
      <c r="E47" s="2">
        <v>1</v>
      </c>
      <c r="F47" s="3">
        <v>1</v>
      </c>
      <c r="G47" s="3">
        <v>3</v>
      </c>
      <c r="H47" s="2"/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287</v>
      </c>
      <c r="E48" s="2">
        <v>1</v>
      </c>
      <c r="F48" s="3">
        <v>2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288</v>
      </c>
      <c r="E49" s="2">
        <v>0</v>
      </c>
      <c r="F49" s="3">
        <v>2</v>
      </c>
      <c r="G49" s="3">
        <v>3</v>
      </c>
      <c r="H49" s="2"/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284</v>
      </c>
      <c r="E50" s="2">
        <v>1</v>
      </c>
      <c r="F50" s="3">
        <v>2</v>
      </c>
      <c r="G50" s="3">
        <v>3</v>
      </c>
      <c r="H50" s="2" t="s">
        <v>312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286</v>
      </c>
      <c r="E51" s="2">
        <v>1</v>
      </c>
      <c r="F51" s="3">
        <v>1</v>
      </c>
      <c r="G51" s="3">
        <v>3</v>
      </c>
      <c r="H51" s="2" t="s">
        <v>311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286</v>
      </c>
      <c r="E52" s="2">
        <v>1</v>
      </c>
      <c r="F52" s="3">
        <v>1</v>
      </c>
      <c r="G52" s="3">
        <v>3</v>
      </c>
      <c r="H52" s="2" t="s">
        <v>312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301</v>
      </c>
      <c r="E53" s="2">
        <v>0</v>
      </c>
      <c r="F53" s="3">
        <v>2</v>
      </c>
      <c r="G53" s="3">
        <v>3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289</v>
      </c>
      <c r="E55" s="2">
        <v>1</v>
      </c>
      <c r="F55" s="3">
        <v>1</v>
      </c>
      <c r="G55" s="3">
        <v>3</v>
      </c>
      <c r="H55" s="2"/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304</v>
      </c>
      <c r="E56" s="2">
        <v>1</v>
      </c>
      <c r="F56" s="3">
        <v>1</v>
      </c>
      <c r="G56" s="3">
        <v>3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300</v>
      </c>
      <c r="E57" s="2">
        <v>0</v>
      </c>
      <c r="F57" s="3">
        <v>2</v>
      </c>
      <c r="G57" s="3">
        <v>3</v>
      </c>
      <c r="H57" s="2"/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295</v>
      </c>
      <c r="E58" s="2">
        <v>1</v>
      </c>
      <c r="F58" s="3">
        <v>1</v>
      </c>
      <c r="G58" s="3">
        <v>3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284</v>
      </c>
      <c r="E59" s="2">
        <v>0</v>
      </c>
      <c r="F59" s="3">
        <v>2</v>
      </c>
      <c r="G59" s="3">
        <v>3</v>
      </c>
      <c r="H59" s="2" t="s">
        <v>311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305</v>
      </c>
      <c r="E60" s="2">
        <v>1</v>
      </c>
      <c r="F60" s="3">
        <v>2</v>
      </c>
      <c r="G60" s="3">
        <v>3</v>
      </c>
      <c r="H60" s="2"/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291</v>
      </c>
      <c r="E61" s="2">
        <v>1</v>
      </c>
      <c r="F61" s="3">
        <v>1</v>
      </c>
      <c r="G61" s="3">
        <v>3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295</v>
      </c>
      <c r="E62" s="2">
        <v>0</v>
      </c>
      <c r="F62" s="3">
        <v>1</v>
      </c>
      <c r="G62" s="3">
        <v>3</v>
      </c>
      <c r="H62" s="2" t="s">
        <v>311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294</v>
      </c>
      <c r="E63" s="2">
        <v>1</v>
      </c>
      <c r="F63" s="3">
        <v>2</v>
      </c>
      <c r="G63" s="3">
        <v>3</v>
      </c>
      <c r="H63" s="2" t="s">
        <v>312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286</v>
      </c>
      <c r="E64" s="2">
        <v>1</v>
      </c>
      <c r="F64" s="3">
        <v>2</v>
      </c>
      <c r="G64" s="3">
        <v>4</v>
      </c>
      <c r="H64" s="2"/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292</v>
      </c>
      <c r="E65" s="2">
        <v>1</v>
      </c>
      <c r="F65" s="3">
        <v>1</v>
      </c>
      <c r="G65" s="3">
        <v>4</v>
      </c>
      <c r="H65" s="2" t="s">
        <v>311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281</v>
      </c>
      <c r="E66" s="2">
        <v>1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282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296</v>
      </c>
      <c r="E68" s="2">
        <v>0</v>
      </c>
      <c r="F68" s="3">
        <v>1</v>
      </c>
      <c r="G68" s="3">
        <v>4</v>
      </c>
      <c r="H68" s="2" t="s">
        <v>312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288</v>
      </c>
      <c r="E69" s="2">
        <v>0</v>
      </c>
      <c r="F69" s="3">
        <v>2</v>
      </c>
      <c r="G69" s="3">
        <v>4</v>
      </c>
      <c r="H69" s="2"/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281</v>
      </c>
      <c r="E70" s="2">
        <v>0</v>
      </c>
      <c r="F70" s="3">
        <v>1</v>
      </c>
      <c r="G70" s="3">
        <v>4</v>
      </c>
      <c r="H70" s="2" t="s">
        <v>312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282</v>
      </c>
      <c r="E71" s="2">
        <v>0</v>
      </c>
      <c r="F71" s="3">
        <v>1</v>
      </c>
      <c r="G71" s="3">
        <v>4</v>
      </c>
      <c r="H71" s="2" t="s">
        <v>312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297</v>
      </c>
      <c r="E72" s="2">
        <v>1</v>
      </c>
      <c r="F72" s="3">
        <v>2</v>
      </c>
      <c r="G72" s="3">
        <v>4</v>
      </c>
      <c r="H72" s="2" t="s">
        <v>311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298</v>
      </c>
      <c r="E73" s="2">
        <v>0</v>
      </c>
      <c r="F73" s="3">
        <v>1</v>
      </c>
      <c r="G73" s="3">
        <v>4</v>
      </c>
      <c r="H73" s="2"/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291</v>
      </c>
      <c r="E74" s="2">
        <v>0</v>
      </c>
      <c r="F74" s="3">
        <v>1</v>
      </c>
      <c r="G74" s="3">
        <v>4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299</v>
      </c>
      <c r="E75" s="2">
        <v>1</v>
      </c>
      <c r="F75" s="3">
        <v>2</v>
      </c>
      <c r="G75" s="3">
        <v>4</v>
      </c>
      <c r="H75" s="2"/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294</v>
      </c>
      <c r="E76" s="2">
        <v>0</v>
      </c>
      <c r="F76" s="3">
        <v>2</v>
      </c>
      <c r="G76" s="3">
        <v>4</v>
      </c>
      <c r="H76" s="2" t="s">
        <v>312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286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300</v>
      </c>
      <c r="E78" s="2">
        <v>0</v>
      </c>
      <c r="F78" s="3">
        <v>2</v>
      </c>
      <c r="G78" s="3">
        <v>4</v>
      </c>
      <c r="H78" s="2" t="s">
        <v>311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300</v>
      </c>
      <c r="E79" s="2">
        <v>0</v>
      </c>
      <c r="F79" s="3">
        <v>2</v>
      </c>
      <c r="G79" s="3">
        <v>4</v>
      </c>
      <c r="H79" s="2" t="s">
        <v>311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296</v>
      </c>
      <c r="E80" s="2">
        <v>1</v>
      </c>
      <c r="F80" s="3">
        <v>1</v>
      </c>
      <c r="G80" s="3">
        <v>4</v>
      </c>
      <c r="H80" s="2"/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301</v>
      </c>
      <c r="E81" s="2">
        <v>0</v>
      </c>
      <c r="F81" s="3">
        <v>2</v>
      </c>
      <c r="G81" s="3">
        <v>4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295</v>
      </c>
      <c r="E82" s="2">
        <v>1</v>
      </c>
      <c r="F82" s="3">
        <v>2</v>
      </c>
      <c r="G82" s="3">
        <v>4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303</v>
      </c>
      <c r="E86" s="2">
        <v>0</v>
      </c>
      <c r="F86" s="3">
        <v>1</v>
      </c>
      <c r="G86" s="3">
        <v>4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306</v>
      </c>
      <c r="E87" s="2">
        <v>0</v>
      </c>
      <c r="F87" s="3">
        <v>1</v>
      </c>
      <c r="G87" s="3">
        <v>4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294</v>
      </c>
      <c r="E88" s="2">
        <v>1</v>
      </c>
      <c r="F88" s="3">
        <v>1</v>
      </c>
      <c r="G88" s="3">
        <v>4</v>
      </c>
      <c r="H88" s="2" t="s">
        <v>311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305</v>
      </c>
      <c r="E89" s="2">
        <v>1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290</v>
      </c>
      <c r="E90" s="2">
        <v>1</v>
      </c>
      <c r="F90" s="3">
        <v>2</v>
      </c>
      <c r="G90" s="3">
        <v>4</v>
      </c>
      <c r="H90" s="2" t="s">
        <v>312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282</v>
      </c>
      <c r="E91" s="2">
        <v>0</v>
      </c>
      <c r="F91" s="3">
        <v>2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284</v>
      </c>
      <c r="E92" s="2">
        <v>1</v>
      </c>
      <c r="F92" s="3">
        <v>1</v>
      </c>
      <c r="G92" s="3">
        <v>5</v>
      </c>
      <c r="H92" s="2"/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281</v>
      </c>
      <c r="E93" s="2">
        <v>0</v>
      </c>
      <c r="F93" s="3">
        <v>1</v>
      </c>
      <c r="G93" s="3">
        <v>5</v>
      </c>
      <c r="H93" s="2" t="s">
        <v>312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282</v>
      </c>
      <c r="E94" s="2">
        <v>1</v>
      </c>
      <c r="F94" s="3">
        <v>2</v>
      </c>
      <c r="G94" s="3">
        <v>5</v>
      </c>
      <c r="H94" s="2" t="s">
        <v>311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294</v>
      </c>
      <c r="E95" s="2">
        <v>1</v>
      </c>
      <c r="F95" s="3">
        <v>2</v>
      </c>
      <c r="G95" s="3">
        <v>5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302</v>
      </c>
      <c r="E96" s="2">
        <v>1</v>
      </c>
      <c r="F96" s="3">
        <v>2</v>
      </c>
      <c r="G96" s="3">
        <v>5</v>
      </c>
      <c r="H96" s="2"/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292</v>
      </c>
      <c r="E97" s="2">
        <v>0</v>
      </c>
      <c r="F97" s="3">
        <v>2</v>
      </c>
      <c r="G97" s="3">
        <v>5</v>
      </c>
      <c r="H97" s="2" t="s">
        <v>312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297</v>
      </c>
      <c r="E98" s="2">
        <v>0</v>
      </c>
      <c r="F98" s="3">
        <v>2</v>
      </c>
      <c r="G98" s="3">
        <v>5</v>
      </c>
      <c r="H98" s="2"/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303</v>
      </c>
      <c r="E99" s="2">
        <v>0</v>
      </c>
      <c r="F99" s="3">
        <v>2</v>
      </c>
      <c r="G99" s="3">
        <v>5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0</v>
      </c>
      <c r="F100" s="3">
        <v>1</v>
      </c>
      <c r="G100" s="3">
        <v>5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301</v>
      </c>
      <c r="E101" s="2">
        <v>0</v>
      </c>
      <c r="F101" s="3">
        <v>2</v>
      </c>
      <c r="G101" s="3">
        <v>5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295</v>
      </c>
      <c r="E102" s="2">
        <v>0</v>
      </c>
      <c r="F102" s="3">
        <v>1</v>
      </c>
      <c r="G102" s="3">
        <v>5</v>
      </c>
      <c r="H102" s="2" t="s">
        <v>311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288</v>
      </c>
      <c r="E103" s="2">
        <v>0</v>
      </c>
      <c r="F103" s="3">
        <v>1</v>
      </c>
      <c r="G103" s="3">
        <v>5</v>
      </c>
      <c r="H103" s="2" t="s">
        <v>312</v>
      </c>
    </row>
  </sheetData>
  <autoFilter ref="D3:H3" xr:uid="{04DAA7A1-A6FA-4444-8E39-ED63ED3A903E}">
    <sortState xmlns:xlrd2="http://schemas.microsoft.com/office/spreadsheetml/2017/richdata2" ref="D4:H103">
      <sortCondition ref="G3:G103"/>
    </sortState>
  </autoFilter>
  <mergeCells count="2">
    <mergeCell ref="A1:H1"/>
    <mergeCell ref="I2:I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0E8A-1B91-A242-A485-9D4EB990164D}">
  <dimension ref="A1:I104"/>
  <sheetViews>
    <sheetView topLeftCell="B1" workbookViewId="0">
      <selection activeCell="G104" sqref="G10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2.3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336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MAX(G4:G103)</f>
        <v>5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EBC7-A00A-C746-81BB-EA80CC9B8925}">
  <dimension ref="A1:I104"/>
  <sheetViews>
    <sheetView topLeftCell="C1" workbookViewId="0">
      <selection activeCell="G104" sqref="G104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61.8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MIN(G4:G103)</f>
        <v>1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C219-BAD2-174F-BE68-48E1D302AE07}">
  <dimension ref="A1:I104"/>
  <sheetViews>
    <sheetView workbookViewId="0">
      <selection activeCell="A3" sqref="A3:B3"/>
    </sheetView>
  </sheetViews>
  <sheetFormatPr baseColWidth="10" defaultRowHeight="16" x14ac:dyDescent="0.2"/>
  <cols>
    <col min="9" max="9" width="62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334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  <row r="104" spans="1:8" x14ac:dyDescent="0.2">
      <c r="G104" s="19">
        <f>AVERAGE(G4:G103)</f>
        <v>2.92</v>
      </c>
    </row>
  </sheetData>
  <mergeCells count="2">
    <mergeCell ref="A1:H1"/>
    <mergeCell ref="I2:I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CD8C-EA65-B749-8E93-664C1B22F744}">
  <dimension ref="A1:K103"/>
  <sheetViews>
    <sheetView topLeftCell="E31" workbookViewId="0">
      <selection activeCell="I5" sqref="I5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17.1640625" bestFit="1" customWidth="1"/>
    <col min="10" max="10" width="32.5" bestFit="1" customWidth="1"/>
    <col min="11" max="11" width="53" customWidth="1"/>
  </cols>
  <sheetData>
    <row r="1" spans="1:11" ht="17" thickBot="1" x14ac:dyDescent="0.25">
      <c r="A1" s="49" t="s">
        <v>324</v>
      </c>
      <c r="B1" s="49"/>
      <c r="C1" s="49"/>
      <c r="D1" s="49"/>
      <c r="E1" s="49"/>
      <c r="F1" s="49"/>
      <c r="G1" s="49"/>
      <c r="H1" s="49"/>
      <c r="K1" s="21" t="s">
        <v>331</v>
      </c>
    </row>
    <row r="2" spans="1:11" x14ac:dyDescent="0.2">
      <c r="A2" s="22" t="s">
        <v>314</v>
      </c>
      <c r="B2" s="23" t="s">
        <v>316</v>
      </c>
      <c r="C2" s="23" t="s">
        <v>317</v>
      </c>
      <c r="D2" s="23" t="s">
        <v>318</v>
      </c>
      <c r="E2" s="23" t="s">
        <v>320</v>
      </c>
      <c r="F2" s="23" t="s">
        <v>321</v>
      </c>
      <c r="G2" s="23" t="s">
        <v>322</v>
      </c>
      <c r="H2" s="24" t="s">
        <v>323</v>
      </c>
      <c r="K2" s="50" t="s">
        <v>352</v>
      </c>
    </row>
    <row r="3" spans="1:11" x14ac:dyDescent="0.2">
      <c r="A3" s="22" t="s">
        <v>0</v>
      </c>
      <c r="B3" s="23" t="s">
        <v>3</v>
      </c>
      <c r="C3" s="23" t="s">
        <v>2</v>
      </c>
      <c r="D3" s="23" t="s">
        <v>1</v>
      </c>
      <c r="E3" s="23" t="s">
        <v>319</v>
      </c>
      <c r="F3" s="23" t="s">
        <v>308</v>
      </c>
      <c r="G3" s="30" t="s">
        <v>309</v>
      </c>
      <c r="H3" s="24" t="s">
        <v>310</v>
      </c>
      <c r="I3" s="31" t="s">
        <v>349</v>
      </c>
      <c r="J3" t="s">
        <v>351</v>
      </c>
      <c r="K3" s="51"/>
    </row>
    <row r="4" spans="1:11" x14ac:dyDescent="0.2">
      <c r="A4" s="25" t="s">
        <v>180</v>
      </c>
      <c r="B4" s="26" t="s">
        <v>4</v>
      </c>
      <c r="C4" s="26" t="s">
        <v>5</v>
      </c>
      <c r="D4" s="26" t="s">
        <v>280</v>
      </c>
      <c r="E4" s="26">
        <v>0</v>
      </c>
      <c r="F4" s="27">
        <v>1</v>
      </c>
      <c r="G4" s="27">
        <v>3</v>
      </c>
      <c r="H4" s="29"/>
      <c r="I4" s="32" t="s">
        <v>294</v>
      </c>
      <c r="J4" s="34">
        <v>5</v>
      </c>
      <c r="K4" s="51"/>
    </row>
    <row r="5" spans="1:11" x14ac:dyDescent="0.2">
      <c r="A5" s="25" t="s">
        <v>181</v>
      </c>
      <c r="B5" s="26" t="s">
        <v>6</v>
      </c>
      <c r="C5" s="26" t="s">
        <v>7</v>
      </c>
      <c r="D5" s="26" t="s">
        <v>281</v>
      </c>
      <c r="E5" s="26">
        <v>0</v>
      </c>
      <c r="F5" s="27">
        <v>1</v>
      </c>
      <c r="G5" s="27">
        <v>1</v>
      </c>
      <c r="H5" s="29"/>
      <c r="I5" s="33">
        <v>0</v>
      </c>
      <c r="J5" s="34">
        <v>2</v>
      </c>
      <c r="K5" s="51"/>
    </row>
    <row r="6" spans="1:11" x14ac:dyDescent="0.2">
      <c r="A6" s="25" t="s">
        <v>182</v>
      </c>
      <c r="B6" s="26" t="s">
        <v>8</v>
      </c>
      <c r="C6" s="26" t="s">
        <v>9</v>
      </c>
      <c r="D6" s="26" t="s">
        <v>282</v>
      </c>
      <c r="E6" s="26">
        <v>0</v>
      </c>
      <c r="F6" s="27">
        <v>2</v>
      </c>
      <c r="G6" s="27">
        <v>5</v>
      </c>
      <c r="H6" s="29" t="s">
        <v>311</v>
      </c>
      <c r="I6" s="33">
        <v>1</v>
      </c>
      <c r="J6" s="34">
        <v>3</v>
      </c>
      <c r="K6" s="51"/>
    </row>
    <row r="7" spans="1:11" x14ac:dyDescent="0.2">
      <c r="A7" s="25" t="s">
        <v>183</v>
      </c>
      <c r="B7" s="26" t="s">
        <v>10</v>
      </c>
      <c r="C7" s="26" t="s">
        <v>11</v>
      </c>
      <c r="D7" s="26" t="s">
        <v>283</v>
      </c>
      <c r="E7" s="26">
        <v>0</v>
      </c>
      <c r="F7" s="27">
        <v>2</v>
      </c>
      <c r="G7" s="27">
        <v>2</v>
      </c>
      <c r="H7" s="29"/>
      <c r="I7" s="32" t="s">
        <v>305</v>
      </c>
      <c r="J7" s="34">
        <v>2</v>
      </c>
      <c r="K7" s="51"/>
    </row>
    <row r="8" spans="1:11" x14ac:dyDescent="0.2">
      <c r="A8" s="25" t="s">
        <v>184</v>
      </c>
      <c r="B8" s="26" t="s">
        <v>12</v>
      </c>
      <c r="C8" s="26" t="s">
        <v>13</v>
      </c>
      <c r="D8" s="26" t="s">
        <v>284</v>
      </c>
      <c r="E8" s="26">
        <v>1</v>
      </c>
      <c r="F8" s="27">
        <v>1</v>
      </c>
      <c r="G8" s="27">
        <v>2</v>
      </c>
      <c r="H8" s="29" t="s">
        <v>311</v>
      </c>
      <c r="I8" s="33">
        <v>1</v>
      </c>
      <c r="J8" s="34">
        <v>2</v>
      </c>
      <c r="K8" s="51"/>
    </row>
    <row r="9" spans="1:11" x14ac:dyDescent="0.2">
      <c r="A9" s="25" t="s">
        <v>185</v>
      </c>
      <c r="B9" s="26" t="s">
        <v>14</v>
      </c>
      <c r="C9" s="26" t="s">
        <v>15</v>
      </c>
      <c r="D9" s="26" t="s">
        <v>285</v>
      </c>
      <c r="E9" s="26">
        <v>0</v>
      </c>
      <c r="F9" s="27">
        <v>2</v>
      </c>
      <c r="G9" s="27">
        <v>1</v>
      </c>
      <c r="H9" s="29" t="s">
        <v>312</v>
      </c>
      <c r="I9" s="32" t="s">
        <v>301</v>
      </c>
      <c r="J9" s="34">
        <v>3</v>
      </c>
      <c r="K9" s="51"/>
    </row>
    <row r="10" spans="1:11" x14ac:dyDescent="0.2">
      <c r="A10" s="25" t="s">
        <v>186</v>
      </c>
      <c r="B10" s="26" t="s">
        <v>16</v>
      </c>
      <c r="C10" s="26" t="s">
        <v>17</v>
      </c>
      <c r="D10" s="26" t="s">
        <v>280</v>
      </c>
      <c r="E10" s="26">
        <v>1</v>
      </c>
      <c r="F10" s="27">
        <v>1</v>
      </c>
      <c r="G10" s="27">
        <v>3</v>
      </c>
      <c r="H10" s="29"/>
      <c r="I10" s="33">
        <v>0</v>
      </c>
      <c r="J10" s="34">
        <v>3</v>
      </c>
      <c r="K10" s="51"/>
    </row>
    <row r="11" spans="1:11" x14ac:dyDescent="0.2">
      <c r="A11" s="25" t="s">
        <v>187</v>
      </c>
      <c r="B11" s="26" t="s">
        <v>18</v>
      </c>
      <c r="C11" s="26" t="s">
        <v>19</v>
      </c>
      <c r="D11" s="26" t="s">
        <v>286</v>
      </c>
      <c r="E11" s="26">
        <v>1</v>
      </c>
      <c r="F11" s="27">
        <v>2</v>
      </c>
      <c r="G11" s="27">
        <v>4</v>
      </c>
      <c r="H11" s="29"/>
      <c r="I11" s="32" t="s">
        <v>290</v>
      </c>
      <c r="J11" s="34">
        <v>3</v>
      </c>
      <c r="K11" s="51"/>
    </row>
    <row r="12" spans="1:11" x14ac:dyDescent="0.2">
      <c r="A12" s="25" t="s">
        <v>188</v>
      </c>
      <c r="B12" s="26" t="s">
        <v>20</v>
      </c>
      <c r="C12" s="26" t="s">
        <v>21</v>
      </c>
      <c r="D12" s="26" t="s">
        <v>287</v>
      </c>
      <c r="E12" s="26">
        <v>1</v>
      </c>
      <c r="F12" s="27">
        <v>2</v>
      </c>
      <c r="G12" s="27">
        <v>3</v>
      </c>
      <c r="H12" s="29" t="s">
        <v>312</v>
      </c>
      <c r="I12" s="33">
        <v>0</v>
      </c>
      <c r="J12" s="34">
        <v>1</v>
      </c>
      <c r="K12" s="51"/>
    </row>
    <row r="13" spans="1:11" x14ac:dyDescent="0.2">
      <c r="A13" s="25" t="s">
        <v>189</v>
      </c>
      <c r="B13" s="26" t="s">
        <v>22</v>
      </c>
      <c r="C13" s="26" t="s">
        <v>23</v>
      </c>
      <c r="D13" s="26" t="s">
        <v>284</v>
      </c>
      <c r="E13" s="26">
        <v>1</v>
      </c>
      <c r="F13" s="27">
        <v>1</v>
      </c>
      <c r="G13" s="27">
        <v>5</v>
      </c>
      <c r="H13" s="29"/>
      <c r="I13" s="33">
        <v>1</v>
      </c>
      <c r="J13" s="34">
        <v>2</v>
      </c>
      <c r="K13" s="51"/>
    </row>
    <row r="14" spans="1:11" x14ac:dyDescent="0.2">
      <c r="A14" s="25" t="s">
        <v>190</v>
      </c>
      <c r="B14" s="26" t="s">
        <v>12</v>
      </c>
      <c r="C14" s="26" t="s">
        <v>24</v>
      </c>
      <c r="D14" s="26" t="s">
        <v>288</v>
      </c>
      <c r="E14" s="26">
        <v>1</v>
      </c>
      <c r="F14" s="27">
        <v>2</v>
      </c>
      <c r="G14" s="27">
        <v>2</v>
      </c>
      <c r="H14" s="29" t="s">
        <v>311</v>
      </c>
      <c r="I14" s="32" t="s">
        <v>304</v>
      </c>
      <c r="J14" s="34">
        <v>1</v>
      </c>
      <c r="K14" s="51"/>
    </row>
    <row r="15" spans="1:11" x14ac:dyDescent="0.2">
      <c r="A15" s="25" t="s">
        <v>191</v>
      </c>
      <c r="B15" s="26" t="s">
        <v>25</v>
      </c>
      <c r="C15" s="26" t="s">
        <v>26</v>
      </c>
      <c r="D15" s="26" t="s">
        <v>289</v>
      </c>
      <c r="E15" s="26">
        <v>1</v>
      </c>
      <c r="F15" s="27">
        <v>1</v>
      </c>
      <c r="G15" s="27">
        <v>2</v>
      </c>
      <c r="H15" s="29"/>
      <c r="I15" s="33">
        <v>1</v>
      </c>
      <c r="J15" s="34">
        <v>1</v>
      </c>
      <c r="K15" s="51"/>
    </row>
    <row r="16" spans="1:11" x14ac:dyDescent="0.2">
      <c r="A16" s="25" t="s">
        <v>192</v>
      </c>
      <c r="B16" s="26" t="s">
        <v>27</v>
      </c>
      <c r="C16" s="26" t="s">
        <v>28</v>
      </c>
      <c r="D16" s="26" t="s">
        <v>282</v>
      </c>
      <c r="E16" s="26">
        <v>1</v>
      </c>
      <c r="F16" s="27">
        <v>1</v>
      </c>
      <c r="G16" s="27">
        <v>1</v>
      </c>
      <c r="H16" s="29"/>
      <c r="I16" s="32" t="s">
        <v>283</v>
      </c>
      <c r="J16" s="34">
        <v>2</v>
      </c>
      <c r="K16" s="51"/>
    </row>
    <row r="17" spans="1:11" x14ac:dyDescent="0.2">
      <c r="A17" s="25" t="s">
        <v>193</v>
      </c>
      <c r="B17" s="26" t="s">
        <v>29</v>
      </c>
      <c r="C17" s="26" t="s">
        <v>30</v>
      </c>
      <c r="D17" s="26" t="s">
        <v>290</v>
      </c>
      <c r="E17" s="26">
        <v>0</v>
      </c>
      <c r="F17" s="27">
        <v>1</v>
      </c>
      <c r="G17" s="27">
        <v>2</v>
      </c>
      <c r="H17" s="29" t="s">
        <v>311</v>
      </c>
      <c r="I17" s="33">
        <v>0</v>
      </c>
      <c r="J17" s="34">
        <v>2</v>
      </c>
      <c r="K17" s="51"/>
    </row>
    <row r="18" spans="1:11" x14ac:dyDescent="0.2">
      <c r="A18" s="25" t="s">
        <v>194</v>
      </c>
      <c r="B18" s="26" t="s">
        <v>31</v>
      </c>
      <c r="C18" s="26" t="s">
        <v>32</v>
      </c>
      <c r="D18" s="26" t="s">
        <v>291</v>
      </c>
      <c r="E18" s="26">
        <v>0</v>
      </c>
      <c r="F18" s="27">
        <v>2</v>
      </c>
      <c r="G18" s="27">
        <v>2</v>
      </c>
      <c r="H18" s="29" t="s">
        <v>311</v>
      </c>
      <c r="I18" s="32" t="s">
        <v>300</v>
      </c>
      <c r="J18" s="34">
        <v>8</v>
      </c>
      <c r="K18" s="51"/>
    </row>
    <row r="19" spans="1:11" x14ac:dyDescent="0.2">
      <c r="A19" s="25" t="s">
        <v>195</v>
      </c>
      <c r="B19" s="26" t="s">
        <v>27</v>
      </c>
      <c r="C19" s="26" t="s">
        <v>33</v>
      </c>
      <c r="D19" s="26" t="s">
        <v>281</v>
      </c>
      <c r="E19" s="26">
        <v>0</v>
      </c>
      <c r="F19" s="27">
        <v>1</v>
      </c>
      <c r="G19" s="27">
        <v>5</v>
      </c>
      <c r="H19" s="29" t="s">
        <v>312</v>
      </c>
      <c r="I19" s="33">
        <v>0</v>
      </c>
      <c r="J19" s="34">
        <v>5</v>
      </c>
      <c r="K19" s="51"/>
    </row>
    <row r="20" spans="1:11" x14ac:dyDescent="0.2">
      <c r="A20" s="25" t="s">
        <v>196</v>
      </c>
      <c r="B20" s="26" t="s">
        <v>34</v>
      </c>
      <c r="C20" s="26" t="s">
        <v>35</v>
      </c>
      <c r="D20" s="26" t="s">
        <v>292</v>
      </c>
      <c r="E20" s="26">
        <v>1</v>
      </c>
      <c r="F20" s="27">
        <v>1</v>
      </c>
      <c r="G20" s="27">
        <v>4</v>
      </c>
      <c r="H20" s="29" t="s">
        <v>311</v>
      </c>
      <c r="I20" s="33">
        <v>1</v>
      </c>
      <c r="J20" s="34">
        <v>3</v>
      </c>
      <c r="K20" s="51"/>
    </row>
    <row r="21" spans="1:11" x14ac:dyDescent="0.2">
      <c r="A21" s="25" t="s">
        <v>197</v>
      </c>
      <c r="B21" s="26" t="s">
        <v>36</v>
      </c>
      <c r="C21" s="26" t="s">
        <v>37</v>
      </c>
      <c r="D21" s="26" t="s">
        <v>285</v>
      </c>
      <c r="E21" s="26">
        <v>1</v>
      </c>
      <c r="F21" s="27">
        <v>2</v>
      </c>
      <c r="G21" s="27">
        <v>2</v>
      </c>
      <c r="H21" s="29" t="s">
        <v>312</v>
      </c>
      <c r="I21" s="32" t="s">
        <v>286</v>
      </c>
      <c r="J21" s="34">
        <v>4</v>
      </c>
      <c r="K21" s="51"/>
    </row>
    <row r="22" spans="1:11" x14ac:dyDescent="0.2">
      <c r="A22" s="25" t="s">
        <v>198</v>
      </c>
      <c r="B22" s="26" t="s">
        <v>38</v>
      </c>
      <c r="C22" s="26" t="s">
        <v>39</v>
      </c>
      <c r="D22" s="26" t="s">
        <v>288</v>
      </c>
      <c r="E22" s="26">
        <v>0</v>
      </c>
      <c r="F22" s="27">
        <v>2</v>
      </c>
      <c r="G22" s="27">
        <v>3</v>
      </c>
      <c r="H22" s="29"/>
      <c r="I22" s="33">
        <v>0</v>
      </c>
      <c r="J22" s="34">
        <v>1</v>
      </c>
      <c r="K22" s="51"/>
    </row>
    <row r="23" spans="1:11" x14ac:dyDescent="0.2">
      <c r="A23" s="25" t="s">
        <v>199</v>
      </c>
      <c r="B23" s="26" t="s">
        <v>40</v>
      </c>
      <c r="C23" s="26" t="s">
        <v>41</v>
      </c>
      <c r="D23" s="26" t="s">
        <v>293</v>
      </c>
      <c r="E23" s="26">
        <v>1</v>
      </c>
      <c r="F23" s="27">
        <v>1</v>
      </c>
      <c r="G23" s="27">
        <v>2</v>
      </c>
      <c r="H23" s="29"/>
      <c r="I23" s="33">
        <v>1</v>
      </c>
      <c r="J23" s="34">
        <v>3</v>
      </c>
      <c r="K23" s="51"/>
    </row>
    <row r="24" spans="1:11" x14ac:dyDescent="0.2">
      <c r="A24" s="25" t="s">
        <v>200</v>
      </c>
      <c r="B24" s="26" t="s">
        <v>42</v>
      </c>
      <c r="C24" s="26" t="s">
        <v>43</v>
      </c>
      <c r="D24" s="26" t="s">
        <v>288</v>
      </c>
      <c r="E24" s="26">
        <v>0</v>
      </c>
      <c r="F24" s="27">
        <v>1</v>
      </c>
      <c r="G24" s="27">
        <v>1</v>
      </c>
      <c r="H24" s="29"/>
      <c r="I24" s="32" t="s">
        <v>284</v>
      </c>
      <c r="J24" s="34">
        <v>4</v>
      </c>
      <c r="K24" s="51"/>
    </row>
    <row r="25" spans="1:11" x14ac:dyDescent="0.2">
      <c r="A25" s="25" t="s">
        <v>201</v>
      </c>
      <c r="B25" s="26" t="s">
        <v>44</v>
      </c>
      <c r="C25" s="26" t="s">
        <v>45</v>
      </c>
      <c r="D25" s="26" t="s">
        <v>281</v>
      </c>
      <c r="E25" s="26">
        <v>1</v>
      </c>
      <c r="F25" s="27">
        <v>2</v>
      </c>
      <c r="G25" s="27">
        <v>4</v>
      </c>
      <c r="H25" s="29" t="s">
        <v>311</v>
      </c>
      <c r="I25" s="33">
        <v>0</v>
      </c>
      <c r="J25" s="34">
        <v>1</v>
      </c>
      <c r="K25" s="51"/>
    </row>
    <row r="26" spans="1:11" x14ac:dyDescent="0.2">
      <c r="A26" s="25" t="s">
        <v>202</v>
      </c>
      <c r="B26" s="26" t="s">
        <v>46</v>
      </c>
      <c r="C26" s="26" t="s">
        <v>47</v>
      </c>
      <c r="D26" s="26" t="s">
        <v>284</v>
      </c>
      <c r="E26" s="26">
        <v>1</v>
      </c>
      <c r="F26" s="27">
        <v>2</v>
      </c>
      <c r="G26" s="27">
        <v>3</v>
      </c>
      <c r="H26" s="29" t="s">
        <v>312</v>
      </c>
      <c r="I26" s="33">
        <v>1</v>
      </c>
      <c r="J26" s="34">
        <v>3</v>
      </c>
      <c r="K26" s="51"/>
    </row>
    <row r="27" spans="1:11" x14ac:dyDescent="0.2">
      <c r="A27" s="25" t="s">
        <v>203</v>
      </c>
      <c r="B27" s="26" t="s">
        <v>48</v>
      </c>
      <c r="C27" s="26" t="s">
        <v>49</v>
      </c>
      <c r="D27" s="26" t="s">
        <v>282</v>
      </c>
      <c r="E27" s="26">
        <v>1</v>
      </c>
      <c r="F27" s="27">
        <v>1</v>
      </c>
      <c r="G27" s="27">
        <v>4</v>
      </c>
      <c r="H27" s="29"/>
      <c r="I27" s="32" t="s">
        <v>288</v>
      </c>
      <c r="J27" s="34">
        <v>5</v>
      </c>
      <c r="K27" s="51"/>
    </row>
    <row r="28" spans="1:11" x14ac:dyDescent="0.2">
      <c r="A28" s="25" t="s">
        <v>204</v>
      </c>
      <c r="B28" s="26" t="s">
        <v>50</v>
      </c>
      <c r="C28" s="26" t="s">
        <v>51</v>
      </c>
      <c r="D28" s="26" t="s">
        <v>294</v>
      </c>
      <c r="E28" s="26">
        <v>0</v>
      </c>
      <c r="F28" s="27">
        <v>1</v>
      </c>
      <c r="G28" s="27">
        <v>2</v>
      </c>
      <c r="H28" s="29" t="s">
        <v>312</v>
      </c>
      <c r="I28" s="33">
        <v>0</v>
      </c>
      <c r="J28" s="34">
        <v>4</v>
      </c>
      <c r="K28" s="51"/>
    </row>
    <row r="29" spans="1:11" x14ac:dyDescent="0.2">
      <c r="A29" s="25" t="s">
        <v>205</v>
      </c>
      <c r="B29" s="26" t="s">
        <v>52</v>
      </c>
      <c r="C29" s="26" t="s">
        <v>53</v>
      </c>
      <c r="D29" s="26" t="s">
        <v>295</v>
      </c>
      <c r="E29" s="26">
        <v>0</v>
      </c>
      <c r="F29" s="27">
        <v>1</v>
      </c>
      <c r="G29" s="27">
        <v>2</v>
      </c>
      <c r="H29" s="29" t="s">
        <v>312</v>
      </c>
      <c r="I29" s="33">
        <v>1</v>
      </c>
      <c r="J29" s="34">
        <v>1</v>
      </c>
      <c r="K29" s="51"/>
    </row>
    <row r="30" spans="1:11" x14ac:dyDescent="0.2">
      <c r="A30" s="25" t="s">
        <v>206</v>
      </c>
      <c r="B30" s="26" t="s">
        <v>54</v>
      </c>
      <c r="C30" s="26" t="s">
        <v>55</v>
      </c>
      <c r="D30" s="26" t="s">
        <v>282</v>
      </c>
      <c r="E30" s="26">
        <v>1</v>
      </c>
      <c r="F30" s="27">
        <v>2</v>
      </c>
      <c r="G30" s="27">
        <v>5</v>
      </c>
      <c r="H30" s="29" t="s">
        <v>311</v>
      </c>
      <c r="I30" s="32" t="s">
        <v>292</v>
      </c>
      <c r="J30" s="34">
        <v>4</v>
      </c>
      <c r="K30" s="51"/>
    </row>
    <row r="31" spans="1:11" x14ac:dyDescent="0.2">
      <c r="A31" s="25" t="s">
        <v>207</v>
      </c>
      <c r="B31" s="26" t="s">
        <v>56</v>
      </c>
      <c r="C31" s="26" t="s">
        <v>57</v>
      </c>
      <c r="D31" s="26" t="s">
        <v>296</v>
      </c>
      <c r="E31" s="26">
        <v>0</v>
      </c>
      <c r="F31" s="27">
        <v>1</v>
      </c>
      <c r="G31" s="27">
        <v>4</v>
      </c>
      <c r="H31" s="29" t="s">
        <v>312</v>
      </c>
      <c r="I31" s="33">
        <v>0</v>
      </c>
      <c r="J31" s="34">
        <v>2</v>
      </c>
      <c r="K31" s="51"/>
    </row>
    <row r="32" spans="1:11" x14ac:dyDescent="0.2">
      <c r="A32" s="25" t="s">
        <v>208</v>
      </c>
      <c r="B32" s="26" t="s">
        <v>58</v>
      </c>
      <c r="C32" s="26" t="s">
        <v>59</v>
      </c>
      <c r="D32" s="26" t="s">
        <v>288</v>
      </c>
      <c r="E32" s="26">
        <v>0</v>
      </c>
      <c r="F32" s="27">
        <v>2</v>
      </c>
      <c r="G32" s="27">
        <v>4</v>
      </c>
      <c r="H32" s="29"/>
      <c r="I32" s="33">
        <v>1</v>
      </c>
      <c r="J32" s="34">
        <v>2</v>
      </c>
      <c r="K32" s="51"/>
    </row>
    <row r="33" spans="1:11" x14ac:dyDescent="0.2">
      <c r="A33" s="25" t="s">
        <v>209</v>
      </c>
      <c r="B33" s="26" t="s">
        <v>60</v>
      </c>
      <c r="C33" s="26" t="s">
        <v>61</v>
      </c>
      <c r="D33" s="26" t="s">
        <v>286</v>
      </c>
      <c r="E33" s="26">
        <v>1</v>
      </c>
      <c r="F33" s="27">
        <v>1</v>
      </c>
      <c r="G33" s="27">
        <v>3</v>
      </c>
      <c r="H33" s="29" t="s">
        <v>311</v>
      </c>
      <c r="I33" s="32" t="s">
        <v>307</v>
      </c>
      <c r="J33" s="34">
        <v>1</v>
      </c>
      <c r="K33" s="51"/>
    </row>
    <row r="34" spans="1:11" x14ac:dyDescent="0.2">
      <c r="A34" s="25" t="s">
        <v>210</v>
      </c>
      <c r="B34" s="26" t="s">
        <v>62</v>
      </c>
      <c r="C34" s="26" t="s">
        <v>63</v>
      </c>
      <c r="D34" s="26" t="s">
        <v>281</v>
      </c>
      <c r="E34" s="26">
        <v>0</v>
      </c>
      <c r="F34" s="27">
        <v>1</v>
      </c>
      <c r="G34" s="27">
        <v>4</v>
      </c>
      <c r="H34" s="29" t="s">
        <v>312</v>
      </c>
      <c r="I34" s="33">
        <v>1</v>
      </c>
      <c r="J34" s="34">
        <v>1</v>
      </c>
      <c r="K34" s="51"/>
    </row>
    <row r="35" spans="1:11" x14ac:dyDescent="0.2">
      <c r="A35" s="25" t="s">
        <v>211</v>
      </c>
      <c r="B35" s="26" t="s">
        <v>64</v>
      </c>
      <c r="C35" s="26" t="s">
        <v>24</v>
      </c>
      <c r="D35" s="26" t="s">
        <v>289</v>
      </c>
      <c r="E35" s="26">
        <v>1</v>
      </c>
      <c r="F35" s="27">
        <v>2</v>
      </c>
      <c r="G35" s="27">
        <v>2</v>
      </c>
      <c r="H35" s="29"/>
      <c r="I35" s="32" t="s">
        <v>298</v>
      </c>
      <c r="J35" s="34">
        <v>2</v>
      </c>
      <c r="K35" s="51"/>
    </row>
    <row r="36" spans="1:11" x14ac:dyDescent="0.2">
      <c r="A36" s="25" t="s">
        <v>212</v>
      </c>
      <c r="B36" s="26" t="s">
        <v>65</v>
      </c>
      <c r="C36" s="26" t="s">
        <v>66</v>
      </c>
      <c r="D36" s="26" t="s">
        <v>282</v>
      </c>
      <c r="E36" s="26">
        <v>0</v>
      </c>
      <c r="F36" s="27">
        <v>1</v>
      </c>
      <c r="G36" s="27">
        <v>4</v>
      </c>
      <c r="H36" s="29" t="s">
        <v>312</v>
      </c>
      <c r="I36" s="33">
        <v>0</v>
      </c>
      <c r="J36" s="34">
        <v>1</v>
      </c>
      <c r="K36" s="51"/>
    </row>
    <row r="37" spans="1:11" x14ac:dyDescent="0.2">
      <c r="A37" s="25" t="s">
        <v>213</v>
      </c>
      <c r="B37" s="26" t="s">
        <v>67</v>
      </c>
      <c r="C37" s="26" t="s">
        <v>68</v>
      </c>
      <c r="D37" s="26" t="s">
        <v>297</v>
      </c>
      <c r="E37" s="26">
        <v>1</v>
      </c>
      <c r="F37" s="27">
        <v>2</v>
      </c>
      <c r="G37" s="27">
        <v>4</v>
      </c>
      <c r="H37" s="29" t="s">
        <v>311</v>
      </c>
      <c r="I37" s="33">
        <v>1</v>
      </c>
      <c r="J37" s="34">
        <v>1</v>
      </c>
      <c r="K37" s="51"/>
    </row>
    <row r="38" spans="1:11" x14ac:dyDescent="0.2">
      <c r="A38" s="25" t="s">
        <v>214</v>
      </c>
      <c r="B38" s="26" t="s">
        <v>69</v>
      </c>
      <c r="C38" s="26" t="s">
        <v>70</v>
      </c>
      <c r="D38" s="26" t="s">
        <v>298</v>
      </c>
      <c r="E38" s="26">
        <v>0</v>
      </c>
      <c r="F38" s="27">
        <v>1</v>
      </c>
      <c r="G38" s="27">
        <v>4</v>
      </c>
      <c r="H38" s="29"/>
      <c r="I38" s="32" t="s">
        <v>293</v>
      </c>
      <c r="J38" s="34">
        <v>2</v>
      </c>
      <c r="K38" s="51"/>
    </row>
    <row r="39" spans="1:11" ht="17" thickBot="1" x14ac:dyDescent="0.25">
      <c r="A39" s="25" t="s">
        <v>215</v>
      </c>
      <c r="B39" s="26" t="s">
        <v>71</v>
      </c>
      <c r="C39" s="26" t="s">
        <v>49</v>
      </c>
      <c r="D39" s="26" t="s">
        <v>289</v>
      </c>
      <c r="E39" s="26">
        <v>1</v>
      </c>
      <c r="F39" s="27">
        <v>1</v>
      </c>
      <c r="G39" s="27">
        <v>2</v>
      </c>
      <c r="H39" s="29" t="s">
        <v>311</v>
      </c>
      <c r="I39" s="33">
        <v>0</v>
      </c>
      <c r="J39" s="34">
        <v>1</v>
      </c>
      <c r="K39" s="52"/>
    </row>
    <row r="40" spans="1:11" x14ac:dyDescent="0.2">
      <c r="A40" s="25" t="s">
        <v>216</v>
      </c>
      <c r="B40" s="26" t="s">
        <v>72</v>
      </c>
      <c r="C40" s="26" t="s">
        <v>73</v>
      </c>
      <c r="D40" s="26" t="s">
        <v>283</v>
      </c>
      <c r="E40" s="26">
        <v>0</v>
      </c>
      <c r="F40" s="27">
        <v>2</v>
      </c>
      <c r="G40" s="27">
        <v>1</v>
      </c>
      <c r="H40" s="26" t="s">
        <v>311</v>
      </c>
      <c r="I40" s="33">
        <v>1</v>
      </c>
      <c r="J40" s="34">
        <v>1</v>
      </c>
      <c r="K40" s="28"/>
    </row>
    <row r="41" spans="1:11" x14ac:dyDescent="0.2">
      <c r="A41" s="25" t="s">
        <v>217</v>
      </c>
      <c r="B41" s="26" t="s">
        <v>74</v>
      </c>
      <c r="C41" s="26" t="s">
        <v>75</v>
      </c>
      <c r="D41" s="26" t="s">
        <v>291</v>
      </c>
      <c r="E41" s="26">
        <v>0</v>
      </c>
      <c r="F41" s="27">
        <v>1</v>
      </c>
      <c r="G41" s="27">
        <v>4</v>
      </c>
      <c r="H41" s="26"/>
      <c r="I41" s="32" t="s">
        <v>280</v>
      </c>
      <c r="J41" s="34">
        <v>4</v>
      </c>
      <c r="K41" s="28"/>
    </row>
    <row r="42" spans="1:11" x14ac:dyDescent="0.2">
      <c r="A42" s="25" t="s">
        <v>218</v>
      </c>
      <c r="B42" s="26" t="s">
        <v>76</v>
      </c>
      <c r="C42" s="26" t="s">
        <v>77</v>
      </c>
      <c r="D42" s="26" t="s">
        <v>295</v>
      </c>
      <c r="E42" s="26">
        <v>0</v>
      </c>
      <c r="F42" s="27">
        <v>1</v>
      </c>
      <c r="G42" s="27">
        <v>2</v>
      </c>
      <c r="H42" s="26" t="s">
        <v>311</v>
      </c>
      <c r="I42" s="33">
        <v>0</v>
      </c>
      <c r="J42" s="34">
        <v>2</v>
      </c>
      <c r="K42" s="28"/>
    </row>
    <row r="43" spans="1:11" x14ac:dyDescent="0.2">
      <c r="A43" s="25" t="s">
        <v>219</v>
      </c>
      <c r="B43" s="26" t="s">
        <v>78</v>
      </c>
      <c r="C43" s="26" t="s">
        <v>79</v>
      </c>
      <c r="D43" s="26" t="s">
        <v>299</v>
      </c>
      <c r="E43" s="26">
        <v>1</v>
      </c>
      <c r="F43" s="27">
        <v>2</v>
      </c>
      <c r="G43" s="27">
        <v>4</v>
      </c>
      <c r="H43" s="26"/>
      <c r="I43" s="33">
        <v>1</v>
      </c>
      <c r="J43" s="34">
        <v>2</v>
      </c>
      <c r="K43" s="28"/>
    </row>
    <row r="44" spans="1:11" x14ac:dyDescent="0.2">
      <c r="A44" s="25" t="s">
        <v>220</v>
      </c>
      <c r="B44" s="26" t="s">
        <v>80</v>
      </c>
      <c r="C44" s="26" t="s">
        <v>81</v>
      </c>
      <c r="D44" s="26" t="s">
        <v>289</v>
      </c>
      <c r="E44" s="26">
        <v>1</v>
      </c>
      <c r="F44" s="27">
        <v>2</v>
      </c>
      <c r="G44" s="27">
        <v>2</v>
      </c>
      <c r="H44" s="26"/>
      <c r="I44" s="32" t="s">
        <v>296</v>
      </c>
      <c r="J44" s="34">
        <v>3</v>
      </c>
      <c r="K44" s="28"/>
    </row>
    <row r="45" spans="1:11" x14ac:dyDescent="0.2">
      <c r="A45" s="25" t="s">
        <v>221</v>
      </c>
      <c r="B45" s="26" t="s">
        <v>82</v>
      </c>
      <c r="C45" s="26" t="s">
        <v>83</v>
      </c>
      <c r="D45" s="26" t="s">
        <v>292</v>
      </c>
      <c r="E45" s="26">
        <v>0</v>
      </c>
      <c r="F45" s="27">
        <v>2</v>
      </c>
      <c r="G45" s="27">
        <v>2</v>
      </c>
      <c r="H45" s="26"/>
      <c r="I45" s="33">
        <v>0</v>
      </c>
      <c r="J45" s="34">
        <v>1</v>
      </c>
      <c r="K45" s="28"/>
    </row>
    <row r="46" spans="1:11" x14ac:dyDescent="0.2">
      <c r="A46" s="25" t="s">
        <v>222</v>
      </c>
      <c r="B46" s="26" t="s">
        <v>84</v>
      </c>
      <c r="C46" s="26" t="s">
        <v>43</v>
      </c>
      <c r="D46" s="26" t="s">
        <v>282</v>
      </c>
      <c r="E46" s="26">
        <v>1</v>
      </c>
      <c r="F46" s="27">
        <v>1</v>
      </c>
      <c r="G46" s="27">
        <v>1</v>
      </c>
      <c r="H46" s="26" t="s">
        <v>312</v>
      </c>
      <c r="I46" s="33">
        <v>1</v>
      </c>
      <c r="J46" s="34">
        <v>2</v>
      </c>
      <c r="K46" s="28"/>
    </row>
    <row r="47" spans="1:11" x14ac:dyDescent="0.2">
      <c r="A47" s="25" t="s">
        <v>223</v>
      </c>
      <c r="B47" s="26" t="s">
        <v>85</v>
      </c>
      <c r="C47" s="26" t="s">
        <v>86</v>
      </c>
      <c r="D47" s="26" t="s">
        <v>300</v>
      </c>
      <c r="E47" s="26">
        <v>0</v>
      </c>
      <c r="F47" s="27">
        <v>2</v>
      </c>
      <c r="G47" s="27">
        <v>1</v>
      </c>
      <c r="H47" s="26" t="s">
        <v>312</v>
      </c>
      <c r="I47" s="32" t="s">
        <v>287</v>
      </c>
      <c r="J47" s="34">
        <v>2</v>
      </c>
      <c r="K47" s="28"/>
    </row>
    <row r="48" spans="1:11" x14ac:dyDescent="0.2">
      <c r="A48" s="25" t="s">
        <v>224</v>
      </c>
      <c r="B48" s="26" t="s">
        <v>87</v>
      </c>
      <c r="C48" s="26" t="s">
        <v>88</v>
      </c>
      <c r="D48" s="26" t="s">
        <v>286</v>
      </c>
      <c r="E48" s="26">
        <v>1</v>
      </c>
      <c r="F48" s="27">
        <v>1</v>
      </c>
      <c r="G48" s="27">
        <v>3</v>
      </c>
      <c r="H48" s="26" t="s">
        <v>312</v>
      </c>
      <c r="I48" s="33">
        <v>0</v>
      </c>
      <c r="J48" s="34">
        <v>1</v>
      </c>
      <c r="K48" s="28"/>
    </row>
    <row r="49" spans="1:11" x14ac:dyDescent="0.2">
      <c r="A49" s="25" t="s">
        <v>225</v>
      </c>
      <c r="B49" s="26" t="s">
        <v>89</v>
      </c>
      <c r="C49" s="26" t="s">
        <v>90</v>
      </c>
      <c r="D49" s="26" t="s">
        <v>294</v>
      </c>
      <c r="E49" s="26">
        <v>0</v>
      </c>
      <c r="F49" s="27">
        <v>2</v>
      </c>
      <c r="G49" s="27">
        <v>4</v>
      </c>
      <c r="H49" s="26" t="s">
        <v>312</v>
      </c>
      <c r="I49" s="33">
        <v>1</v>
      </c>
      <c r="J49" s="34">
        <v>1</v>
      </c>
      <c r="K49" s="28"/>
    </row>
    <row r="50" spans="1:11" x14ac:dyDescent="0.2">
      <c r="A50" s="25" t="s">
        <v>226</v>
      </c>
      <c r="B50" s="26" t="s">
        <v>91</v>
      </c>
      <c r="C50" s="26" t="s">
        <v>92</v>
      </c>
      <c r="D50" s="26" t="s">
        <v>286</v>
      </c>
      <c r="E50" s="26">
        <v>0</v>
      </c>
      <c r="F50" s="27">
        <v>2</v>
      </c>
      <c r="G50" s="27">
        <v>4</v>
      </c>
      <c r="H50" s="26"/>
      <c r="I50" s="32" t="s">
        <v>285</v>
      </c>
      <c r="J50" s="34">
        <v>3</v>
      </c>
      <c r="K50" s="28"/>
    </row>
    <row r="51" spans="1:11" x14ac:dyDescent="0.2">
      <c r="A51" s="25" t="s">
        <v>227</v>
      </c>
      <c r="B51" s="26" t="s">
        <v>93</v>
      </c>
      <c r="C51" s="26" t="s">
        <v>94</v>
      </c>
      <c r="D51" s="26" t="s">
        <v>301</v>
      </c>
      <c r="E51" s="26">
        <v>0</v>
      </c>
      <c r="F51" s="27">
        <v>2</v>
      </c>
      <c r="G51" s="27">
        <v>3</v>
      </c>
      <c r="H51" s="26"/>
      <c r="I51" s="33">
        <v>0</v>
      </c>
      <c r="J51" s="34">
        <v>2</v>
      </c>
      <c r="K51" s="28"/>
    </row>
    <row r="52" spans="1:11" x14ac:dyDescent="0.2">
      <c r="A52" s="25" t="s">
        <v>228</v>
      </c>
      <c r="B52" s="26" t="s">
        <v>72</v>
      </c>
      <c r="C52" s="26" t="s">
        <v>95</v>
      </c>
      <c r="D52" s="26" t="s">
        <v>294</v>
      </c>
      <c r="E52" s="26">
        <v>1</v>
      </c>
      <c r="F52" s="27">
        <v>2</v>
      </c>
      <c r="G52" s="27">
        <v>5</v>
      </c>
      <c r="H52" s="26"/>
      <c r="I52" s="33">
        <v>1</v>
      </c>
      <c r="J52" s="34">
        <v>1</v>
      </c>
      <c r="K52" s="28"/>
    </row>
    <row r="53" spans="1:11" x14ac:dyDescent="0.2">
      <c r="A53" s="25" t="s">
        <v>229</v>
      </c>
      <c r="B53" s="26" t="s">
        <v>42</v>
      </c>
      <c r="C53" s="26" t="s">
        <v>96</v>
      </c>
      <c r="D53" s="26" t="s">
        <v>292</v>
      </c>
      <c r="E53" s="26">
        <v>1</v>
      </c>
      <c r="F53" s="27">
        <v>1</v>
      </c>
      <c r="G53" s="27">
        <v>2</v>
      </c>
      <c r="H53" s="26"/>
      <c r="I53" s="32" t="s">
        <v>299</v>
      </c>
      <c r="J53" s="34">
        <v>2</v>
      </c>
      <c r="K53" s="28"/>
    </row>
    <row r="54" spans="1:11" x14ac:dyDescent="0.2">
      <c r="A54" s="25" t="s">
        <v>230</v>
      </c>
      <c r="B54" s="26" t="s">
        <v>97</v>
      </c>
      <c r="C54" s="26" t="s">
        <v>98</v>
      </c>
      <c r="D54" s="26" t="s">
        <v>300</v>
      </c>
      <c r="E54" s="26">
        <v>1</v>
      </c>
      <c r="F54" s="27">
        <v>1</v>
      </c>
      <c r="G54" s="27">
        <v>3</v>
      </c>
      <c r="H54" s="26"/>
      <c r="I54" s="33">
        <v>0</v>
      </c>
      <c r="J54" s="34">
        <v>1</v>
      </c>
      <c r="K54" s="28"/>
    </row>
    <row r="55" spans="1:11" x14ac:dyDescent="0.2">
      <c r="A55" s="25" t="s">
        <v>231</v>
      </c>
      <c r="B55" s="26" t="s">
        <v>99</v>
      </c>
      <c r="C55" s="26" t="s">
        <v>100</v>
      </c>
      <c r="D55" s="26" t="s">
        <v>299</v>
      </c>
      <c r="E55" s="26">
        <v>0</v>
      </c>
      <c r="F55" s="27">
        <v>2</v>
      </c>
      <c r="G55" s="27">
        <v>2</v>
      </c>
      <c r="H55" s="26" t="s">
        <v>312</v>
      </c>
      <c r="I55" s="33">
        <v>1</v>
      </c>
      <c r="J55" s="34">
        <v>1</v>
      </c>
      <c r="K55" s="28"/>
    </row>
    <row r="56" spans="1:11" x14ac:dyDescent="0.2">
      <c r="A56" s="25" t="s">
        <v>232</v>
      </c>
      <c r="B56" s="26" t="s">
        <v>6</v>
      </c>
      <c r="C56" s="26" t="s">
        <v>101</v>
      </c>
      <c r="D56" s="26" t="s">
        <v>300</v>
      </c>
      <c r="E56" s="26">
        <v>0</v>
      </c>
      <c r="F56" s="27">
        <v>2</v>
      </c>
      <c r="G56" s="27">
        <v>4</v>
      </c>
      <c r="H56" s="26" t="s">
        <v>311</v>
      </c>
      <c r="I56" s="32" t="s">
        <v>297</v>
      </c>
      <c r="J56" s="34">
        <v>5</v>
      </c>
      <c r="K56" s="28"/>
    </row>
    <row r="57" spans="1:11" x14ac:dyDescent="0.2">
      <c r="A57" s="25" t="s">
        <v>233</v>
      </c>
      <c r="B57" s="26" t="s">
        <v>102</v>
      </c>
      <c r="C57" s="26" t="s">
        <v>103</v>
      </c>
      <c r="D57" s="26" t="s">
        <v>280</v>
      </c>
      <c r="E57" s="26">
        <v>1</v>
      </c>
      <c r="F57" s="27">
        <v>2</v>
      </c>
      <c r="G57" s="27">
        <v>1</v>
      </c>
      <c r="H57" s="26" t="s">
        <v>312</v>
      </c>
      <c r="I57" s="33">
        <v>0</v>
      </c>
      <c r="J57" s="34">
        <v>2</v>
      </c>
      <c r="K57" s="28"/>
    </row>
    <row r="58" spans="1:11" x14ac:dyDescent="0.2">
      <c r="A58" s="25" t="s">
        <v>234</v>
      </c>
      <c r="B58" s="26" t="s">
        <v>104</v>
      </c>
      <c r="C58" s="26" t="s">
        <v>105</v>
      </c>
      <c r="D58" s="26" t="s">
        <v>302</v>
      </c>
      <c r="E58" s="26">
        <v>1</v>
      </c>
      <c r="F58" s="27">
        <v>2</v>
      </c>
      <c r="G58" s="27">
        <v>5</v>
      </c>
      <c r="H58" s="26"/>
      <c r="I58" s="33">
        <v>1</v>
      </c>
      <c r="J58" s="34">
        <v>3</v>
      </c>
      <c r="K58" s="28"/>
    </row>
    <row r="59" spans="1:11" x14ac:dyDescent="0.2">
      <c r="A59" s="25" t="s">
        <v>235</v>
      </c>
      <c r="B59" s="26" t="s">
        <v>56</v>
      </c>
      <c r="C59" s="26" t="s">
        <v>106</v>
      </c>
      <c r="D59" s="26" t="s">
        <v>280</v>
      </c>
      <c r="E59" s="26">
        <v>0</v>
      </c>
      <c r="F59" s="27">
        <v>1</v>
      </c>
      <c r="G59" s="27">
        <v>2</v>
      </c>
      <c r="H59" s="26"/>
      <c r="I59" s="32" t="s">
        <v>281</v>
      </c>
      <c r="J59" s="34">
        <v>4</v>
      </c>
      <c r="K59" s="28"/>
    </row>
    <row r="60" spans="1:11" x14ac:dyDescent="0.2">
      <c r="A60" s="25" t="s">
        <v>236</v>
      </c>
      <c r="B60" s="26" t="s">
        <v>89</v>
      </c>
      <c r="C60" s="26" t="s">
        <v>107</v>
      </c>
      <c r="D60" s="26" t="s">
        <v>292</v>
      </c>
      <c r="E60" s="26">
        <v>0</v>
      </c>
      <c r="F60" s="27">
        <v>2</v>
      </c>
      <c r="G60" s="27">
        <v>5</v>
      </c>
      <c r="H60" s="26" t="s">
        <v>312</v>
      </c>
      <c r="I60" s="33">
        <v>0</v>
      </c>
      <c r="J60" s="34">
        <v>3</v>
      </c>
      <c r="K60" s="28"/>
    </row>
    <row r="61" spans="1:11" x14ac:dyDescent="0.2">
      <c r="A61" s="25" t="s">
        <v>237</v>
      </c>
      <c r="B61" s="26" t="s">
        <v>108</v>
      </c>
      <c r="C61" s="26" t="s">
        <v>109</v>
      </c>
      <c r="D61" s="26" t="s">
        <v>297</v>
      </c>
      <c r="E61" s="26">
        <v>0</v>
      </c>
      <c r="F61" s="27">
        <v>2</v>
      </c>
      <c r="G61" s="27">
        <v>5</v>
      </c>
      <c r="H61" s="26"/>
      <c r="I61" s="33">
        <v>1</v>
      </c>
      <c r="J61" s="34">
        <v>1</v>
      </c>
      <c r="K61" s="28"/>
    </row>
    <row r="62" spans="1:11" x14ac:dyDescent="0.2">
      <c r="A62" s="25" t="s">
        <v>238</v>
      </c>
      <c r="B62" s="26" t="s">
        <v>110</v>
      </c>
      <c r="C62" s="26" t="s">
        <v>111</v>
      </c>
      <c r="D62" s="26" t="s">
        <v>291</v>
      </c>
      <c r="E62" s="26">
        <v>1</v>
      </c>
      <c r="F62" s="27">
        <v>1</v>
      </c>
      <c r="G62" s="27">
        <v>1</v>
      </c>
      <c r="H62" s="26" t="s">
        <v>312</v>
      </c>
      <c r="I62" s="32" t="s">
        <v>295</v>
      </c>
      <c r="J62" s="34">
        <v>6</v>
      </c>
      <c r="K62" s="28"/>
    </row>
    <row r="63" spans="1:11" x14ac:dyDescent="0.2">
      <c r="A63" s="25" t="s">
        <v>239</v>
      </c>
      <c r="B63" s="26" t="s">
        <v>112</v>
      </c>
      <c r="C63" s="26" t="s">
        <v>113</v>
      </c>
      <c r="D63" s="26" t="s">
        <v>289</v>
      </c>
      <c r="E63" s="26">
        <v>1</v>
      </c>
      <c r="F63" s="27">
        <v>1</v>
      </c>
      <c r="G63" s="27">
        <v>3</v>
      </c>
      <c r="H63" s="26"/>
      <c r="I63" s="33">
        <v>0</v>
      </c>
      <c r="J63" s="34">
        <v>4</v>
      </c>
      <c r="K63" s="28"/>
    </row>
    <row r="64" spans="1:11" x14ac:dyDescent="0.2">
      <c r="A64" s="25" t="s">
        <v>240</v>
      </c>
      <c r="B64" s="26" t="s">
        <v>114</v>
      </c>
      <c r="C64" s="26" t="s">
        <v>115</v>
      </c>
      <c r="D64" s="26" t="s">
        <v>285</v>
      </c>
      <c r="E64" s="26">
        <v>0</v>
      </c>
      <c r="F64" s="27">
        <v>1</v>
      </c>
      <c r="G64" s="27">
        <v>1</v>
      </c>
      <c r="H64" s="26" t="s">
        <v>311</v>
      </c>
      <c r="I64" s="33">
        <v>1</v>
      </c>
      <c r="J64" s="34">
        <v>2</v>
      </c>
      <c r="K64" s="28"/>
    </row>
    <row r="65" spans="1:11" x14ac:dyDescent="0.2">
      <c r="A65" s="25" t="s">
        <v>241</v>
      </c>
      <c r="B65" s="26" t="s">
        <v>72</v>
      </c>
      <c r="C65" s="26" t="s">
        <v>116</v>
      </c>
      <c r="D65" s="26" t="s">
        <v>303</v>
      </c>
      <c r="E65" s="26">
        <v>0</v>
      </c>
      <c r="F65" s="27">
        <v>2</v>
      </c>
      <c r="G65" s="27">
        <v>2</v>
      </c>
      <c r="H65" s="26" t="s">
        <v>312</v>
      </c>
      <c r="I65" s="32" t="s">
        <v>306</v>
      </c>
      <c r="J65" s="34">
        <v>2</v>
      </c>
      <c r="K65" s="28"/>
    </row>
    <row r="66" spans="1:11" x14ac:dyDescent="0.2">
      <c r="A66" s="25" t="s">
        <v>242</v>
      </c>
      <c r="B66" s="26" t="s">
        <v>117</v>
      </c>
      <c r="C66" s="26" t="s">
        <v>118</v>
      </c>
      <c r="D66" s="26" t="s">
        <v>300</v>
      </c>
      <c r="E66" s="26">
        <v>0</v>
      </c>
      <c r="F66" s="27">
        <v>2</v>
      </c>
      <c r="G66" s="27">
        <v>4</v>
      </c>
      <c r="H66" s="26" t="s">
        <v>311</v>
      </c>
      <c r="I66" s="33">
        <v>0</v>
      </c>
      <c r="J66" s="34">
        <v>2</v>
      </c>
      <c r="K66" s="28"/>
    </row>
    <row r="67" spans="1:11" x14ac:dyDescent="0.2">
      <c r="A67" s="25" t="s">
        <v>243</v>
      </c>
      <c r="B67" s="26" t="s">
        <v>119</v>
      </c>
      <c r="C67" s="26" t="s">
        <v>120</v>
      </c>
      <c r="D67" s="26" t="s">
        <v>296</v>
      </c>
      <c r="E67" s="26">
        <v>1</v>
      </c>
      <c r="F67" s="27">
        <v>1</v>
      </c>
      <c r="G67" s="27">
        <v>4</v>
      </c>
      <c r="H67" s="26"/>
      <c r="I67" s="32" t="s">
        <v>302</v>
      </c>
      <c r="J67" s="34">
        <v>3</v>
      </c>
      <c r="K67" s="28"/>
    </row>
    <row r="68" spans="1:11" x14ac:dyDescent="0.2">
      <c r="A68" s="25" t="s">
        <v>244</v>
      </c>
      <c r="B68" s="26" t="s">
        <v>121</v>
      </c>
      <c r="C68" s="26" t="s">
        <v>122</v>
      </c>
      <c r="D68" s="26" t="s">
        <v>304</v>
      </c>
      <c r="E68" s="26">
        <v>1</v>
      </c>
      <c r="F68" s="27">
        <v>1</v>
      </c>
      <c r="G68" s="27">
        <v>3</v>
      </c>
      <c r="H68" s="26" t="s">
        <v>311</v>
      </c>
      <c r="I68" s="33">
        <v>0</v>
      </c>
      <c r="J68" s="34">
        <v>1</v>
      </c>
      <c r="K68" s="28"/>
    </row>
    <row r="69" spans="1:11" x14ac:dyDescent="0.2">
      <c r="A69" s="25" t="s">
        <v>245</v>
      </c>
      <c r="B69" s="26" t="s">
        <v>123</v>
      </c>
      <c r="C69" s="26" t="s">
        <v>124</v>
      </c>
      <c r="D69" s="26" t="s">
        <v>282</v>
      </c>
      <c r="E69" s="26">
        <v>1</v>
      </c>
      <c r="F69" s="27">
        <v>2</v>
      </c>
      <c r="G69" s="27">
        <v>1</v>
      </c>
      <c r="H69" s="26" t="s">
        <v>311</v>
      </c>
      <c r="I69" s="33">
        <v>1</v>
      </c>
      <c r="J69" s="34">
        <v>2</v>
      </c>
      <c r="K69" s="28"/>
    </row>
    <row r="70" spans="1:11" x14ac:dyDescent="0.2">
      <c r="A70" s="25" t="s">
        <v>246</v>
      </c>
      <c r="B70" s="26" t="s">
        <v>125</v>
      </c>
      <c r="C70" s="26" t="s">
        <v>126</v>
      </c>
      <c r="D70" s="26" t="s">
        <v>300</v>
      </c>
      <c r="E70" s="26">
        <v>0</v>
      </c>
      <c r="F70" s="27">
        <v>2</v>
      </c>
      <c r="G70" s="27">
        <v>3</v>
      </c>
      <c r="H70" s="26"/>
      <c r="I70" s="32" t="s">
        <v>282</v>
      </c>
      <c r="J70" s="34">
        <v>7</v>
      </c>
      <c r="K70" s="28"/>
    </row>
    <row r="71" spans="1:11" x14ac:dyDescent="0.2">
      <c r="A71" s="25" t="s">
        <v>247</v>
      </c>
      <c r="B71" s="26" t="s">
        <v>127</v>
      </c>
      <c r="C71" s="26" t="s">
        <v>128</v>
      </c>
      <c r="D71" s="26" t="s">
        <v>303</v>
      </c>
      <c r="E71" s="26">
        <v>0</v>
      </c>
      <c r="F71" s="27">
        <v>2</v>
      </c>
      <c r="G71" s="27">
        <v>5</v>
      </c>
      <c r="H71" s="26"/>
      <c r="I71" s="33">
        <v>0</v>
      </c>
      <c r="J71" s="34">
        <v>2</v>
      </c>
      <c r="K71" s="28"/>
    </row>
    <row r="72" spans="1:11" x14ac:dyDescent="0.2">
      <c r="A72" s="25" t="s">
        <v>248</v>
      </c>
      <c r="B72" s="26" t="s">
        <v>89</v>
      </c>
      <c r="C72" s="26" t="s">
        <v>129</v>
      </c>
      <c r="D72" s="26" t="s">
        <v>295</v>
      </c>
      <c r="E72" s="26">
        <v>1</v>
      </c>
      <c r="F72" s="27">
        <v>1</v>
      </c>
      <c r="G72" s="27">
        <v>3</v>
      </c>
      <c r="H72" s="26"/>
      <c r="I72" s="33">
        <v>1</v>
      </c>
      <c r="J72" s="34">
        <v>5</v>
      </c>
      <c r="K72" s="28"/>
    </row>
    <row r="73" spans="1:11" x14ac:dyDescent="0.2">
      <c r="A73" s="25" t="s">
        <v>249</v>
      </c>
      <c r="B73" s="26" t="s">
        <v>130</v>
      </c>
      <c r="C73" s="26" t="s">
        <v>131</v>
      </c>
      <c r="D73" s="26" t="s">
        <v>297</v>
      </c>
      <c r="E73" s="26">
        <v>0</v>
      </c>
      <c r="F73" s="27">
        <v>1</v>
      </c>
      <c r="G73" s="27">
        <v>5</v>
      </c>
      <c r="H73" s="26" t="s">
        <v>312</v>
      </c>
      <c r="I73" s="32" t="s">
        <v>303</v>
      </c>
      <c r="J73" s="34">
        <v>3</v>
      </c>
      <c r="K73" s="28"/>
    </row>
    <row r="74" spans="1:11" x14ac:dyDescent="0.2">
      <c r="A74" s="25" t="s">
        <v>250</v>
      </c>
      <c r="B74" s="26" t="s">
        <v>132</v>
      </c>
      <c r="C74" s="26" t="s">
        <v>133</v>
      </c>
      <c r="D74" s="26" t="s">
        <v>287</v>
      </c>
      <c r="E74" s="26">
        <v>0</v>
      </c>
      <c r="F74" s="27">
        <v>2</v>
      </c>
      <c r="G74" s="27">
        <v>2</v>
      </c>
      <c r="H74" s="26"/>
      <c r="I74" s="33">
        <v>0</v>
      </c>
      <c r="J74" s="34">
        <v>3</v>
      </c>
      <c r="K74" s="28"/>
    </row>
    <row r="75" spans="1:11" x14ac:dyDescent="0.2">
      <c r="A75" s="25" t="s">
        <v>251</v>
      </c>
      <c r="B75" s="26" t="s">
        <v>134</v>
      </c>
      <c r="C75" s="26" t="s">
        <v>135</v>
      </c>
      <c r="D75" s="26" t="s">
        <v>302</v>
      </c>
      <c r="E75" s="26">
        <v>1</v>
      </c>
      <c r="F75" s="27">
        <v>1</v>
      </c>
      <c r="G75" s="27">
        <v>1</v>
      </c>
      <c r="H75" s="26" t="s">
        <v>312</v>
      </c>
      <c r="I75" s="32" t="s">
        <v>291</v>
      </c>
      <c r="J75" s="34">
        <v>4</v>
      </c>
      <c r="K75" s="28"/>
    </row>
    <row r="76" spans="1:11" x14ac:dyDescent="0.2">
      <c r="A76" s="25" t="s">
        <v>252</v>
      </c>
      <c r="B76" s="26" t="s">
        <v>136</v>
      </c>
      <c r="C76" s="26" t="s">
        <v>137</v>
      </c>
      <c r="D76" s="26" t="s">
        <v>284</v>
      </c>
      <c r="E76" s="26">
        <v>0</v>
      </c>
      <c r="F76" s="27">
        <v>2</v>
      </c>
      <c r="G76" s="27">
        <v>3</v>
      </c>
      <c r="H76" s="26" t="s">
        <v>311</v>
      </c>
      <c r="I76" s="33">
        <v>0</v>
      </c>
      <c r="J76" s="34">
        <v>2</v>
      </c>
      <c r="K76" s="28"/>
    </row>
    <row r="77" spans="1:11" x14ac:dyDescent="0.2">
      <c r="A77" s="25" t="s">
        <v>253</v>
      </c>
      <c r="B77" s="26" t="s">
        <v>138</v>
      </c>
      <c r="C77" s="26" t="s">
        <v>139</v>
      </c>
      <c r="D77" s="26" t="s">
        <v>301</v>
      </c>
      <c r="E77" s="26">
        <v>0</v>
      </c>
      <c r="F77" s="27">
        <v>2</v>
      </c>
      <c r="G77" s="27">
        <v>4</v>
      </c>
      <c r="H77" s="26"/>
      <c r="I77" s="33">
        <v>1</v>
      </c>
      <c r="J77" s="34">
        <v>2</v>
      </c>
      <c r="K77" s="28"/>
    </row>
    <row r="78" spans="1:11" x14ac:dyDescent="0.2">
      <c r="A78" s="25" t="s">
        <v>254</v>
      </c>
      <c r="B78" s="26" t="s">
        <v>140</v>
      </c>
      <c r="C78" s="26" t="s">
        <v>141</v>
      </c>
      <c r="D78" s="26" t="s">
        <v>293</v>
      </c>
      <c r="E78" s="26">
        <v>0</v>
      </c>
      <c r="F78" s="27">
        <v>2</v>
      </c>
      <c r="G78" s="27">
        <v>2</v>
      </c>
      <c r="H78" s="26" t="s">
        <v>312</v>
      </c>
      <c r="I78" s="32" t="s">
        <v>289</v>
      </c>
      <c r="J78" s="34">
        <v>6</v>
      </c>
      <c r="K78" s="28"/>
    </row>
    <row r="79" spans="1:11" x14ac:dyDescent="0.2">
      <c r="A79" s="25" t="s">
        <v>255</v>
      </c>
      <c r="B79" s="26" t="s">
        <v>142</v>
      </c>
      <c r="C79" s="26" t="s">
        <v>143</v>
      </c>
      <c r="D79" s="26" t="s">
        <v>301</v>
      </c>
      <c r="E79" s="26">
        <v>0</v>
      </c>
      <c r="F79" s="27">
        <v>2</v>
      </c>
      <c r="G79" s="27">
        <v>5</v>
      </c>
      <c r="H79" s="26" t="s">
        <v>312</v>
      </c>
      <c r="I79" s="33">
        <v>1</v>
      </c>
      <c r="J79" s="34">
        <v>6</v>
      </c>
      <c r="K79" s="28"/>
    </row>
    <row r="80" spans="1:11" x14ac:dyDescent="0.2">
      <c r="A80" s="25" t="s">
        <v>256</v>
      </c>
      <c r="B80" s="26" t="s">
        <v>144</v>
      </c>
      <c r="C80" s="26" t="s">
        <v>145</v>
      </c>
      <c r="D80" s="26" t="s">
        <v>295</v>
      </c>
      <c r="E80" s="26">
        <v>1</v>
      </c>
      <c r="F80" s="27">
        <v>2</v>
      </c>
      <c r="G80" s="27">
        <v>4</v>
      </c>
      <c r="H80" s="26" t="s">
        <v>312</v>
      </c>
      <c r="I80" s="32" t="s">
        <v>350</v>
      </c>
      <c r="J80" s="34">
        <v>100</v>
      </c>
      <c r="K80" s="28"/>
    </row>
    <row r="81" spans="1:11" x14ac:dyDescent="0.2">
      <c r="A81" s="25" t="s">
        <v>257</v>
      </c>
      <c r="B81" s="26" t="s">
        <v>146</v>
      </c>
      <c r="C81" s="26" t="s">
        <v>147</v>
      </c>
      <c r="D81" s="26" t="s">
        <v>305</v>
      </c>
      <c r="E81" s="26">
        <v>1</v>
      </c>
      <c r="F81" s="27">
        <v>2</v>
      </c>
      <c r="G81" s="27">
        <v>3</v>
      </c>
      <c r="H81" s="26"/>
      <c r="K81" s="28"/>
    </row>
    <row r="82" spans="1:11" x14ac:dyDescent="0.2">
      <c r="A82" s="25" t="s">
        <v>258</v>
      </c>
      <c r="B82" s="26" t="s">
        <v>148</v>
      </c>
      <c r="C82" s="26" t="s">
        <v>149</v>
      </c>
      <c r="D82" s="26" t="s">
        <v>300</v>
      </c>
      <c r="E82" s="26">
        <v>0</v>
      </c>
      <c r="F82" s="27">
        <v>2</v>
      </c>
      <c r="G82" s="27">
        <v>1</v>
      </c>
      <c r="H82" s="26" t="s">
        <v>312</v>
      </c>
      <c r="K82" s="28"/>
    </row>
    <row r="83" spans="1:11" x14ac:dyDescent="0.2">
      <c r="A83" s="25" t="s">
        <v>259</v>
      </c>
      <c r="B83" s="26" t="s">
        <v>150</v>
      </c>
      <c r="C83" s="26" t="s">
        <v>151</v>
      </c>
      <c r="D83" s="26" t="s">
        <v>306</v>
      </c>
      <c r="E83" s="26">
        <v>0</v>
      </c>
      <c r="F83" s="27">
        <v>1</v>
      </c>
      <c r="G83" s="27">
        <v>4</v>
      </c>
      <c r="H83" s="26" t="s">
        <v>312</v>
      </c>
      <c r="K83" s="28"/>
    </row>
    <row r="84" spans="1:11" x14ac:dyDescent="0.2">
      <c r="A84" s="25" t="s">
        <v>260</v>
      </c>
      <c r="B84" s="26" t="s">
        <v>48</v>
      </c>
      <c r="C84" s="26" t="s">
        <v>152</v>
      </c>
      <c r="D84" s="26" t="s">
        <v>290</v>
      </c>
      <c r="E84" s="26">
        <v>1</v>
      </c>
      <c r="F84" s="27">
        <v>1</v>
      </c>
      <c r="G84" s="27">
        <v>4</v>
      </c>
      <c r="H84" s="26" t="s">
        <v>312</v>
      </c>
      <c r="K84" s="28"/>
    </row>
    <row r="85" spans="1:11" x14ac:dyDescent="0.2">
      <c r="A85" s="25" t="s">
        <v>261</v>
      </c>
      <c r="B85" s="26" t="s">
        <v>43</v>
      </c>
      <c r="C85" s="26" t="s">
        <v>23</v>
      </c>
      <c r="D85" s="26" t="s">
        <v>289</v>
      </c>
      <c r="E85" s="26">
        <v>1</v>
      </c>
      <c r="F85" s="27">
        <v>1</v>
      </c>
      <c r="G85" s="27">
        <v>4</v>
      </c>
      <c r="H85" s="26"/>
      <c r="K85" s="28"/>
    </row>
    <row r="86" spans="1:11" x14ac:dyDescent="0.2">
      <c r="A86" s="25" t="s">
        <v>262</v>
      </c>
      <c r="B86" s="26" t="s">
        <v>153</v>
      </c>
      <c r="C86" s="26" t="s">
        <v>154</v>
      </c>
      <c r="D86" s="26" t="s">
        <v>291</v>
      </c>
      <c r="E86" s="26">
        <v>1</v>
      </c>
      <c r="F86" s="27">
        <v>1</v>
      </c>
      <c r="G86" s="27">
        <v>3</v>
      </c>
      <c r="H86" s="26"/>
      <c r="K86" s="28"/>
    </row>
    <row r="87" spans="1:11" x14ac:dyDescent="0.2">
      <c r="A87" s="25" t="s">
        <v>263</v>
      </c>
      <c r="B87" s="26" t="s">
        <v>155</v>
      </c>
      <c r="C87" s="26" t="s">
        <v>156</v>
      </c>
      <c r="D87" s="26" t="s">
        <v>300</v>
      </c>
      <c r="E87" s="26">
        <v>1</v>
      </c>
      <c r="F87" s="27">
        <v>2</v>
      </c>
      <c r="G87" s="27">
        <v>1</v>
      </c>
      <c r="H87" s="26" t="s">
        <v>311</v>
      </c>
      <c r="K87" s="28"/>
    </row>
    <row r="88" spans="1:11" x14ac:dyDescent="0.2">
      <c r="A88" s="25" t="s">
        <v>264</v>
      </c>
      <c r="B88" s="26" t="s">
        <v>157</v>
      </c>
      <c r="C88" s="26" t="s">
        <v>158</v>
      </c>
      <c r="D88" s="26" t="s">
        <v>298</v>
      </c>
      <c r="E88" s="26">
        <v>1</v>
      </c>
      <c r="F88" s="27">
        <v>2</v>
      </c>
      <c r="G88" s="27">
        <v>1</v>
      </c>
      <c r="H88" s="26"/>
      <c r="K88" s="28"/>
    </row>
    <row r="89" spans="1:11" x14ac:dyDescent="0.2">
      <c r="A89" s="25" t="s">
        <v>265</v>
      </c>
      <c r="B89" s="26" t="s">
        <v>121</v>
      </c>
      <c r="C89" s="26" t="s">
        <v>159</v>
      </c>
      <c r="D89" s="26" t="s">
        <v>303</v>
      </c>
      <c r="E89" s="26">
        <v>0</v>
      </c>
      <c r="F89" s="27">
        <v>1</v>
      </c>
      <c r="G89" s="27">
        <v>4</v>
      </c>
      <c r="H89" s="26"/>
      <c r="K89" s="28"/>
    </row>
    <row r="90" spans="1:11" x14ac:dyDescent="0.2">
      <c r="A90" s="25" t="s">
        <v>266</v>
      </c>
      <c r="B90" s="26" t="s">
        <v>160</v>
      </c>
      <c r="C90" s="26" t="s">
        <v>92</v>
      </c>
      <c r="D90" s="26" t="s">
        <v>306</v>
      </c>
      <c r="E90" s="26">
        <v>0</v>
      </c>
      <c r="F90" s="27">
        <v>1</v>
      </c>
      <c r="G90" s="27">
        <v>4</v>
      </c>
      <c r="H90" s="26" t="s">
        <v>311</v>
      </c>
      <c r="K90" s="28"/>
    </row>
    <row r="91" spans="1:11" x14ac:dyDescent="0.2">
      <c r="A91" s="25" t="s">
        <v>267</v>
      </c>
      <c r="B91" s="26" t="s">
        <v>161</v>
      </c>
      <c r="C91" s="26" t="s">
        <v>162</v>
      </c>
      <c r="D91" s="26" t="s">
        <v>295</v>
      </c>
      <c r="E91" s="26">
        <v>0</v>
      </c>
      <c r="F91" s="27">
        <v>1</v>
      </c>
      <c r="G91" s="27">
        <v>5</v>
      </c>
      <c r="H91" s="26" t="s">
        <v>311</v>
      </c>
      <c r="K91" s="28"/>
    </row>
    <row r="92" spans="1:11" x14ac:dyDescent="0.2">
      <c r="A92" s="25" t="s">
        <v>268</v>
      </c>
      <c r="B92" s="26" t="s">
        <v>67</v>
      </c>
      <c r="C92" s="26" t="s">
        <v>163</v>
      </c>
      <c r="D92" s="26" t="s">
        <v>294</v>
      </c>
      <c r="E92" s="26">
        <v>1</v>
      </c>
      <c r="F92" s="27">
        <v>1</v>
      </c>
      <c r="G92" s="27">
        <v>4</v>
      </c>
      <c r="H92" s="26" t="s">
        <v>311</v>
      </c>
      <c r="K92" s="28"/>
    </row>
    <row r="93" spans="1:11" x14ac:dyDescent="0.2">
      <c r="A93" s="25" t="s">
        <v>269</v>
      </c>
      <c r="B93" s="26" t="s">
        <v>164</v>
      </c>
      <c r="C93" s="26" t="s">
        <v>165</v>
      </c>
      <c r="D93" s="26" t="s">
        <v>297</v>
      </c>
      <c r="E93" s="26">
        <v>1</v>
      </c>
      <c r="F93" s="27">
        <v>2</v>
      </c>
      <c r="G93" s="27">
        <v>1</v>
      </c>
      <c r="H93" s="26"/>
      <c r="K93" s="28"/>
    </row>
    <row r="94" spans="1:11" x14ac:dyDescent="0.2">
      <c r="A94" s="25" t="s">
        <v>270</v>
      </c>
      <c r="B94" s="26" t="s">
        <v>166</v>
      </c>
      <c r="C94" s="26" t="s">
        <v>167</v>
      </c>
      <c r="D94" s="26" t="s">
        <v>288</v>
      </c>
      <c r="E94" s="26">
        <v>0</v>
      </c>
      <c r="F94" s="27">
        <v>1</v>
      </c>
      <c r="G94" s="27">
        <v>5</v>
      </c>
      <c r="H94" s="26" t="s">
        <v>312</v>
      </c>
      <c r="K94" s="28"/>
    </row>
    <row r="95" spans="1:11" x14ac:dyDescent="0.2">
      <c r="A95" s="25" t="s">
        <v>271</v>
      </c>
      <c r="B95" s="26" t="s">
        <v>168</v>
      </c>
      <c r="C95" s="26" t="s">
        <v>169</v>
      </c>
      <c r="D95" s="26" t="s">
        <v>302</v>
      </c>
      <c r="E95" s="26">
        <v>0</v>
      </c>
      <c r="F95" s="27">
        <v>2</v>
      </c>
      <c r="G95" s="27">
        <v>1</v>
      </c>
      <c r="H95" s="26"/>
      <c r="K95" s="28"/>
    </row>
    <row r="96" spans="1:11" x14ac:dyDescent="0.2">
      <c r="A96" s="25" t="s">
        <v>272</v>
      </c>
      <c r="B96" s="26" t="s">
        <v>170</v>
      </c>
      <c r="C96" s="26" t="s">
        <v>171</v>
      </c>
      <c r="D96" s="26" t="s">
        <v>295</v>
      </c>
      <c r="E96" s="26">
        <v>0</v>
      </c>
      <c r="F96" s="27">
        <v>1</v>
      </c>
      <c r="G96" s="27">
        <v>3</v>
      </c>
      <c r="H96" s="26" t="s">
        <v>311</v>
      </c>
      <c r="K96" s="28"/>
    </row>
    <row r="97" spans="1:11" x14ac:dyDescent="0.2">
      <c r="A97" s="25" t="s">
        <v>273</v>
      </c>
      <c r="B97" s="26" t="s">
        <v>114</v>
      </c>
      <c r="C97" s="26" t="s">
        <v>172</v>
      </c>
      <c r="D97" s="26" t="s">
        <v>305</v>
      </c>
      <c r="E97" s="26">
        <v>1</v>
      </c>
      <c r="F97" s="27">
        <v>1</v>
      </c>
      <c r="G97" s="27">
        <v>4</v>
      </c>
      <c r="H97" s="26"/>
      <c r="K97" s="28"/>
    </row>
    <row r="98" spans="1:11" x14ac:dyDescent="0.2">
      <c r="A98" s="25" t="s">
        <v>274</v>
      </c>
      <c r="B98" s="26" t="s">
        <v>71</v>
      </c>
      <c r="C98" s="26" t="s">
        <v>173</v>
      </c>
      <c r="D98" s="26" t="s">
        <v>290</v>
      </c>
      <c r="E98" s="26">
        <v>1</v>
      </c>
      <c r="F98" s="27">
        <v>2</v>
      </c>
      <c r="G98" s="27">
        <v>4</v>
      </c>
      <c r="H98" s="26" t="s">
        <v>312</v>
      </c>
      <c r="K98" s="28"/>
    </row>
    <row r="99" spans="1:11" x14ac:dyDescent="0.2">
      <c r="A99" s="25" t="s">
        <v>275</v>
      </c>
      <c r="B99" s="26" t="s">
        <v>69</v>
      </c>
      <c r="C99" s="26" t="s">
        <v>174</v>
      </c>
      <c r="D99" s="26" t="s">
        <v>300</v>
      </c>
      <c r="E99" s="26">
        <v>1</v>
      </c>
      <c r="F99" s="27">
        <v>1</v>
      </c>
      <c r="G99" s="27">
        <v>2</v>
      </c>
      <c r="H99" s="26"/>
      <c r="K99" s="28"/>
    </row>
    <row r="100" spans="1:11" x14ac:dyDescent="0.2">
      <c r="A100" s="25" t="s">
        <v>276</v>
      </c>
      <c r="B100" s="26" t="s">
        <v>175</v>
      </c>
      <c r="C100" s="26" t="s">
        <v>92</v>
      </c>
      <c r="D100" s="26" t="s">
        <v>297</v>
      </c>
      <c r="E100" s="26">
        <v>1</v>
      </c>
      <c r="F100" s="27">
        <v>2</v>
      </c>
      <c r="G100" s="27">
        <v>2</v>
      </c>
      <c r="H100" s="26" t="s">
        <v>312</v>
      </c>
      <c r="K100" s="28"/>
    </row>
    <row r="101" spans="1:11" x14ac:dyDescent="0.2">
      <c r="A101" s="25" t="s">
        <v>277</v>
      </c>
      <c r="B101" s="26" t="s">
        <v>27</v>
      </c>
      <c r="C101" s="26" t="s">
        <v>176</v>
      </c>
      <c r="D101" s="26" t="s">
        <v>307</v>
      </c>
      <c r="E101" s="26">
        <v>1</v>
      </c>
      <c r="F101" s="27">
        <v>2</v>
      </c>
      <c r="G101" s="27">
        <v>1</v>
      </c>
      <c r="H101" s="26" t="s">
        <v>312</v>
      </c>
      <c r="K101" s="28"/>
    </row>
    <row r="102" spans="1:11" x14ac:dyDescent="0.2">
      <c r="A102" s="25" t="s">
        <v>278</v>
      </c>
      <c r="B102" s="26" t="s">
        <v>177</v>
      </c>
      <c r="C102" s="26" t="s">
        <v>98</v>
      </c>
      <c r="D102" s="26" t="s">
        <v>296</v>
      </c>
      <c r="E102" s="26">
        <v>1</v>
      </c>
      <c r="F102" s="27">
        <v>1</v>
      </c>
      <c r="G102" s="27">
        <v>1</v>
      </c>
      <c r="H102" s="26" t="s">
        <v>312</v>
      </c>
      <c r="K102" s="28"/>
    </row>
    <row r="103" spans="1:11" x14ac:dyDescent="0.2">
      <c r="A103" s="25" t="s">
        <v>279</v>
      </c>
      <c r="B103" s="26" t="s">
        <v>178</v>
      </c>
      <c r="C103" s="26" t="s">
        <v>179</v>
      </c>
      <c r="D103" s="26" t="s">
        <v>294</v>
      </c>
      <c r="E103" s="26">
        <v>1</v>
      </c>
      <c r="F103" s="27">
        <v>2</v>
      </c>
      <c r="G103" s="27">
        <v>3</v>
      </c>
      <c r="H103" s="26" t="s">
        <v>312</v>
      </c>
      <c r="K103" s="28"/>
    </row>
  </sheetData>
  <mergeCells count="2">
    <mergeCell ref="A1:H1"/>
    <mergeCell ref="K2:K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C9B9-F22C-1544-A079-694CD55ED593}">
  <dimension ref="A1:O103"/>
  <sheetViews>
    <sheetView topLeftCell="L7" workbookViewId="0">
      <selection activeCell="R12" sqref="R12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19.83203125" bestFit="1" customWidth="1"/>
    <col min="8" max="8" width="29.1640625" bestFit="1" customWidth="1"/>
    <col min="9" max="9" width="17.1640625" bestFit="1" customWidth="1"/>
    <col min="10" max="10" width="39.33203125" bestFit="1" customWidth="1"/>
    <col min="11" max="11" width="39.83203125" bestFit="1" customWidth="1"/>
    <col min="12" max="12" width="39.1640625" bestFit="1" customWidth="1"/>
    <col min="13" max="13" width="37.6640625" bestFit="1" customWidth="1"/>
    <col min="14" max="14" width="35" bestFit="1" customWidth="1"/>
    <col min="15" max="15" width="53" customWidth="1"/>
  </cols>
  <sheetData>
    <row r="1" spans="1:15" ht="17" thickBot="1" x14ac:dyDescent="0.25">
      <c r="A1" s="49" t="s">
        <v>324</v>
      </c>
      <c r="B1" s="49"/>
      <c r="C1" s="49"/>
      <c r="D1" s="49"/>
      <c r="E1" s="49"/>
      <c r="F1" s="49"/>
      <c r="G1" s="49"/>
      <c r="H1" s="49"/>
      <c r="O1" s="21" t="s">
        <v>331</v>
      </c>
    </row>
    <row r="2" spans="1:15" x14ac:dyDescent="0.2">
      <c r="A2" s="22" t="s">
        <v>314</v>
      </c>
      <c r="B2" s="23" t="s">
        <v>316</v>
      </c>
      <c r="C2" s="23" t="s">
        <v>317</v>
      </c>
      <c r="D2" s="23" t="s">
        <v>318</v>
      </c>
      <c r="E2" s="23" t="s">
        <v>320</v>
      </c>
      <c r="F2" s="23" t="s">
        <v>321</v>
      </c>
      <c r="G2" s="23" t="s">
        <v>322</v>
      </c>
      <c r="H2" s="24" t="s">
        <v>323</v>
      </c>
      <c r="O2" s="50" t="s">
        <v>358</v>
      </c>
    </row>
    <row r="3" spans="1:15" x14ac:dyDescent="0.2">
      <c r="A3" s="22" t="s">
        <v>0</v>
      </c>
      <c r="B3" s="23" t="s">
        <v>3</v>
      </c>
      <c r="C3" s="23" t="s">
        <v>2</v>
      </c>
      <c r="D3" s="23" t="s">
        <v>1</v>
      </c>
      <c r="E3" s="23" t="s">
        <v>319</v>
      </c>
      <c r="F3" s="23" t="s">
        <v>308</v>
      </c>
      <c r="G3" s="30" t="s">
        <v>309</v>
      </c>
      <c r="H3" s="24" t="s">
        <v>310</v>
      </c>
      <c r="I3" s="31" t="s">
        <v>349</v>
      </c>
      <c r="J3" t="s">
        <v>354</v>
      </c>
      <c r="K3" t="s">
        <v>355</v>
      </c>
      <c r="L3" t="s">
        <v>356</v>
      </c>
      <c r="M3" t="s">
        <v>357</v>
      </c>
      <c r="N3" t="s">
        <v>353</v>
      </c>
      <c r="O3" s="51"/>
    </row>
    <row r="4" spans="1:15" x14ac:dyDescent="0.2">
      <c r="A4" s="25" t="s">
        <v>180</v>
      </c>
      <c r="B4" s="26" t="s">
        <v>4</v>
      </c>
      <c r="C4" s="26" t="s">
        <v>5</v>
      </c>
      <c r="D4" s="26" t="s">
        <v>280</v>
      </c>
      <c r="E4" s="26">
        <v>0</v>
      </c>
      <c r="F4" s="27">
        <v>1</v>
      </c>
      <c r="G4" s="27">
        <v>3</v>
      </c>
      <c r="H4" s="29"/>
      <c r="I4" s="32" t="s">
        <v>294</v>
      </c>
      <c r="J4" s="34">
        <v>5</v>
      </c>
      <c r="K4" s="34">
        <v>5</v>
      </c>
      <c r="L4" s="34">
        <v>2</v>
      </c>
      <c r="M4" s="34">
        <v>3.6</v>
      </c>
      <c r="N4" s="34">
        <v>18</v>
      </c>
      <c r="O4" s="51"/>
    </row>
    <row r="5" spans="1:15" x14ac:dyDescent="0.2">
      <c r="A5" s="25" t="s">
        <v>181</v>
      </c>
      <c r="B5" s="26" t="s">
        <v>6</v>
      </c>
      <c r="C5" s="26" t="s">
        <v>7</v>
      </c>
      <c r="D5" s="26" t="s">
        <v>281</v>
      </c>
      <c r="E5" s="26">
        <v>0</v>
      </c>
      <c r="F5" s="27">
        <v>1</v>
      </c>
      <c r="G5" s="27">
        <v>1</v>
      </c>
      <c r="H5" s="29"/>
      <c r="I5" s="32" t="s">
        <v>305</v>
      </c>
      <c r="J5" s="34">
        <v>2</v>
      </c>
      <c r="K5" s="34">
        <v>4</v>
      </c>
      <c r="L5" s="34">
        <v>3</v>
      </c>
      <c r="M5" s="34">
        <v>3.5</v>
      </c>
      <c r="N5" s="34">
        <v>7</v>
      </c>
      <c r="O5" s="51"/>
    </row>
    <row r="6" spans="1:15" x14ac:dyDescent="0.2">
      <c r="A6" s="25" t="s">
        <v>182</v>
      </c>
      <c r="B6" s="26" t="s">
        <v>8</v>
      </c>
      <c r="C6" s="26" t="s">
        <v>9</v>
      </c>
      <c r="D6" s="26" t="s">
        <v>282</v>
      </c>
      <c r="E6" s="26">
        <v>0</v>
      </c>
      <c r="F6" s="27">
        <v>2</v>
      </c>
      <c r="G6" s="27">
        <v>5</v>
      </c>
      <c r="H6" s="29" t="s">
        <v>311</v>
      </c>
      <c r="I6" s="32" t="s">
        <v>301</v>
      </c>
      <c r="J6" s="34">
        <v>3</v>
      </c>
      <c r="K6" s="34">
        <v>5</v>
      </c>
      <c r="L6" s="34">
        <v>3</v>
      </c>
      <c r="M6" s="34">
        <v>4</v>
      </c>
      <c r="N6" s="34">
        <v>12</v>
      </c>
      <c r="O6" s="51"/>
    </row>
    <row r="7" spans="1:15" x14ac:dyDescent="0.2">
      <c r="A7" s="25" t="s">
        <v>183</v>
      </c>
      <c r="B7" s="26" t="s">
        <v>10</v>
      </c>
      <c r="C7" s="26" t="s">
        <v>11</v>
      </c>
      <c r="D7" s="26" t="s">
        <v>283</v>
      </c>
      <c r="E7" s="26">
        <v>0</v>
      </c>
      <c r="F7" s="27">
        <v>2</v>
      </c>
      <c r="G7" s="27">
        <v>2</v>
      </c>
      <c r="H7" s="29"/>
      <c r="I7" s="32" t="s">
        <v>290</v>
      </c>
      <c r="J7" s="34">
        <v>3</v>
      </c>
      <c r="K7" s="34">
        <v>4</v>
      </c>
      <c r="L7" s="34">
        <v>2</v>
      </c>
      <c r="M7" s="34">
        <v>3.3333333333333335</v>
      </c>
      <c r="N7" s="34">
        <v>10</v>
      </c>
      <c r="O7" s="51"/>
    </row>
    <row r="8" spans="1:15" x14ac:dyDescent="0.2">
      <c r="A8" s="25" t="s">
        <v>184</v>
      </c>
      <c r="B8" s="26" t="s">
        <v>12</v>
      </c>
      <c r="C8" s="26" t="s">
        <v>13</v>
      </c>
      <c r="D8" s="26" t="s">
        <v>284</v>
      </c>
      <c r="E8" s="26">
        <v>1</v>
      </c>
      <c r="F8" s="27">
        <v>1</v>
      </c>
      <c r="G8" s="27">
        <v>2</v>
      </c>
      <c r="H8" s="29" t="s">
        <v>311</v>
      </c>
      <c r="I8" s="32" t="s">
        <v>304</v>
      </c>
      <c r="J8" s="34">
        <v>1</v>
      </c>
      <c r="K8" s="34">
        <v>3</v>
      </c>
      <c r="L8" s="34">
        <v>3</v>
      </c>
      <c r="M8" s="34">
        <v>3</v>
      </c>
      <c r="N8" s="34">
        <v>3</v>
      </c>
      <c r="O8" s="51"/>
    </row>
    <row r="9" spans="1:15" x14ac:dyDescent="0.2">
      <c r="A9" s="25" t="s">
        <v>185</v>
      </c>
      <c r="B9" s="26" t="s">
        <v>14</v>
      </c>
      <c r="C9" s="26" t="s">
        <v>15</v>
      </c>
      <c r="D9" s="26" t="s">
        <v>285</v>
      </c>
      <c r="E9" s="26">
        <v>0</v>
      </c>
      <c r="F9" s="27">
        <v>2</v>
      </c>
      <c r="G9" s="27">
        <v>1</v>
      </c>
      <c r="H9" s="29" t="s">
        <v>312</v>
      </c>
      <c r="I9" s="32" t="s">
        <v>283</v>
      </c>
      <c r="J9" s="34">
        <v>2</v>
      </c>
      <c r="K9" s="34">
        <v>2</v>
      </c>
      <c r="L9" s="34">
        <v>1</v>
      </c>
      <c r="M9" s="34">
        <v>1.5</v>
      </c>
      <c r="N9" s="34">
        <v>3</v>
      </c>
      <c r="O9" s="51"/>
    </row>
    <row r="10" spans="1:15" x14ac:dyDescent="0.2">
      <c r="A10" s="25" t="s">
        <v>186</v>
      </c>
      <c r="B10" s="26" t="s">
        <v>16</v>
      </c>
      <c r="C10" s="26" t="s">
        <v>17</v>
      </c>
      <c r="D10" s="26" t="s">
        <v>280</v>
      </c>
      <c r="E10" s="26">
        <v>1</v>
      </c>
      <c r="F10" s="27">
        <v>1</v>
      </c>
      <c r="G10" s="27">
        <v>3</v>
      </c>
      <c r="H10" s="29"/>
      <c r="I10" s="32" t="s">
        <v>300</v>
      </c>
      <c r="J10" s="34">
        <v>8</v>
      </c>
      <c r="K10" s="34">
        <v>4</v>
      </c>
      <c r="L10" s="34">
        <v>1</v>
      </c>
      <c r="M10" s="34">
        <v>2.375</v>
      </c>
      <c r="N10" s="34">
        <v>19</v>
      </c>
      <c r="O10" s="51"/>
    </row>
    <row r="11" spans="1:15" x14ac:dyDescent="0.2">
      <c r="A11" s="25" t="s">
        <v>187</v>
      </c>
      <c r="B11" s="26" t="s">
        <v>18</v>
      </c>
      <c r="C11" s="26" t="s">
        <v>19</v>
      </c>
      <c r="D11" s="26" t="s">
        <v>286</v>
      </c>
      <c r="E11" s="26">
        <v>1</v>
      </c>
      <c r="F11" s="27">
        <v>2</v>
      </c>
      <c r="G11" s="27">
        <v>4</v>
      </c>
      <c r="H11" s="29"/>
      <c r="I11" s="32" t="s">
        <v>286</v>
      </c>
      <c r="J11" s="34">
        <v>4</v>
      </c>
      <c r="K11" s="34">
        <v>4</v>
      </c>
      <c r="L11" s="34">
        <v>3</v>
      </c>
      <c r="M11" s="34">
        <v>3.5</v>
      </c>
      <c r="N11" s="34">
        <v>14</v>
      </c>
      <c r="O11" s="51"/>
    </row>
    <row r="12" spans="1:15" x14ac:dyDescent="0.2">
      <c r="A12" s="25" t="s">
        <v>188</v>
      </c>
      <c r="B12" s="26" t="s">
        <v>20</v>
      </c>
      <c r="C12" s="26" t="s">
        <v>21</v>
      </c>
      <c r="D12" s="26" t="s">
        <v>287</v>
      </c>
      <c r="E12" s="26">
        <v>1</v>
      </c>
      <c r="F12" s="27">
        <v>2</v>
      </c>
      <c r="G12" s="27">
        <v>3</v>
      </c>
      <c r="H12" s="29" t="s">
        <v>312</v>
      </c>
      <c r="I12" s="32" t="s">
        <v>284</v>
      </c>
      <c r="J12" s="34">
        <v>4</v>
      </c>
      <c r="K12" s="34">
        <v>5</v>
      </c>
      <c r="L12" s="34">
        <v>2</v>
      </c>
      <c r="M12" s="34">
        <v>3.25</v>
      </c>
      <c r="N12" s="34">
        <v>13</v>
      </c>
      <c r="O12" s="51"/>
    </row>
    <row r="13" spans="1:15" x14ac:dyDescent="0.2">
      <c r="A13" s="25" t="s">
        <v>189</v>
      </c>
      <c r="B13" s="26" t="s">
        <v>22</v>
      </c>
      <c r="C13" s="26" t="s">
        <v>23</v>
      </c>
      <c r="D13" s="26" t="s">
        <v>284</v>
      </c>
      <c r="E13" s="26">
        <v>1</v>
      </c>
      <c r="F13" s="27">
        <v>1</v>
      </c>
      <c r="G13" s="27">
        <v>5</v>
      </c>
      <c r="H13" s="29"/>
      <c r="I13" s="32" t="s">
        <v>288</v>
      </c>
      <c r="J13" s="34">
        <v>5</v>
      </c>
      <c r="K13" s="34">
        <v>5</v>
      </c>
      <c r="L13" s="34">
        <v>1</v>
      </c>
      <c r="M13" s="34">
        <v>3</v>
      </c>
      <c r="N13" s="34">
        <v>15</v>
      </c>
      <c r="O13" s="51"/>
    </row>
    <row r="14" spans="1:15" x14ac:dyDescent="0.2">
      <c r="A14" s="25" t="s">
        <v>190</v>
      </c>
      <c r="B14" s="26" t="s">
        <v>12</v>
      </c>
      <c r="C14" s="26" t="s">
        <v>24</v>
      </c>
      <c r="D14" s="26" t="s">
        <v>288</v>
      </c>
      <c r="E14" s="26">
        <v>1</v>
      </c>
      <c r="F14" s="27">
        <v>2</v>
      </c>
      <c r="G14" s="27">
        <v>2</v>
      </c>
      <c r="H14" s="29" t="s">
        <v>311</v>
      </c>
      <c r="I14" s="32" t="s">
        <v>292</v>
      </c>
      <c r="J14" s="34">
        <v>4</v>
      </c>
      <c r="K14" s="34">
        <v>5</v>
      </c>
      <c r="L14" s="34">
        <v>2</v>
      </c>
      <c r="M14" s="34">
        <v>3.25</v>
      </c>
      <c r="N14" s="34">
        <v>13</v>
      </c>
      <c r="O14" s="51"/>
    </row>
    <row r="15" spans="1:15" x14ac:dyDescent="0.2">
      <c r="A15" s="25" t="s">
        <v>191</v>
      </c>
      <c r="B15" s="26" t="s">
        <v>25</v>
      </c>
      <c r="C15" s="26" t="s">
        <v>26</v>
      </c>
      <c r="D15" s="26" t="s">
        <v>289</v>
      </c>
      <c r="E15" s="26">
        <v>1</v>
      </c>
      <c r="F15" s="27">
        <v>1</v>
      </c>
      <c r="G15" s="27">
        <v>2</v>
      </c>
      <c r="H15" s="29"/>
      <c r="I15" s="32" t="s">
        <v>307</v>
      </c>
      <c r="J15" s="34">
        <v>1</v>
      </c>
      <c r="K15" s="34">
        <v>1</v>
      </c>
      <c r="L15" s="34">
        <v>1</v>
      </c>
      <c r="M15" s="34">
        <v>1</v>
      </c>
      <c r="N15" s="34">
        <v>1</v>
      </c>
      <c r="O15" s="51"/>
    </row>
    <row r="16" spans="1:15" x14ac:dyDescent="0.2">
      <c r="A16" s="25" t="s">
        <v>192</v>
      </c>
      <c r="B16" s="26" t="s">
        <v>27</v>
      </c>
      <c r="C16" s="26" t="s">
        <v>28</v>
      </c>
      <c r="D16" s="26" t="s">
        <v>282</v>
      </c>
      <c r="E16" s="26">
        <v>1</v>
      </c>
      <c r="F16" s="27">
        <v>1</v>
      </c>
      <c r="G16" s="27">
        <v>1</v>
      </c>
      <c r="H16" s="29"/>
      <c r="I16" s="32" t="s">
        <v>298</v>
      </c>
      <c r="J16" s="34">
        <v>2</v>
      </c>
      <c r="K16" s="34">
        <v>4</v>
      </c>
      <c r="L16" s="34">
        <v>1</v>
      </c>
      <c r="M16" s="34">
        <v>2.5</v>
      </c>
      <c r="N16" s="34">
        <v>5</v>
      </c>
      <c r="O16" s="51"/>
    </row>
    <row r="17" spans="1:15" x14ac:dyDescent="0.2">
      <c r="A17" s="25" t="s">
        <v>193</v>
      </c>
      <c r="B17" s="26" t="s">
        <v>29</v>
      </c>
      <c r="C17" s="26" t="s">
        <v>30</v>
      </c>
      <c r="D17" s="26" t="s">
        <v>290</v>
      </c>
      <c r="E17" s="26">
        <v>0</v>
      </c>
      <c r="F17" s="27">
        <v>1</v>
      </c>
      <c r="G17" s="27">
        <v>2</v>
      </c>
      <c r="H17" s="29" t="s">
        <v>311</v>
      </c>
      <c r="I17" s="32" t="s">
        <v>293</v>
      </c>
      <c r="J17" s="34">
        <v>2</v>
      </c>
      <c r="K17" s="34">
        <v>2</v>
      </c>
      <c r="L17" s="34">
        <v>2</v>
      </c>
      <c r="M17" s="34">
        <v>2</v>
      </c>
      <c r="N17" s="34">
        <v>4</v>
      </c>
      <c r="O17" s="51"/>
    </row>
    <row r="18" spans="1:15" x14ac:dyDescent="0.2">
      <c r="A18" s="25" t="s">
        <v>194</v>
      </c>
      <c r="B18" s="26" t="s">
        <v>31</v>
      </c>
      <c r="C18" s="26" t="s">
        <v>32</v>
      </c>
      <c r="D18" s="26" t="s">
        <v>291</v>
      </c>
      <c r="E18" s="26">
        <v>0</v>
      </c>
      <c r="F18" s="27">
        <v>2</v>
      </c>
      <c r="G18" s="27">
        <v>2</v>
      </c>
      <c r="H18" s="29" t="s">
        <v>311</v>
      </c>
      <c r="I18" s="32" t="s">
        <v>280</v>
      </c>
      <c r="J18" s="34">
        <v>4</v>
      </c>
      <c r="K18" s="34">
        <v>3</v>
      </c>
      <c r="L18" s="34">
        <v>1</v>
      </c>
      <c r="M18" s="34">
        <v>2.25</v>
      </c>
      <c r="N18" s="34">
        <v>9</v>
      </c>
      <c r="O18" s="51"/>
    </row>
    <row r="19" spans="1:15" x14ac:dyDescent="0.2">
      <c r="A19" s="25" t="s">
        <v>195</v>
      </c>
      <c r="B19" s="26" t="s">
        <v>27</v>
      </c>
      <c r="C19" s="26" t="s">
        <v>33</v>
      </c>
      <c r="D19" s="26" t="s">
        <v>281</v>
      </c>
      <c r="E19" s="26">
        <v>0</v>
      </c>
      <c r="F19" s="27">
        <v>1</v>
      </c>
      <c r="G19" s="27">
        <v>5</v>
      </c>
      <c r="H19" s="29" t="s">
        <v>312</v>
      </c>
      <c r="I19" s="32" t="s">
        <v>296</v>
      </c>
      <c r="J19" s="34">
        <v>3</v>
      </c>
      <c r="K19" s="34">
        <v>4</v>
      </c>
      <c r="L19" s="34">
        <v>1</v>
      </c>
      <c r="M19" s="34">
        <v>3</v>
      </c>
      <c r="N19" s="34">
        <v>9</v>
      </c>
      <c r="O19" s="51"/>
    </row>
    <row r="20" spans="1:15" x14ac:dyDescent="0.2">
      <c r="A20" s="25" t="s">
        <v>196</v>
      </c>
      <c r="B20" s="26" t="s">
        <v>34</v>
      </c>
      <c r="C20" s="26" t="s">
        <v>35</v>
      </c>
      <c r="D20" s="26" t="s">
        <v>292</v>
      </c>
      <c r="E20" s="26">
        <v>1</v>
      </c>
      <c r="F20" s="27">
        <v>1</v>
      </c>
      <c r="G20" s="27">
        <v>4</v>
      </c>
      <c r="H20" s="29" t="s">
        <v>311</v>
      </c>
      <c r="I20" s="32" t="s">
        <v>287</v>
      </c>
      <c r="J20" s="34">
        <v>2</v>
      </c>
      <c r="K20" s="34">
        <v>3</v>
      </c>
      <c r="L20" s="34">
        <v>2</v>
      </c>
      <c r="M20" s="34">
        <v>2.5</v>
      </c>
      <c r="N20" s="34">
        <v>5</v>
      </c>
      <c r="O20" s="51"/>
    </row>
    <row r="21" spans="1:15" x14ac:dyDescent="0.2">
      <c r="A21" s="25" t="s">
        <v>197</v>
      </c>
      <c r="B21" s="26" t="s">
        <v>36</v>
      </c>
      <c r="C21" s="26" t="s">
        <v>37</v>
      </c>
      <c r="D21" s="26" t="s">
        <v>285</v>
      </c>
      <c r="E21" s="26">
        <v>1</v>
      </c>
      <c r="F21" s="27">
        <v>2</v>
      </c>
      <c r="G21" s="27">
        <v>2</v>
      </c>
      <c r="H21" s="29" t="s">
        <v>312</v>
      </c>
      <c r="I21" s="32" t="s">
        <v>285</v>
      </c>
      <c r="J21" s="34">
        <v>3</v>
      </c>
      <c r="K21" s="34">
        <v>2</v>
      </c>
      <c r="L21" s="34">
        <v>1</v>
      </c>
      <c r="M21" s="34">
        <v>1.3333333333333333</v>
      </c>
      <c r="N21" s="34">
        <v>4</v>
      </c>
      <c r="O21" s="51"/>
    </row>
    <row r="22" spans="1:15" x14ac:dyDescent="0.2">
      <c r="A22" s="25" t="s">
        <v>198</v>
      </c>
      <c r="B22" s="26" t="s">
        <v>38</v>
      </c>
      <c r="C22" s="26" t="s">
        <v>39</v>
      </c>
      <c r="D22" s="26" t="s">
        <v>288</v>
      </c>
      <c r="E22" s="26">
        <v>0</v>
      </c>
      <c r="F22" s="27">
        <v>2</v>
      </c>
      <c r="G22" s="27">
        <v>3</v>
      </c>
      <c r="H22" s="29"/>
      <c r="I22" s="32" t="s">
        <v>299</v>
      </c>
      <c r="J22" s="34">
        <v>2</v>
      </c>
      <c r="K22" s="34">
        <v>4</v>
      </c>
      <c r="L22" s="34">
        <v>2</v>
      </c>
      <c r="M22" s="34">
        <v>3</v>
      </c>
      <c r="N22" s="34">
        <v>6</v>
      </c>
      <c r="O22" s="51"/>
    </row>
    <row r="23" spans="1:15" x14ac:dyDescent="0.2">
      <c r="A23" s="25" t="s">
        <v>199</v>
      </c>
      <c r="B23" s="26" t="s">
        <v>40</v>
      </c>
      <c r="C23" s="26" t="s">
        <v>41</v>
      </c>
      <c r="D23" s="26" t="s">
        <v>293</v>
      </c>
      <c r="E23" s="26">
        <v>1</v>
      </c>
      <c r="F23" s="27">
        <v>1</v>
      </c>
      <c r="G23" s="27">
        <v>2</v>
      </c>
      <c r="H23" s="29"/>
      <c r="I23" s="32" t="s">
        <v>297</v>
      </c>
      <c r="J23" s="34">
        <v>5</v>
      </c>
      <c r="K23" s="34">
        <v>5</v>
      </c>
      <c r="L23" s="34">
        <v>1</v>
      </c>
      <c r="M23" s="34">
        <v>3.4</v>
      </c>
      <c r="N23" s="34">
        <v>17</v>
      </c>
      <c r="O23" s="51"/>
    </row>
    <row r="24" spans="1:15" x14ac:dyDescent="0.2">
      <c r="A24" s="25" t="s">
        <v>200</v>
      </c>
      <c r="B24" s="26" t="s">
        <v>42</v>
      </c>
      <c r="C24" s="26" t="s">
        <v>43</v>
      </c>
      <c r="D24" s="26" t="s">
        <v>288</v>
      </c>
      <c r="E24" s="26">
        <v>0</v>
      </c>
      <c r="F24" s="27">
        <v>1</v>
      </c>
      <c r="G24" s="27">
        <v>1</v>
      </c>
      <c r="H24" s="29"/>
      <c r="I24" s="32" t="s">
        <v>281</v>
      </c>
      <c r="J24" s="34">
        <v>4</v>
      </c>
      <c r="K24" s="34">
        <v>5</v>
      </c>
      <c r="L24" s="34">
        <v>1</v>
      </c>
      <c r="M24" s="34">
        <v>3.5</v>
      </c>
      <c r="N24" s="34">
        <v>14</v>
      </c>
      <c r="O24" s="51"/>
    </row>
    <row r="25" spans="1:15" x14ac:dyDescent="0.2">
      <c r="A25" s="25" t="s">
        <v>201</v>
      </c>
      <c r="B25" s="26" t="s">
        <v>44</v>
      </c>
      <c r="C25" s="26" t="s">
        <v>45</v>
      </c>
      <c r="D25" s="26" t="s">
        <v>281</v>
      </c>
      <c r="E25" s="26">
        <v>1</v>
      </c>
      <c r="F25" s="27">
        <v>2</v>
      </c>
      <c r="G25" s="27">
        <v>4</v>
      </c>
      <c r="H25" s="29" t="s">
        <v>311</v>
      </c>
      <c r="I25" s="32" t="s">
        <v>295</v>
      </c>
      <c r="J25" s="34">
        <v>6</v>
      </c>
      <c r="K25" s="34">
        <v>5</v>
      </c>
      <c r="L25" s="34">
        <v>2</v>
      </c>
      <c r="M25" s="34">
        <v>3.1666666666666665</v>
      </c>
      <c r="N25" s="34">
        <v>19</v>
      </c>
      <c r="O25" s="51"/>
    </row>
    <row r="26" spans="1:15" x14ac:dyDescent="0.2">
      <c r="A26" s="25" t="s">
        <v>202</v>
      </c>
      <c r="B26" s="26" t="s">
        <v>46</v>
      </c>
      <c r="C26" s="26" t="s">
        <v>47</v>
      </c>
      <c r="D26" s="26" t="s">
        <v>284</v>
      </c>
      <c r="E26" s="26">
        <v>1</v>
      </c>
      <c r="F26" s="27">
        <v>2</v>
      </c>
      <c r="G26" s="27">
        <v>3</v>
      </c>
      <c r="H26" s="29" t="s">
        <v>312</v>
      </c>
      <c r="I26" s="32" t="s">
        <v>306</v>
      </c>
      <c r="J26" s="34">
        <v>2</v>
      </c>
      <c r="K26" s="34">
        <v>4</v>
      </c>
      <c r="L26" s="34">
        <v>4</v>
      </c>
      <c r="M26" s="34">
        <v>4</v>
      </c>
      <c r="N26" s="34">
        <v>8</v>
      </c>
      <c r="O26" s="51"/>
    </row>
    <row r="27" spans="1:15" x14ac:dyDescent="0.2">
      <c r="A27" s="25" t="s">
        <v>203</v>
      </c>
      <c r="B27" s="26" t="s">
        <v>48</v>
      </c>
      <c r="C27" s="26" t="s">
        <v>49</v>
      </c>
      <c r="D27" s="26" t="s">
        <v>282</v>
      </c>
      <c r="E27" s="26">
        <v>1</v>
      </c>
      <c r="F27" s="27">
        <v>1</v>
      </c>
      <c r="G27" s="27">
        <v>4</v>
      </c>
      <c r="H27" s="29"/>
      <c r="I27" s="32" t="s">
        <v>302</v>
      </c>
      <c r="J27" s="34">
        <v>3</v>
      </c>
      <c r="K27" s="34">
        <v>5</v>
      </c>
      <c r="L27" s="34">
        <v>1</v>
      </c>
      <c r="M27" s="34">
        <v>2.3333333333333335</v>
      </c>
      <c r="N27" s="34">
        <v>7</v>
      </c>
      <c r="O27" s="51"/>
    </row>
    <row r="28" spans="1:15" x14ac:dyDescent="0.2">
      <c r="A28" s="25" t="s">
        <v>204</v>
      </c>
      <c r="B28" s="26" t="s">
        <v>50</v>
      </c>
      <c r="C28" s="26" t="s">
        <v>51</v>
      </c>
      <c r="D28" s="26" t="s">
        <v>294</v>
      </c>
      <c r="E28" s="26">
        <v>0</v>
      </c>
      <c r="F28" s="27">
        <v>1</v>
      </c>
      <c r="G28" s="27">
        <v>2</v>
      </c>
      <c r="H28" s="29" t="s">
        <v>312</v>
      </c>
      <c r="I28" s="32" t="s">
        <v>282</v>
      </c>
      <c r="J28" s="34">
        <v>7</v>
      </c>
      <c r="K28" s="34">
        <v>5</v>
      </c>
      <c r="L28" s="34">
        <v>1</v>
      </c>
      <c r="M28" s="34">
        <v>3</v>
      </c>
      <c r="N28" s="34">
        <v>21</v>
      </c>
      <c r="O28" s="51"/>
    </row>
    <row r="29" spans="1:15" x14ac:dyDescent="0.2">
      <c r="A29" s="25" t="s">
        <v>205</v>
      </c>
      <c r="B29" s="26" t="s">
        <v>52</v>
      </c>
      <c r="C29" s="26" t="s">
        <v>53</v>
      </c>
      <c r="D29" s="26" t="s">
        <v>295</v>
      </c>
      <c r="E29" s="26">
        <v>0</v>
      </c>
      <c r="F29" s="27">
        <v>1</v>
      </c>
      <c r="G29" s="27">
        <v>2</v>
      </c>
      <c r="H29" s="29" t="s">
        <v>312</v>
      </c>
      <c r="I29" s="32" t="s">
        <v>303</v>
      </c>
      <c r="J29" s="34">
        <v>3</v>
      </c>
      <c r="K29" s="34">
        <v>5</v>
      </c>
      <c r="L29" s="34">
        <v>2</v>
      </c>
      <c r="M29" s="34">
        <v>3.6666666666666665</v>
      </c>
      <c r="N29" s="34">
        <v>11</v>
      </c>
      <c r="O29" s="51"/>
    </row>
    <row r="30" spans="1:15" x14ac:dyDescent="0.2">
      <c r="A30" s="25" t="s">
        <v>206</v>
      </c>
      <c r="B30" s="26" t="s">
        <v>54</v>
      </c>
      <c r="C30" s="26" t="s">
        <v>55</v>
      </c>
      <c r="D30" s="26" t="s">
        <v>282</v>
      </c>
      <c r="E30" s="26">
        <v>1</v>
      </c>
      <c r="F30" s="27">
        <v>2</v>
      </c>
      <c r="G30" s="27">
        <v>5</v>
      </c>
      <c r="H30" s="29" t="s">
        <v>311</v>
      </c>
      <c r="I30" s="32" t="s">
        <v>291</v>
      </c>
      <c r="J30" s="34">
        <v>4</v>
      </c>
      <c r="K30" s="34">
        <v>4</v>
      </c>
      <c r="L30" s="34">
        <v>1</v>
      </c>
      <c r="M30" s="34">
        <v>2.5</v>
      </c>
      <c r="N30" s="34">
        <v>10</v>
      </c>
      <c r="O30" s="51"/>
    </row>
    <row r="31" spans="1:15" x14ac:dyDescent="0.2">
      <c r="A31" s="25" t="s">
        <v>207</v>
      </c>
      <c r="B31" s="26" t="s">
        <v>56</v>
      </c>
      <c r="C31" s="26" t="s">
        <v>57</v>
      </c>
      <c r="D31" s="26" t="s">
        <v>296</v>
      </c>
      <c r="E31" s="26">
        <v>0</v>
      </c>
      <c r="F31" s="27">
        <v>1</v>
      </c>
      <c r="G31" s="27">
        <v>4</v>
      </c>
      <c r="H31" s="29" t="s">
        <v>312</v>
      </c>
      <c r="I31" s="32" t="s">
        <v>289</v>
      </c>
      <c r="J31" s="34">
        <v>6</v>
      </c>
      <c r="K31" s="34">
        <v>4</v>
      </c>
      <c r="L31" s="34">
        <v>2</v>
      </c>
      <c r="M31" s="34">
        <v>2.5</v>
      </c>
      <c r="N31" s="34">
        <v>15</v>
      </c>
      <c r="O31" s="51"/>
    </row>
    <row r="32" spans="1:15" x14ac:dyDescent="0.2">
      <c r="A32" s="25" t="s">
        <v>208</v>
      </c>
      <c r="B32" s="26" t="s">
        <v>58</v>
      </c>
      <c r="C32" s="26" t="s">
        <v>59</v>
      </c>
      <c r="D32" s="26" t="s">
        <v>288</v>
      </c>
      <c r="E32" s="26">
        <v>0</v>
      </c>
      <c r="F32" s="27">
        <v>2</v>
      </c>
      <c r="G32" s="27">
        <v>4</v>
      </c>
      <c r="H32" s="29"/>
      <c r="I32" s="32" t="s">
        <v>350</v>
      </c>
      <c r="J32" s="34">
        <v>100</v>
      </c>
      <c r="K32" s="34">
        <v>5</v>
      </c>
      <c r="L32" s="34">
        <v>1</v>
      </c>
      <c r="M32" s="34">
        <v>2.92</v>
      </c>
      <c r="N32" s="34">
        <v>292</v>
      </c>
      <c r="O32" s="51"/>
    </row>
    <row r="33" spans="1:15" x14ac:dyDescent="0.2">
      <c r="A33" s="25" t="s">
        <v>209</v>
      </c>
      <c r="B33" s="26" t="s">
        <v>60</v>
      </c>
      <c r="C33" s="26" t="s">
        <v>61</v>
      </c>
      <c r="D33" s="26" t="s">
        <v>286</v>
      </c>
      <c r="E33" s="26">
        <v>1</v>
      </c>
      <c r="F33" s="27">
        <v>1</v>
      </c>
      <c r="G33" s="27">
        <v>3</v>
      </c>
      <c r="H33" s="29" t="s">
        <v>311</v>
      </c>
      <c r="K33" s="34"/>
      <c r="L33" s="34"/>
      <c r="M33" s="34"/>
      <c r="N33" s="34"/>
      <c r="O33" s="51"/>
    </row>
    <row r="34" spans="1:15" x14ac:dyDescent="0.2">
      <c r="A34" s="25" t="s">
        <v>210</v>
      </c>
      <c r="B34" s="26" t="s">
        <v>62</v>
      </c>
      <c r="C34" s="26" t="s">
        <v>63</v>
      </c>
      <c r="D34" s="26" t="s">
        <v>281</v>
      </c>
      <c r="E34" s="26">
        <v>0</v>
      </c>
      <c r="F34" s="27">
        <v>1</v>
      </c>
      <c r="G34" s="27">
        <v>4</v>
      </c>
      <c r="H34" s="29" t="s">
        <v>312</v>
      </c>
      <c r="K34" s="34"/>
      <c r="L34" s="34"/>
      <c r="M34" s="34"/>
      <c r="N34" s="34"/>
      <c r="O34" s="51"/>
    </row>
    <row r="35" spans="1:15" x14ac:dyDescent="0.2">
      <c r="A35" s="25" t="s">
        <v>211</v>
      </c>
      <c r="B35" s="26" t="s">
        <v>64</v>
      </c>
      <c r="C35" s="26" t="s">
        <v>24</v>
      </c>
      <c r="D35" s="26" t="s">
        <v>289</v>
      </c>
      <c r="E35" s="26">
        <v>1</v>
      </c>
      <c r="F35" s="27">
        <v>2</v>
      </c>
      <c r="G35" s="27">
        <v>2</v>
      </c>
      <c r="H35" s="29"/>
      <c r="K35" s="34"/>
      <c r="L35" s="34"/>
      <c r="M35" s="34"/>
      <c r="N35" s="34"/>
      <c r="O35" s="51"/>
    </row>
    <row r="36" spans="1:15" x14ac:dyDescent="0.2">
      <c r="A36" s="25" t="s">
        <v>212</v>
      </c>
      <c r="B36" s="26" t="s">
        <v>65</v>
      </c>
      <c r="C36" s="26" t="s">
        <v>66</v>
      </c>
      <c r="D36" s="26" t="s">
        <v>282</v>
      </c>
      <c r="E36" s="26">
        <v>0</v>
      </c>
      <c r="F36" s="27">
        <v>1</v>
      </c>
      <c r="G36" s="27">
        <v>4</v>
      </c>
      <c r="H36" s="29" t="s">
        <v>312</v>
      </c>
      <c r="K36" s="34"/>
      <c r="L36" s="34"/>
      <c r="M36" s="34"/>
      <c r="N36" s="34"/>
      <c r="O36" s="51"/>
    </row>
    <row r="37" spans="1:15" x14ac:dyDescent="0.2">
      <c r="A37" s="25" t="s">
        <v>213</v>
      </c>
      <c r="B37" s="26" t="s">
        <v>67</v>
      </c>
      <c r="C37" s="26" t="s">
        <v>68</v>
      </c>
      <c r="D37" s="26" t="s">
        <v>297</v>
      </c>
      <c r="E37" s="26">
        <v>1</v>
      </c>
      <c r="F37" s="27">
        <v>2</v>
      </c>
      <c r="G37" s="27">
        <v>4</v>
      </c>
      <c r="H37" s="29" t="s">
        <v>311</v>
      </c>
      <c r="K37" s="34"/>
      <c r="L37" s="34"/>
      <c r="M37" s="34"/>
      <c r="N37" s="34"/>
      <c r="O37" s="51"/>
    </row>
    <row r="38" spans="1:15" x14ac:dyDescent="0.2">
      <c r="A38" s="25" t="s">
        <v>214</v>
      </c>
      <c r="B38" s="26" t="s">
        <v>69</v>
      </c>
      <c r="C38" s="26" t="s">
        <v>70</v>
      </c>
      <c r="D38" s="26" t="s">
        <v>298</v>
      </c>
      <c r="E38" s="26">
        <v>0</v>
      </c>
      <c r="F38" s="27">
        <v>1</v>
      </c>
      <c r="G38" s="27">
        <v>4</v>
      </c>
      <c r="H38" s="29"/>
      <c r="K38" s="34"/>
      <c r="L38" s="34"/>
      <c r="M38" s="34"/>
      <c r="N38" s="34"/>
      <c r="O38" s="51"/>
    </row>
    <row r="39" spans="1:15" ht="17" thickBot="1" x14ac:dyDescent="0.25">
      <c r="A39" s="25" t="s">
        <v>215</v>
      </c>
      <c r="B39" s="26" t="s">
        <v>71</v>
      </c>
      <c r="C39" s="26" t="s">
        <v>49</v>
      </c>
      <c r="D39" s="26" t="s">
        <v>289</v>
      </c>
      <c r="E39" s="26">
        <v>1</v>
      </c>
      <c r="F39" s="27">
        <v>1</v>
      </c>
      <c r="G39" s="27">
        <v>2</v>
      </c>
      <c r="H39" s="29" t="s">
        <v>311</v>
      </c>
      <c r="K39" s="34"/>
      <c r="L39" s="34"/>
      <c r="M39" s="34"/>
      <c r="N39" s="34"/>
      <c r="O39" s="52"/>
    </row>
    <row r="40" spans="1:15" x14ac:dyDescent="0.2">
      <c r="A40" s="25" t="s">
        <v>216</v>
      </c>
      <c r="B40" s="26" t="s">
        <v>72</v>
      </c>
      <c r="C40" s="26" t="s">
        <v>73</v>
      </c>
      <c r="D40" s="26" t="s">
        <v>283</v>
      </c>
      <c r="E40" s="26">
        <v>0</v>
      </c>
      <c r="F40" s="27">
        <v>2</v>
      </c>
      <c r="G40" s="27">
        <v>1</v>
      </c>
      <c r="H40" s="26" t="s">
        <v>311</v>
      </c>
      <c r="K40" s="34"/>
      <c r="L40" s="34"/>
      <c r="M40" s="34"/>
      <c r="N40" s="34"/>
      <c r="O40" s="28"/>
    </row>
    <row r="41" spans="1:15" x14ac:dyDescent="0.2">
      <c r="A41" s="25" t="s">
        <v>217</v>
      </c>
      <c r="B41" s="26" t="s">
        <v>74</v>
      </c>
      <c r="C41" s="26" t="s">
        <v>75</v>
      </c>
      <c r="D41" s="26" t="s">
        <v>291</v>
      </c>
      <c r="E41" s="26">
        <v>0</v>
      </c>
      <c r="F41" s="27">
        <v>1</v>
      </c>
      <c r="G41" s="27">
        <v>4</v>
      </c>
      <c r="H41" s="26"/>
      <c r="K41" s="34"/>
      <c r="L41" s="34"/>
      <c r="M41" s="34"/>
      <c r="N41" s="34"/>
      <c r="O41" s="28"/>
    </row>
    <row r="42" spans="1:15" x14ac:dyDescent="0.2">
      <c r="A42" s="25" t="s">
        <v>218</v>
      </c>
      <c r="B42" s="26" t="s">
        <v>76</v>
      </c>
      <c r="C42" s="26" t="s">
        <v>77</v>
      </c>
      <c r="D42" s="26" t="s">
        <v>295</v>
      </c>
      <c r="E42" s="26">
        <v>0</v>
      </c>
      <c r="F42" s="27">
        <v>1</v>
      </c>
      <c r="G42" s="27">
        <v>2</v>
      </c>
      <c r="H42" s="26" t="s">
        <v>311</v>
      </c>
      <c r="K42" s="34"/>
      <c r="L42" s="34"/>
      <c r="M42" s="34"/>
      <c r="N42" s="34"/>
      <c r="O42" s="28"/>
    </row>
    <row r="43" spans="1:15" x14ac:dyDescent="0.2">
      <c r="A43" s="25" t="s">
        <v>219</v>
      </c>
      <c r="B43" s="26" t="s">
        <v>78</v>
      </c>
      <c r="C43" s="26" t="s">
        <v>79</v>
      </c>
      <c r="D43" s="26" t="s">
        <v>299</v>
      </c>
      <c r="E43" s="26">
        <v>1</v>
      </c>
      <c r="F43" s="27">
        <v>2</v>
      </c>
      <c r="G43" s="27">
        <v>4</v>
      </c>
      <c r="H43" s="26"/>
      <c r="K43" s="34"/>
      <c r="L43" s="34"/>
      <c r="M43" s="34"/>
      <c r="N43" s="34"/>
      <c r="O43" s="28"/>
    </row>
    <row r="44" spans="1:15" x14ac:dyDescent="0.2">
      <c r="A44" s="25" t="s">
        <v>220</v>
      </c>
      <c r="B44" s="26" t="s">
        <v>80</v>
      </c>
      <c r="C44" s="26" t="s">
        <v>81</v>
      </c>
      <c r="D44" s="26" t="s">
        <v>289</v>
      </c>
      <c r="E44" s="26">
        <v>1</v>
      </c>
      <c r="F44" s="27">
        <v>2</v>
      </c>
      <c r="G44" s="27">
        <v>2</v>
      </c>
      <c r="H44" s="26"/>
      <c r="K44" s="34"/>
      <c r="L44" s="34"/>
      <c r="M44" s="34"/>
      <c r="N44" s="34"/>
      <c r="O44" s="28"/>
    </row>
    <row r="45" spans="1:15" x14ac:dyDescent="0.2">
      <c r="A45" s="25" t="s">
        <v>221</v>
      </c>
      <c r="B45" s="26" t="s">
        <v>82</v>
      </c>
      <c r="C45" s="26" t="s">
        <v>83</v>
      </c>
      <c r="D45" s="26" t="s">
        <v>292</v>
      </c>
      <c r="E45" s="26">
        <v>0</v>
      </c>
      <c r="F45" s="27">
        <v>2</v>
      </c>
      <c r="G45" s="27">
        <v>2</v>
      </c>
      <c r="H45" s="26"/>
      <c r="K45" s="34"/>
      <c r="L45" s="34"/>
      <c r="M45" s="34"/>
      <c r="N45" s="34"/>
      <c r="O45" s="28"/>
    </row>
    <row r="46" spans="1:15" x14ac:dyDescent="0.2">
      <c r="A46" s="25" t="s">
        <v>222</v>
      </c>
      <c r="B46" s="26" t="s">
        <v>84</v>
      </c>
      <c r="C46" s="26" t="s">
        <v>43</v>
      </c>
      <c r="D46" s="26" t="s">
        <v>282</v>
      </c>
      <c r="E46" s="26">
        <v>1</v>
      </c>
      <c r="F46" s="27">
        <v>1</v>
      </c>
      <c r="G46" s="27">
        <v>1</v>
      </c>
      <c r="H46" s="26" t="s">
        <v>312</v>
      </c>
      <c r="K46" s="34"/>
      <c r="L46" s="34"/>
      <c r="M46" s="34"/>
      <c r="N46" s="34"/>
      <c r="O46" s="28"/>
    </row>
    <row r="47" spans="1:15" x14ac:dyDescent="0.2">
      <c r="A47" s="25" t="s">
        <v>223</v>
      </c>
      <c r="B47" s="26" t="s">
        <v>85</v>
      </c>
      <c r="C47" s="26" t="s">
        <v>86</v>
      </c>
      <c r="D47" s="26" t="s">
        <v>300</v>
      </c>
      <c r="E47" s="26">
        <v>0</v>
      </c>
      <c r="F47" s="27">
        <v>2</v>
      </c>
      <c r="G47" s="27">
        <v>1</v>
      </c>
      <c r="H47" s="26" t="s">
        <v>312</v>
      </c>
      <c r="K47" s="34"/>
      <c r="L47" s="34"/>
      <c r="M47" s="34"/>
      <c r="N47" s="34"/>
      <c r="O47" s="28"/>
    </row>
    <row r="48" spans="1:15" x14ac:dyDescent="0.2">
      <c r="A48" s="25" t="s">
        <v>224</v>
      </c>
      <c r="B48" s="26" t="s">
        <v>87</v>
      </c>
      <c r="C48" s="26" t="s">
        <v>88</v>
      </c>
      <c r="D48" s="26" t="s">
        <v>286</v>
      </c>
      <c r="E48" s="26">
        <v>1</v>
      </c>
      <c r="F48" s="27">
        <v>1</v>
      </c>
      <c r="G48" s="27">
        <v>3</v>
      </c>
      <c r="H48" s="26" t="s">
        <v>312</v>
      </c>
      <c r="K48" s="34"/>
      <c r="L48" s="34"/>
      <c r="M48" s="34"/>
      <c r="N48" s="34"/>
      <c r="O48" s="28"/>
    </row>
    <row r="49" spans="1:15" x14ac:dyDescent="0.2">
      <c r="A49" s="25" t="s">
        <v>225</v>
      </c>
      <c r="B49" s="26" t="s">
        <v>89</v>
      </c>
      <c r="C49" s="26" t="s">
        <v>90</v>
      </c>
      <c r="D49" s="26" t="s">
        <v>294</v>
      </c>
      <c r="E49" s="26">
        <v>0</v>
      </c>
      <c r="F49" s="27">
        <v>2</v>
      </c>
      <c r="G49" s="27">
        <v>4</v>
      </c>
      <c r="H49" s="26" t="s">
        <v>312</v>
      </c>
      <c r="K49" s="34"/>
      <c r="L49" s="34"/>
      <c r="M49" s="34"/>
      <c r="N49" s="34"/>
      <c r="O49" s="28"/>
    </row>
    <row r="50" spans="1:15" x14ac:dyDescent="0.2">
      <c r="A50" s="25" t="s">
        <v>226</v>
      </c>
      <c r="B50" s="26" t="s">
        <v>91</v>
      </c>
      <c r="C50" s="26" t="s">
        <v>92</v>
      </c>
      <c r="D50" s="26" t="s">
        <v>286</v>
      </c>
      <c r="E50" s="26">
        <v>0</v>
      </c>
      <c r="F50" s="27">
        <v>2</v>
      </c>
      <c r="G50" s="27">
        <v>4</v>
      </c>
      <c r="H50" s="26"/>
      <c r="K50" s="34"/>
      <c r="L50" s="34"/>
      <c r="M50" s="34"/>
      <c r="N50" s="34"/>
      <c r="O50" s="28"/>
    </row>
    <row r="51" spans="1:15" x14ac:dyDescent="0.2">
      <c r="A51" s="25" t="s">
        <v>227</v>
      </c>
      <c r="B51" s="26" t="s">
        <v>93</v>
      </c>
      <c r="C51" s="26" t="s">
        <v>94</v>
      </c>
      <c r="D51" s="26" t="s">
        <v>301</v>
      </c>
      <c r="E51" s="26">
        <v>0</v>
      </c>
      <c r="F51" s="27">
        <v>2</v>
      </c>
      <c r="G51" s="27">
        <v>3</v>
      </c>
      <c r="H51" s="26"/>
      <c r="K51" s="34"/>
      <c r="L51" s="34"/>
      <c r="M51" s="34"/>
      <c r="N51" s="34"/>
      <c r="O51" s="28"/>
    </row>
    <row r="52" spans="1:15" x14ac:dyDescent="0.2">
      <c r="A52" s="25" t="s">
        <v>228</v>
      </c>
      <c r="B52" s="26" t="s">
        <v>72</v>
      </c>
      <c r="C52" s="26" t="s">
        <v>95</v>
      </c>
      <c r="D52" s="26" t="s">
        <v>294</v>
      </c>
      <c r="E52" s="26">
        <v>1</v>
      </c>
      <c r="F52" s="27">
        <v>2</v>
      </c>
      <c r="G52" s="27">
        <v>5</v>
      </c>
      <c r="H52" s="26"/>
      <c r="K52" s="34"/>
      <c r="L52" s="34"/>
      <c r="M52" s="34"/>
      <c r="N52" s="34"/>
      <c r="O52" s="28"/>
    </row>
    <row r="53" spans="1:15" x14ac:dyDescent="0.2">
      <c r="A53" s="25" t="s">
        <v>229</v>
      </c>
      <c r="B53" s="26" t="s">
        <v>42</v>
      </c>
      <c r="C53" s="26" t="s">
        <v>96</v>
      </c>
      <c r="D53" s="26" t="s">
        <v>292</v>
      </c>
      <c r="E53" s="26">
        <v>1</v>
      </c>
      <c r="F53" s="27">
        <v>1</v>
      </c>
      <c r="G53" s="27">
        <v>2</v>
      </c>
      <c r="H53" s="26"/>
      <c r="K53" s="34"/>
      <c r="L53" s="34"/>
      <c r="M53" s="34"/>
      <c r="N53" s="34"/>
      <c r="O53" s="28"/>
    </row>
    <row r="54" spans="1:15" x14ac:dyDescent="0.2">
      <c r="A54" s="25" t="s">
        <v>230</v>
      </c>
      <c r="B54" s="26" t="s">
        <v>97</v>
      </c>
      <c r="C54" s="26" t="s">
        <v>98</v>
      </c>
      <c r="D54" s="26" t="s">
        <v>300</v>
      </c>
      <c r="E54" s="26">
        <v>1</v>
      </c>
      <c r="F54" s="27">
        <v>1</v>
      </c>
      <c r="G54" s="27">
        <v>3</v>
      </c>
      <c r="H54" s="26"/>
      <c r="K54" s="34"/>
      <c r="L54" s="34"/>
      <c r="M54" s="34"/>
      <c r="N54" s="34"/>
      <c r="O54" s="28"/>
    </row>
    <row r="55" spans="1:15" x14ac:dyDescent="0.2">
      <c r="A55" s="25" t="s">
        <v>231</v>
      </c>
      <c r="B55" s="26" t="s">
        <v>99</v>
      </c>
      <c r="C55" s="26" t="s">
        <v>100</v>
      </c>
      <c r="D55" s="26" t="s">
        <v>299</v>
      </c>
      <c r="E55" s="26">
        <v>0</v>
      </c>
      <c r="F55" s="27">
        <v>2</v>
      </c>
      <c r="G55" s="27">
        <v>2</v>
      </c>
      <c r="H55" s="26" t="s">
        <v>312</v>
      </c>
      <c r="K55" s="34"/>
      <c r="L55" s="34"/>
      <c r="M55" s="34"/>
      <c r="N55" s="34"/>
      <c r="O55" s="28"/>
    </row>
    <row r="56" spans="1:15" x14ac:dyDescent="0.2">
      <c r="A56" s="25" t="s">
        <v>232</v>
      </c>
      <c r="B56" s="26" t="s">
        <v>6</v>
      </c>
      <c r="C56" s="26" t="s">
        <v>101</v>
      </c>
      <c r="D56" s="26" t="s">
        <v>300</v>
      </c>
      <c r="E56" s="26">
        <v>0</v>
      </c>
      <c r="F56" s="27">
        <v>2</v>
      </c>
      <c r="G56" s="27">
        <v>4</v>
      </c>
      <c r="H56" s="26" t="s">
        <v>311</v>
      </c>
      <c r="K56" s="34"/>
      <c r="L56" s="34"/>
      <c r="M56" s="34"/>
      <c r="N56" s="34"/>
      <c r="O56" s="28"/>
    </row>
    <row r="57" spans="1:15" x14ac:dyDescent="0.2">
      <c r="A57" s="25" t="s">
        <v>233</v>
      </c>
      <c r="B57" s="26" t="s">
        <v>102</v>
      </c>
      <c r="C57" s="26" t="s">
        <v>103</v>
      </c>
      <c r="D57" s="26" t="s">
        <v>280</v>
      </c>
      <c r="E57" s="26">
        <v>1</v>
      </c>
      <c r="F57" s="27">
        <v>2</v>
      </c>
      <c r="G57" s="27">
        <v>1</v>
      </c>
      <c r="H57" s="26" t="s">
        <v>312</v>
      </c>
      <c r="K57" s="34"/>
      <c r="L57" s="34"/>
      <c r="M57" s="34"/>
      <c r="N57" s="34"/>
      <c r="O57" s="28"/>
    </row>
    <row r="58" spans="1:15" x14ac:dyDescent="0.2">
      <c r="A58" s="25" t="s">
        <v>234</v>
      </c>
      <c r="B58" s="26" t="s">
        <v>104</v>
      </c>
      <c r="C58" s="26" t="s">
        <v>105</v>
      </c>
      <c r="D58" s="26" t="s">
        <v>302</v>
      </c>
      <c r="E58" s="26">
        <v>1</v>
      </c>
      <c r="F58" s="27">
        <v>2</v>
      </c>
      <c r="G58" s="27">
        <v>5</v>
      </c>
      <c r="H58" s="26"/>
      <c r="K58" s="34"/>
      <c r="L58" s="34"/>
      <c r="M58" s="34"/>
      <c r="N58" s="34"/>
      <c r="O58" s="28"/>
    </row>
    <row r="59" spans="1:15" x14ac:dyDescent="0.2">
      <c r="A59" s="25" t="s">
        <v>235</v>
      </c>
      <c r="B59" s="26" t="s">
        <v>56</v>
      </c>
      <c r="C59" s="26" t="s">
        <v>106</v>
      </c>
      <c r="D59" s="26" t="s">
        <v>280</v>
      </c>
      <c r="E59" s="26">
        <v>0</v>
      </c>
      <c r="F59" s="27">
        <v>1</v>
      </c>
      <c r="G59" s="27">
        <v>2</v>
      </c>
      <c r="H59" s="26"/>
      <c r="K59" s="34"/>
      <c r="L59" s="34"/>
      <c r="M59" s="34"/>
      <c r="N59" s="34"/>
      <c r="O59" s="28"/>
    </row>
    <row r="60" spans="1:15" x14ac:dyDescent="0.2">
      <c r="A60" s="25" t="s">
        <v>236</v>
      </c>
      <c r="B60" s="26" t="s">
        <v>89</v>
      </c>
      <c r="C60" s="26" t="s">
        <v>107</v>
      </c>
      <c r="D60" s="26" t="s">
        <v>292</v>
      </c>
      <c r="E60" s="26">
        <v>0</v>
      </c>
      <c r="F60" s="27">
        <v>2</v>
      </c>
      <c r="G60" s="27">
        <v>5</v>
      </c>
      <c r="H60" s="26" t="s">
        <v>312</v>
      </c>
      <c r="K60" s="34"/>
      <c r="L60" s="34"/>
      <c r="M60" s="34"/>
      <c r="N60" s="34"/>
      <c r="O60" s="28"/>
    </row>
    <row r="61" spans="1:15" x14ac:dyDescent="0.2">
      <c r="A61" s="25" t="s">
        <v>237</v>
      </c>
      <c r="B61" s="26" t="s">
        <v>108</v>
      </c>
      <c r="C61" s="26" t="s">
        <v>109</v>
      </c>
      <c r="D61" s="26" t="s">
        <v>297</v>
      </c>
      <c r="E61" s="26">
        <v>0</v>
      </c>
      <c r="F61" s="27">
        <v>2</v>
      </c>
      <c r="G61" s="27">
        <v>5</v>
      </c>
      <c r="H61" s="26"/>
      <c r="K61" s="34"/>
      <c r="L61" s="34"/>
      <c r="M61" s="34"/>
      <c r="N61" s="34"/>
      <c r="O61" s="28"/>
    </row>
    <row r="62" spans="1:15" x14ac:dyDescent="0.2">
      <c r="A62" s="25" t="s">
        <v>238</v>
      </c>
      <c r="B62" s="26" t="s">
        <v>110</v>
      </c>
      <c r="C62" s="26" t="s">
        <v>111</v>
      </c>
      <c r="D62" s="26" t="s">
        <v>291</v>
      </c>
      <c r="E62" s="26">
        <v>1</v>
      </c>
      <c r="F62" s="27">
        <v>1</v>
      </c>
      <c r="G62" s="27">
        <v>1</v>
      </c>
      <c r="H62" s="26" t="s">
        <v>312</v>
      </c>
      <c r="K62" s="34"/>
      <c r="L62" s="34"/>
      <c r="M62" s="34"/>
      <c r="N62" s="34"/>
      <c r="O62" s="28"/>
    </row>
    <row r="63" spans="1:15" x14ac:dyDescent="0.2">
      <c r="A63" s="25" t="s">
        <v>239</v>
      </c>
      <c r="B63" s="26" t="s">
        <v>112</v>
      </c>
      <c r="C63" s="26" t="s">
        <v>113</v>
      </c>
      <c r="D63" s="26" t="s">
        <v>289</v>
      </c>
      <c r="E63" s="26">
        <v>1</v>
      </c>
      <c r="F63" s="27">
        <v>1</v>
      </c>
      <c r="G63" s="27">
        <v>3</v>
      </c>
      <c r="H63" s="26"/>
      <c r="K63" s="34"/>
      <c r="L63" s="34"/>
      <c r="M63" s="34"/>
      <c r="N63" s="34"/>
      <c r="O63" s="28"/>
    </row>
    <row r="64" spans="1:15" x14ac:dyDescent="0.2">
      <c r="A64" s="25" t="s">
        <v>240</v>
      </c>
      <c r="B64" s="26" t="s">
        <v>114</v>
      </c>
      <c r="C64" s="26" t="s">
        <v>115</v>
      </c>
      <c r="D64" s="26" t="s">
        <v>285</v>
      </c>
      <c r="E64" s="26">
        <v>0</v>
      </c>
      <c r="F64" s="27">
        <v>1</v>
      </c>
      <c r="G64" s="27">
        <v>1</v>
      </c>
      <c r="H64" s="26" t="s">
        <v>311</v>
      </c>
      <c r="K64" s="34"/>
      <c r="L64" s="34"/>
      <c r="M64" s="34"/>
      <c r="N64" s="34"/>
      <c r="O64" s="28"/>
    </row>
    <row r="65" spans="1:15" x14ac:dyDescent="0.2">
      <c r="A65" s="25" t="s">
        <v>241</v>
      </c>
      <c r="B65" s="26" t="s">
        <v>72</v>
      </c>
      <c r="C65" s="26" t="s">
        <v>116</v>
      </c>
      <c r="D65" s="26" t="s">
        <v>303</v>
      </c>
      <c r="E65" s="26">
        <v>0</v>
      </c>
      <c r="F65" s="27">
        <v>2</v>
      </c>
      <c r="G65" s="27">
        <v>2</v>
      </c>
      <c r="H65" s="26" t="s">
        <v>312</v>
      </c>
      <c r="K65" s="34"/>
      <c r="L65" s="34"/>
      <c r="M65" s="34"/>
      <c r="N65" s="34"/>
      <c r="O65" s="28"/>
    </row>
    <row r="66" spans="1:15" x14ac:dyDescent="0.2">
      <c r="A66" s="25" t="s">
        <v>242</v>
      </c>
      <c r="B66" s="26" t="s">
        <v>117</v>
      </c>
      <c r="C66" s="26" t="s">
        <v>118</v>
      </c>
      <c r="D66" s="26" t="s">
        <v>300</v>
      </c>
      <c r="E66" s="26">
        <v>0</v>
      </c>
      <c r="F66" s="27">
        <v>2</v>
      </c>
      <c r="G66" s="27">
        <v>4</v>
      </c>
      <c r="H66" s="26" t="s">
        <v>311</v>
      </c>
      <c r="K66" s="34"/>
      <c r="L66" s="34"/>
      <c r="M66" s="34"/>
      <c r="N66" s="34"/>
      <c r="O66" s="28"/>
    </row>
    <row r="67" spans="1:15" x14ac:dyDescent="0.2">
      <c r="A67" s="25" t="s">
        <v>243</v>
      </c>
      <c r="B67" s="26" t="s">
        <v>119</v>
      </c>
      <c r="C67" s="26" t="s">
        <v>120</v>
      </c>
      <c r="D67" s="26" t="s">
        <v>296</v>
      </c>
      <c r="E67" s="26">
        <v>1</v>
      </c>
      <c r="F67" s="27">
        <v>1</v>
      </c>
      <c r="G67" s="27">
        <v>4</v>
      </c>
      <c r="H67" s="26"/>
      <c r="K67" s="34"/>
      <c r="L67" s="34"/>
      <c r="M67" s="34"/>
      <c r="N67" s="34"/>
      <c r="O67" s="28"/>
    </row>
    <row r="68" spans="1:15" x14ac:dyDescent="0.2">
      <c r="A68" s="25" t="s">
        <v>244</v>
      </c>
      <c r="B68" s="26" t="s">
        <v>121</v>
      </c>
      <c r="C68" s="26" t="s">
        <v>122</v>
      </c>
      <c r="D68" s="26" t="s">
        <v>304</v>
      </c>
      <c r="E68" s="26">
        <v>1</v>
      </c>
      <c r="F68" s="27">
        <v>1</v>
      </c>
      <c r="G68" s="27">
        <v>3</v>
      </c>
      <c r="H68" s="26" t="s">
        <v>311</v>
      </c>
      <c r="K68" s="34"/>
      <c r="L68" s="34"/>
      <c r="M68" s="34"/>
      <c r="N68" s="34"/>
      <c r="O68" s="28"/>
    </row>
    <row r="69" spans="1:15" x14ac:dyDescent="0.2">
      <c r="A69" s="25" t="s">
        <v>245</v>
      </c>
      <c r="B69" s="26" t="s">
        <v>123</v>
      </c>
      <c r="C69" s="26" t="s">
        <v>124</v>
      </c>
      <c r="D69" s="26" t="s">
        <v>282</v>
      </c>
      <c r="E69" s="26">
        <v>1</v>
      </c>
      <c r="F69" s="27">
        <v>2</v>
      </c>
      <c r="G69" s="27">
        <v>1</v>
      </c>
      <c r="H69" s="26" t="s">
        <v>311</v>
      </c>
      <c r="K69" s="34"/>
      <c r="L69" s="34"/>
      <c r="M69" s="34"/>
      <c r="N69" s="34"/>
      <c r="O69" s="28"/>
    </row>
    <row r="70" spans="1:15" x14ac:dyDescent="0.2">
      <c r="A70" s="25" t="s">
        <v>246</v>
      </c>
      <c r="B70" s="26" t="s">
        <v>125</v>
      </c>
      <c r="C70" s="26" t="s">
        <v>126</v>
      </c>
      <c r="D70" s="26" t="s">
        <v>300</v>
      </c>
      <c r="E70" s="26">
        <v>0</v>
      </c>
      <c r="F70" s="27">
        <v>2</v>
      </c>
      <c r="G70" s="27">
        <v>3</v>
      </c>
      <c r="H70" s="26"/>
      <c r="K70" s="34"/>
      <c r="L70" s="34"/>
      <c r="M70" s="34"/>
      <c r="N70" s="34"/>
      <c r="O70" s="28"/>
    </row>
    <row r="71" spans="1:15" x14ac:dyDescent="0.2">
      <c r="A71" s="25" t="s">
        <v>247</v>
      </c>
      <c r="B71" s="26" t="s">
        <v>127</v>
      </c>
      <c r="C71" s="26" t="s">
        <v>128</v>
      </c>
      <c r="D71" s="26" t="s">
        <v>303</v>
      </c>
      <c r="E71" s="26">
        <v>0</v>
      </c>
      <c r="F71" s="27">
        <v>2</v>
      </c>
      <c r="G71" s="27">
        <v>5</v>
      </c>
      <c r="H71" s="26"/>
      <c r="K71" s="34"/>
      <c r="L71" s="34"/>
      <c r="M71" s="34"/>
      <c r="N71" s="34"/>
      <c r="O71" s="28"/>
    </row>
    <row r="72" spans="1:15" x14ac:dyDescent="0.2">
      <c r="A72" s="25" t="s">
        <v>248</v>
      </c>
      <c r="B72" s="26" t="s">
        <v>89</v>
      </c>
      <c r="C72" s="26" t="s">
        <v>129</v>
      </c>
      <c r="D72" s="26" t="s">
        <v>295</v>
      </c>
      <c r="E72" s="26">
        <v>1</v>
      </c>
      <c r="F72" s="27">
        <v>1</v>
      </c>
      <c r="G72" s="27">
        <v>3</v>
      </c>
      <c r="H72" s="26"/>
      <c r="K72" s="34"/>
      <c r="L72" s="34"/>
      <c r="M72" s="34"/>
      <c r="N72" s="34"/>
      <c r="O72" s="28"/>
    </row>
    <row r="73" spans="1:15" x14ac:dyDescent="0.2">
      <c r="A73" s="25" t="s">
        <v>249</v>
      </c>
      <c r="B73" s="26" t="s">
        <v>130</v>
      </c>
      <c r="C73" s="26" t="s">
        <v>131</v>
      </c>
      <c r="D73" s="26" t="s">
        <v>297</v>
      </c>
      <c r="E73" s="26">
        <v>0</v>
      </c>
      <c r="F73" s="27">
        <v>1</v>
      </c>
      <c r="G73" s="27">
        <v>5</v>
      </c>
      <c r="H73" s="26" t="s">
        <v>312</v>
      </c>
      <c r="K73" s="34"/>
      <c r="L73" s="34"/>
      <c r="M73" s="34"/>
      <c r="N73" s="34"/>
      <c r="O73" s="28"/>
    </row>
    <row r="74" spans="1:15" x14ac:dyDescent="0.2">
      <c r="A74" s="25" t="s">
        <v>250</v>
      </c>
      <c r="B74" s="26" t="s">
        <v>132</v>
      </c>
      <c r="C74" s="26" t="s">
        <v>133</v>
      </c>
      <c r="D74" s="26" t="s">
        <v>287</v>
      </c>
      <c r="E74" s="26">
        <v>0</v>
      </c>
      <c r="F74" s="27">
        <v>2</v>
      </c>
      <c r="G74" s="27">
        <v>2</v>
      </c>
      <c r="H74" s="26"/>
      <c r="K74" s="34"/>
      <c r="L74" s="34"/>
      <c r="M74" s="34"/>
      <c r="N74" s="34"/>
      <c r="O74" s="28"/>
    </row>
    <row r="75" spans="1:15" x14ac:dyDescent="0.2">
      <c r="A75" s="25" t="s">
        <v>251</v>
      </c>
      <c r="B75" s="26" t="s">
        <v>134</v>
      </c>
      <c r="C75" s="26" t="s">
        <v>135</v>
      </c>
      <c r="D75" s="26" t="s">
        <v>302</v>
      </c>
      <c r="E75" s="26">
        <v>1</v>
      </c>
      <c r="F75" s="27">
        <v>1</v>
      </c>
      <c r="G75" s="27">
        <v>1</v>
      </c>
      <c r="H75" s="26" t="s">
        <v>312</v>
      </c>
      <c r="K75" s="34"/>
      <c r="L75" s="34"/>
      <c r="M75" s="34"/>
      <c r="N75" s="34"/>
      <c r="O75" s="28"/>
    </row>
    <row r="76" spans="1:15" x14ac:dyDescent="0.2">
      <c r="A76" s="25" t="s">
        <v>252</v>
      </c>
      <c r="B76" s="26" t="s">
        <v>136</v>
      </c>
      <c r="C76" s="26" t="s">
        <v>137</v>
      </c>
      <c r="D76" s="26" t="s">
        <v>284</v>
      </c>
      <c r="E76" s="26">
        <v>0</v>
      </c>
      <c r="F76" s="27">
        <v>2</v>
      </c>
      <c r="G76" s="27">
        <v>3</v>
      </c>
      <c r="H76" s="26" t="s">
        <v>311</v>
      </c>
      <c r="K76" s="34"/>
      <c r="L76" s="34"/>
      <c r="M76" s="34"/>
      <c r="N76" s="34"/>
      <c r="O76" s="28"/>
    </row>
    <row r="77" spans="1:15" x14ac:dyDescent="0.2">
      <c r="A77" s="25" t="s">
        <v>253</v>
      </c>
      <c r="B77" s="26" t="s">
        <v>138</v>
      </c>
      <c r="C77" s="26" t="s">
        <v>139</v>
      </c>
      <c r="D77" s="26" t="s">
        <v>301</v>
      </c>
      <c r="E77" s="26">
        <v>0</v>
      </c>
      <c r="F77" s="27">
        <v>2</v>
      </c>
      <c r="G77" s="27">
        <v>4</v>
      </c>
      <c r="H77" s="26"/>
      <c r="K77" s="34"/>
      <c r="L77" s="34"/>
      <c r="M77" s="34"/>
      <c r="N77" s="34"/>
      <c r="O77" s="28"/>
    </row>
    <row r="78" spans="1:15" x14ac:dyDescent="0.2">
      <c r="A78" s="25" t="s">
        <v>254</v>
      </c>
      <c r="B78" s="26" t="s">
        <v>140</v>
      </c>
      <c r="C78" s="26" t="s">
        <v>141</v>
      </c>
      <c r="D78" s="26" t="s">
        <v>293</v>
      </c>
      <c r="E78" s="26">
        <v>0</v>
      </c>
      <c r="F78" s="27">
        <v>2</v>
      </c>
      <c r="G78" s="27">
        <v>2</v>
      </c>
      <c r="H78" s="26" t="s">
        <v>312</v>
      </c>
      <c r="K78" s="34"/>
      <c r="L78" s="34"/>
      <c r="M78" s="34"/>
      <c r="N78" s="34"/>
      <c r="O78" s="28"/>
    </row>
    <row r="79" spans="1:15" x14ac:dyDescent="0.2">
      <c r="A79" s="25" t="s">
        <v>255</v>
      </c>
      <c r="B79" s="26" t="s">
        <v>142</v>
      </c>
      <c r="C79" s="26" t="s">
        <v>143</v>
      </c>
      <c r="D79" s="26" t="s">
        <v>301</v>
      </c>
      <c r="E79" s="26">
        <v>0</v>
      </c>
      <c r="F79" s="27">
        <v>2</v>
      </c>
      <c r="G79" s="27">
        <v>5</v>
      </c>
      <c r="H79" s="26" t="s">
        <v>312</v>
      </c>
      <c r="K79" s="34"/>
      <c r="L79" s="34"/>
      <c r="M79" s="34"/>
      <c r="N79" s="34"/>
      <c r="O79" s="28"/>
    </row>
    <row r="80" spans="1:15" x14ac:dyDescent="0.2">
      <c r="A80" s="25" t="s">
        <v>256</v>
      </c>
      <c r="B80" s="26" t="s">
        <v>144</v>
      </c>
      <c r="C80" s="26" t="s">
        <v>145</v>
      </c>
      <c r="D80" s="26" t="s">
        <v>295</v>
      </c>
      <c r="E80" s="26">
        <v>1</v>
      </c>
      <c r="F80" s="27">
        <v>2</v>
      </c>
      <c r="G80" s="27">
        <v>4</v>
      </c>
      <c r="H80" s="26" t="s">
        <v>312</v>
      </c>
      <c r="K80" s="34"/>
      <c r="L80" s="34"/>
      <c r="M80" s="34"/>
      <c r="N80" s="34"/>
      <c r="O80" s="28"/>
    </row>
    <row r="81" spans="1:15" x14ac:dyDescent="0.2">
      <c r="A81" s="25" t="s">
        <v>257</v>
      </c>
      <c r="B81" s="26" t="s">
        <v>146</v>
      </c>
      <c r="C81" s="26" t="s">
        <v>147</v>
      </c>
      <c r="D81" s="26" t="s">
        <v>305</v>
      </c>
      <c r="E81" s="26">
        <v>1</v>
      </c>
      <c r="F81" s="27">
        <v>2</v>
      </c>
      <c r="G81" s="27">
        <v>3</v>
      </c>
      <c r="H81" s="26"/>
      <c r="O81" s="28"/>
    </row>
    <row r="82" spans="1:15" x14ac:dyDescent="0.2">
      <c r="A82" s="25" t="s">
        <v>258</v>
      </c>
      <c r="B82" s="26" t="s">
        <v>148</v>
      </c>
      <c r="C82" s="26" t="s">
        <v>149</v>
      </c>
      <c r="D82" s="26" t="s">
        <v>300</v>
      </c>
      <c r="E82" s="26">
        <v>0</v>
      </c>
      <c r="F82" s="27">
        <v>2</v>
      </c>
      <c r="G82" s="27">
        <v>1</v>
      </c>
      <c r="H82" s="26" t="s">
        <v>312</v>
      </c>
      <c r="O82" s="28"/>
    </row>
    <row r="83" spans="1:15" x14ac:dyDescent="0.2">
      <c r="A83" s="25" t="s">
        <v>259</v>
      </c>
      <c r="B83" s="26" t="s">
        <v>150</v>
      </c>
      <c r="C83" s="26" t="s">
        <v>151</v>
      </c>
      <c r="D83" s="26" t="s">
        <v>306</v>
      </c>
      <c r="E83" s="26">
        <v>0</v>
      </c>
      <c r="F83" s="27">
        <v>1</v>
      </c>
      <c r="G83" s="27">
        <v>4</v>
      </c>
      <c r="H83" s="26" t="s">
        <v>312</v>
      </c>
      <c r="O83" s="28"/>
    </row>
    <row r="84" spans="1:15" x14ac:dyDescent="0.2">
      <c r="A84" s="25" t="s">
        <v>260</v>
      </c>
      <c r="B84" s="26" t="s">
        <v>48</v>
      </c>
      <c r="C84" s="26" t="s">
        <v>152</v>
      </c>
      <c r="D84" s="26" t="s">
        <v>290</v>
      </c>
      <c r="E84" s="26">
        <v>1</v>
      </c>
      <c r="F84" s="27">
        <v>1</v>
      </c>
      <c r="G84" s="27">
        <v>4</v>
      </c>
      <c r="H84" s="26" t="s">
        <v>312</v>
      </c>
      <c r="O84" s="28"/>
    </row>
    <row r="85" spans="1:15" x14ac:dyDescent="0.2">
      <c r="A85" s="25" t="s">
        <v>261</v>
      </c>
      <c r="B85" s="26" t="s">
        <v>43</v>
      </c>
      <c r="C85" s="26" t="s">
        <v>23</v>
      </c>
      <c r="D85" s="26" t="s">
        <v>289</v>
      </c>
      <c r="E85" s="26">
        <v>1</v>
      </c>
      <c r="F85" s="27">
        <v>1</v>
      </c>
      <c r="G85" s="27">
        <v>4</v>
      </c>
      <c r="H85" s="26"/>
      <c r="O85" s="28"/>
    </row>
    <row r="86" spans="1:15" x14ac:dyDescent="0.2">
      <c r="A86" s="25" t="s">
        <v>262</v>
      </c>
      <c r="B86" s="26" t="s">
        <v>153</v>
      </c>
      <c r="C86" s="26" t="s">
        <v>154</v>
      </c>
      <c r="D86" s="26" t="s">
        <v>291</v>
      </c>
      <c r="E86" s="26">
        <v>1</v>
      </c>
      <c r="F86" s="27">
        <v>1</v>
      </c>
      <c r="G86" s="27">
        <v>3</v>
      </c>
      <c r="H86" s="26"/>
      <c r="O86" s="28"/>
    </row>
    <row r="87" spans="1:15" x14ac:dyDescent="0.2">
      <c r="A87" s="25" t="s">
        <v>263</v>
      </c>
      <c r="B87" s="26" t="s">
        <v>155</v>
      </c>
      <c r="C87" s="26" t="s">
        <v>156</v>
      </c>
      <c r="D87" s="26" t="s">
        <v>300</v>
      </c>
      <c r="E87" s="26">
        <v>1</v>
      </c>
      <c r="F87" s="27">
        <v>2</v>
      </c>
      <c r="G87" s="27">
        <v>1</v>
      </c>
      <c r="H87" s="26" t="s">
        <v>311</v>
      </c>
      <c r="O87" s="28"/>
    </row>
    <row r="88" spans="1:15" x14ac:dyDescent="0.2">
      <c r="A88" s="25" t="s">
        <v>264</v>
      </c>
      <c r="B88" s="26" t="s">
        <v>157</v>
      </c>
      <c r="C88" s="26" t="s">
        <v>158</v>
      </c>
      <c r="D88" s="26" t="s">
        <v>298</v>
      </c>
      <c r="E88" s="26">
        <v>1</v>
      </c>
      <c r="F88" s="27">
        <v>2</v>
      </c>
      <c r="G88" s="27">
        <v>1</v>
      </c>
      <c r="H88" s="26"/>
      <c r="O88" s="28"/>
    </row>
    <row r="89" spans="1:15" x14ac:dyDescent="0.2">
      <c r="A89" s="25" t="s">
        <v>265</v>
      </c>
      <c r="B89" s="26" t="s">
        <v>121</v>
      </c>
      <c r="C89" s="26" t="s">
        <v>159</v>
      </c>
      <c r="D89" s="26" t="s">
        <v>303</v>
      </c>
      <c r="E89" s="26">
        <v>0</v>
      </c>
      <c r="F89" s="27">
        <v>1</v>
      </c>
      <c r="G89" s="27">
        <v>4</v>
      </c>
      <c r="H89" s="26"/>
      <c r="O89" s="28"/>
    </row>
    <row r="90" spans="1:15" x14ac:dyDescent="0.2">
      <c r="A90" s="25" t="s">
        <v>266</v>
      </c>
      <c r="B90" s="26" t="s">
        <v>160</v>
      </c>
      <c r="C90" s="26" t="s">
        <v>92</v>
      </c>
      <c r="D90" s="26" t="s">
        <v>306</v>
      </c>
      <c r="E90" s="26">
        <v>0</v>
      </c>
      <c r="F90" s="27">
        <v>1</v>
      </c>
      <c r="G90" s="27">
        <v>4</v>
      </c>
      <c r="H90" s="26" t="s">
        <v>311</v>
      </c>
      <c r="O90" s="28"/>
    </row>
    <row r="91" spans="1:15" x14ac:dyDescent="0.2">
      <c r="A91" s="25" t="s">
        <v>267</v>
      </c>
      <c r="B91" s="26" t="s">
        <v>161</v>
      </c>
      <c r="C91" s="26" t="s">
        <v>162</v>
      </c>
      <c r="D91" s="26" t="s">
        <v>295</v>
      </c>
      <c r="E91" s="26">
        <v>0</v>
      </c>
      <c r="F91" s="27">
        <v>1</v>
      </c>
      <c r="G91" s="27">
        <v>5</v>
      </c>
      <c r="H91" s="26" t="s">
        <v>311</v>
      </c>
      <c r="O91" s="28"/>
    </row>
    <row r="92" spans="1:15" x14ac:dyDescent="0.2">
      <c r="A92" s="25" t="s">
        <v>268</v>
      </c>
      <c r="B92" s="26" t="s">
        <v>67</v>
      </c>
      <c r="C92" s="26" t="s">
        <v>163</v>
      </c>
      <c r="D92" s="26" t="s">
        <v>294</v>
      </c>
      <c r="E92" s="26">
        <v>1</v>
      </c>
      <c r="F92" s="27">
        <v>1</v>
      </c>
      <c r="G92" s="27">
        <v>4</v>
      </c>
      <c r="H92" s="26" t="s">
        <v>311</v>
      </c>
      <c r="O92" s="28"/>
    </row>
    <row r="93" spans="1:15" x14ac:dyDescent="0.2">
      <c r="A93" s="25" t="s">
        <v>269</v>
      </c>
      <c r="B93" s="26" t="s">
        <v>164</v>
      </c>
      <c r="C93" s="26" t="s">
        <v>165</v>
      </c>
      <c r="D93" s="26" t="s">
        <v>297</v>
      </c>
      <c r="E93" s="26">
        <v>1</v>
      </c>
      <c r="F93" s="27">
        <v>2</v>
      </c>
      <c r="G93" s="27">
        <v>1</v>
      </c>
      <c r="H93" s="26"/>
      <c r="O93" s="28"/>
    </row>
    <row r="94" spans="1:15" x14ac:dyDescent="0.2">
      <c r="A94" s="25" t="s">
        <v>270</v>
      </c>
      <c r="B94" s="26" t="s">
        <v>166</v>
      </c>
      <c r="C94" s="26" t="s">
        <v>167</v>
      </c>
      <c r="D94" s="26" t="s">
        <v>288</v>
      </c>
      <c r="E94" s="26">
        <v>0</v>
      </c>
      <c r="F94" s="27">
        <v>1</v>
      </c>
      <c r="G94" s="27">
        <v>5</v>
      </c>
      <c r="H94" s="26" t="s">
        <v>312</v>
      </c>
      <c r="O94" s="28"/>
    </row>
    <row r="95" spans="1:15" x14ac:dyDescent="0.2">
      <c r="A95" s="25" t="s">
        <v>271</v>
      </c>
      <c r="B95" s="26" t="s">
        <v>168</v>
      </c>
      <c r="C95" s="26" t="s">
        <v>169</v>
      </c>
      <c r="D95" s="26" t="s">
        <v>302</v>
      </c>
      <c r="E95" s="26">
        <v>0</v>
      </c>
      <c r="F95" s="27">
        <v>2</v>
      </c>
      <c r="G95" s="27">
        <v>1</v>
      </c>
      <c r="H95" s="26"/>
      <c r="O95" s="28"/>
    </row>
    <row r="96" spans="1:15" x14ac:dyDescent="0.2">
      <c r="A96" s="25" t="s">
        <v>272</v>
      </c>
      <c r="B96" s="26" t="s">
        <v>170</v>
      </c>
      <c r="C96" s="26" t="s">
        <v>171</v>
      </c>
      <c r="D96" s="26" t="s">
        <v>295</v>
      </c>
      <c r="E96" s="26">
        <v>0</v>
      </c>
      <c r="F96" s="27">
        <v>1</v>
      </c>
      <c r="G96" s="27">
        <v>3</v>
      </c>
      <c r="H96" s="26" t="s">
        <v>311</v>
      </c>
      <c r="O96" s="28"/>
    </row>
    <row r="97" spans="1:15" x14ac:dyDescent="0.2">
      <c r="A97" s="25" t="s">
        <v>273</v>
      </c>
      <c r="B97" s="26" t="s">
        <v>114</v>
      </c>
      <c r="C97" s="26" t="s">
        <v>172</v>
      </c>
      <c r="D97" s="26" t="s">
        <v>305</v>
      </c>
      <c r="E97" s="26">
        <v>1</v>
      </c>
      <c r="F97" s="27">
        <v>1</v>
      </c>
      <c r="G97" s="27">
        <v>4</v>
      </c>
      <c r="H97" s="26"/>
      <c r="O97" s="28"/>
    </row>
    <row r="98" spans="1:15" x14ac:dyDescent="0.2">
      <c r="A98" s="25" t="s">
        <v>274</v>
      </c>
      <c r="B98" s="26" t="s">
        <v>71</v>
      </c>
      <c r="C98" s="26" t="s">
        <v>173</v>
      </c>
      <c r="D98" s="26" t="s">
        <v>290</v>
      </c>
      <c r="E98" s="26">
        <v>1</v>
      </c>
      <c r="F98" s="27">
        <v>2</v>
      </c>
      <c r="G98" s="27">
        <v>4</v>
      </c>
      <c r="H98" s="26" t="s">
        <v>312</v>
      </c>
      <c r="O98" s="28"/>
    </row>
    <row r="99" spans="1:15" x14ac:dyDescent="0.2">
      <c r="A99" s="25" t="s">
        <v>275</v>
      </c>
      <c r="B99" s="26" t="s">
        <v>69</v>
      </c>
      <c r="C99" s="26" t="s">
        <v>174</v>
      </c>
      <c r="D99" s="26" t="s">
        <v>300</v>
      </c>
      <c r="E99" s="26">
        <v>1</v>
      </c>
      <c r="F99" s="27">
        <v>1</v>
      </c>
      <c r="G99" s="27">
        <v>2</v>
      </c>
      <c r="H99" s="26"/>
      <c r="O99" s="28"/>
    </row>
    <row r="100" spans="1:15" x14ac:dyDescent="0.2">
      <c r="A100" s="25" t="s">
        <v>276</v>
      </c>
      <c r="B100" s="26" t="s">
        <v>175</v>
      </c>
      <c r="C100" s="26" t="s">
        <v>92</v>
      </c>
      <c r="D100" s="26" t="s">
        <v>297</v>
      </c>
      <c r="E100" s="26">
        <v>1</v>
      </c>
      <c r="F100" s="27">
        <v>2</v>
      </c>
      <c r="G100" s="27">
        <v>2</v>
      </c>
      <c r="H100" s="26" t="s">
        <v>312</v>
      </c>
      <c r="O100" s="28"/>
    </row>
    <row r="101" spans="1:15" x14ac:dyDescent="0.2">
      <c r="A101" s="25" t="s">
        <v>277</v>
      </c>
      <c r="B101" s="26" t="s">
        <v>27</v>
      </c>
      <c r="C101" s="26" t="s">
        <v>176</v>
      </c>
      <c r="D101" s="26" t="s">
        <v>307</v>
      </c>
      <c r="E101" s="26">
        <v>1</v>
      </c>
      <c r="F101" s="27">
        <v>2</v>
      </c>
      <c r="G101" s="27">
        <v>1</v>
      </c>
      <c r="H101" s="26" t="s">
        <v>312</v>
      </c>
      <c r="O101" s="28"/>
    </row>
    <row r="102" spans="1:15" x14ac:dyDescent="0.2">
      <c r="A102" s="25" t="s">
        <v>278</v>
      </c>
      <c r="B102" s="26" t="s">
        <v>177</v>
      </c>
      <c r="C102" s="26" t="s">
        <v>98</v>
      </c>
      <c r="D102" s="26" t="s">
        <v>296</v>
      </c>
      <c r="E102" s="26">
        <v>1</v>
      </c>
      <c r="F102" s="27">
        <v>1</v>
      </c>
      <c r="G102" s="27">
        <v>1</v>
      </c>
      <c r="H102" s="26" t="s">
        <v>312</v>
      </c>
      <c r="O102" s="28"/>
    </row>
    <row r="103" spans="1:15" x14ac:dyDescent="0.2">
      <c r="A103" s="25" t="s">
        <v>279</v>
      </c>
      <c r="B103" s="26" t="s">
        <v>178</v>
      </c>
      <c r="C103" s="26" t="s">
        <v>179</v>
      </c>
      <c r="D103" s="26" t="s">
        <v>294</v>
      </c>
      <c r="E103" s="26">
        <v>1</v>
      </c>
      <c r="F103" s="27">
        <v>2</v>
      </c>
      <c r="G103" s="27">
        <v>3</v>
      </c>
      <c r="H103" s="26" t="s">
        <v>312</v>
      </c>
      <c r="O103" s="28"/>
    </row>
  </sheetData>
  <mergeCells count="2">
    <mergeCell ref="A1:H1"/>
    <mergeCell ref="O2:O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07AC-2D30-534F-BF0B-AE1E8022619D}">
  <dimension ref="A1:D103"/>
  <sheetViews>
    <sheetView workbookViewId="0">
      <selection activeCell="B4" sqref="B4:B8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70.6640625" bestFit="1" customWidth="1"/>
  </cols>
  <sheetData>
    <row r="1" spans="1:4" ht="17" thickBot="1" x14ac:dyDescent="0.25">
      <c r="A1" s="35" t="s">
        <v>324</v>
      </c>
      <c r="B1" s="35"/>
      <c r="C1" s="35"/>
      <c r="D1" s="16" t="s">
        <v>331</v>
      </c>
    </row>
    <row r="2" spans="1:4" x14ac:dyDescent="0.2">
      <c r="A2" s="4" t="s">
        <v>314</v>
      </c>
      <c r="B2" s="4" t="s">
        <v>316</v>
      </c>
      <c r="C2" s="6" t="s">
        <v>317</v>
      </c>
      <c r="D2" s="39" t="s">
        <v>347</v>
      </c>
    </row>
    <row r="3" spans="1:4" x14ac:dyDescent="0.2">
      <c r="A3" s="1" t="s">
        <v>0</v>
      </c>
      <c r="B3" s="1" t="s">
        <v>3</v>
      </c>
      <c r="C3" s="18" t="s">
        <v>2</v>
      </c>
      <c r="D3" s="40"/>
    </row>
    <row r="4" spans="1:4" x14ac:dyDescent="0.2">
      <c r="A4" s="2" t="s">
        <v>180</v>
      </c>
      <c r="B4" s="2" t="s">
        <v>4</v>
      </c>
      <c r="C4" s="11" t="s">
        <v>5</v>
      </c>
      <c r="D4" s="40"/>
    </row>
    <row r="5" spans="1:4" x14ac:dyDescent="0.2">
      <c r="A5" s="2" t="s">
        <v>181</v>
      </c>
      <c r="B5" s="2" t="s">
        <v>6</v>
      </c>
      <c r="C5" s="11" t="s">
        <v>7</v>
      </c>
      <c r="D5" s="40"/>
    </row>
    <row r="6" spans="1:4" x14ac:dyDescent="0.2">
      <c r="A6" s="2" t="s">
        <v>182</v>
      </c>
      <c r="B6" s="2" t="s">
        <v>8</v>
      </c>
      <c r="C6" s="11" t="s">
        <v>9</v>
      </c>
      <c r="D6" s="40"/>
    </row>
    <row r="7" spans="1:4" x14ac:dyDescent="0.2">
      <c r="A7" s="2" t="s">
        <v>183</v>
      </c>
      <c r="B7" s="2" t="s">
        <v>10</v>
      </c>
      <c r="C7" s="11" t="s">
        <v>11</v>
      </c>
      <c r="D7" s="40"/>
    </row>
    <row r="8" spans="1:4" x14ac:dyDescent="0.2">
      <c r="A8" s="2" t="s">
        <v>184</v>
      </c>
      <c r="B8" s="2" t="s">
        <v>12</v>
      </c>
      <c r="C8" s="11" t="s">
        <v>13</v>
      </c>
      <c r="D8" s="40"/>
    </row>
    <row r="9" spans="1:4" x14ac:dyDescent="0.2">
      <c r="A9" s="2" t="s">
        <v>185</v>
      </c>
      <c r="B9" s="2" t="s">
        <v>14</v>
      </c>
      <c r="C9" s="11" t="s">
        <v>15</v>
      </c>
      <c r="D9" s="40"/>
    </row>
    <row r="10" spans="1:4" x14ac:dyDescent="0.2">
      <c r="A10" s="2" t="s">
        <v>186</v>
      </c>
      <c r="B10" s="2" t="s">
        <v>16</v>
      </c>
      <c r="C10" s="11" t="s">
        <v>17</v>
      </c>
      <c r="D10" s="40"/>
    </row>
    <row r="11" spans="1:4" x14ac:dyDescent="0.2">
      <c r="A11" s="2" t="s">
        <v>187</v>
      </c>
      <c r="B11" s="2" t="s">
        <v>18</v>
      </c>
      <c r="C11" s="11" t="s">
        <v>19</v>
      </c>
      <c r="D11" s="40"/>
    </row>
    <row r="12" spans="1:4" x14ac:dyDescent="0.2">
      <c r="A12" s="2" t="s">
        <v>188</v>
      </c>
      <c r="B12" s="2" t="s">
        <v>20</v>
      </c>
      <c r="C12" s="11" t="s">
        <v>21</v>
      </c>
      <c r="D12" s="40"/>
    </row>
    <row r="13" spans="1:4" x14ac:dyDescent="0.2">
      <c r="A13" s="2" t="s">
        <v>189</v>
      </c>
      <c r="B13" s="2" t="s">
        <v>22</v>
      </c>
      <c r="C13" s="11" t="s">
        <v>23</v>
      </c>
      <c r="D13" s="40"/>
    </row>
    <row r="14" spans="1:4" x14ac:dyDescent="0.2">
      <c r="A14" s="2" t="s">
        <v>190</v>
      </c>
      <c r="B14" s="2" t="s">
        <v>12</v>
      </c>
      <c r="C14" s="11" t="s">
        <v>24</v>
      </c>
      <c r="D14" s="40"/>
    </row>
    <row r="15" spans="1:4" x14ac:dyDescent="0.2">
      <c r="A15" s="2" t="s">
        <v>191</v>
      </c>
      <c r="B15" s="2" t="s">
        <v>25</v>
      </c>
      <c r="C15" s="11" t="s">
        <v>26</v>
      </c>
      <c r="D15" s="40"/>
    </row>
    <row r="16" spans="1:4" x14ac:dyDescent="0.2">
      <c r="A16" s="2" t="s">
        <v>192</v>
      </c>
      <c r="B16" s="2" t="s">
        <v>27</v>
      </c>
      <c r="C16" s="11" t="s">
        <v>28</v>
      </c>
      <c r="D16" s="40"/>
    </row>
    <row r="17" spans="1:4" x14ac:dyDescent="0.2">
      <c r="A17" s="2" t="s">
        <v>193</v>
      </c>
      <c r="B17" s="2" t="s">
        <v>29</v>
      </c>
      <c r="C17" s="11" t="s">
        <v>30</v>
      </c>
      <c r="D17" s="40"/>
    </row>
    <row r="18" spans="1:4" x14ac:dyDescent="0.2">
      <c r="A18" s="2" t="s">
        <v>194</v>
      </c>
      <c r="B18" s="2" t="s">
        <v>31</v>
      </c>
      <c r="C18" s="11" t="s">
        <v>32</v>
      </c>
      <c r="D18" s="40"/>
    </row>
    <row r="19" spans="1:4" x14ac:dyDescent="0.2">
      <c r="A19" s="2" t="s">
        <v>195</v>
      </c>
      <c r="B19" s="2" t="s">
        <v>27</v>
      </c>
      <c r="C19" s="11" t="s">
        <v>33</v>
      </c>
      <c r="D19" s="40"/>
    </row>
    <row r="20" spans="1:4" x14ac:dyDescent="0.2">
      <c r="A20" s="2" t="s">
        <v>196</v>
      </c>
      <c r="B20" s="2" t="s">
        <v>34</v>
      </c>
      <c r="C20" s="11" t="s">
        <v>35</v>
      </c>
      <c r="D20" s="40"/>
    </row>
    <row r="21" spans="1:4" x14ac:dyDescent="0.2">
      <c r="A21" s="2" t="s">
        <v>197</v>
      </c>
      <c r="B21" s="2" t="s">
        <v>36</v>
      </c>
      <c r="C21" s="11" t="s">
        <v>37</v>
      </c>
      <c r="D21" s="40"/>
    </row>
    <row r="22" spans="1:4" x14ac:dyDescent="0.2">
      <c r="A22" s="2" t="s">
        <v>198</v>
      </c>
      <c r="B22" s="2" t="s">
        <v>38</v>
      </c>
      <c r="C22" s="11" t="s">
        <v>39</v>
      </c>
      <c r="D22" s="40"/>
    </row>
    <row r="23" spans="1:4" x14ac:dyDescent="0.2">
      <c r="A23" s="2" t="s">
        <v>199</v>
      </c>
      <c r="B23" s="2" t="s">
        <v>40</v>
      </c>
      <c r="C23" s="11" t="s">
        <v>41</v>
      </c>
      <c r="D23" s="40"/>
    </row>
    <row r="24" spans="1:4" x14ac:dyDescent="0.2">
      <c r="A24" s="2" t="s">
        <v>200</v>
      </c>
      <c r="B24" s="2" t="s">
        <v>42</v>
      </c>
      <c r="C24" s="11" t="s">
        <v>43</v>
      </c>
      <c r="D24" s="40"/>
    </row>
    <row r="25" spans="1:4" x14ac:dyDescent="0.2">
      <c r="A25" s="2" t="s">
        <v>201</v>
      </c>
      <c r="B25" s="2" t="s">
        <v>44</v>
      </c>
      <c r="C25" s="11" t="s">
        <v>45</v>
      </c>
      <c r="D25" s="40"/>
    </row>
    <row r="26" spans="1:4" x14ac:dyDescent="0.2">
      <c r="A26" s="2" t="s">
        <v>202</v>
      </c>
      <c r="B26" s="2" t="s">
        <v>46</v>
      </c>
      <c r="C26" s="11" t="s">
        <v>47</v>
      </c>
      <c r="D26" s="40"/>
    </row>
    <row r="27" spans="1:4" x14ac:dyDescent="0.2">
      <c r="A27" s="2" t="s">
        <v>203</v>
      </c>
      <c r="B27" s="2" t="s">
        <v>48</v>
      </c>
      <c r="C27" s="11" t="s">
        <v>49</v>
      </c>
      <c r="D27" s="40"/>
    </row>
    <row r="28" spans="1:4" x14ac:dyDescent="0.2">
      <c r="A28" s="2" t="s">
        <v>204</v>
      </c>
      <c r="B28" s="2" t="s">
        <v>50</v>
      </c>
      <c r="C28" s="11" t="s">
        <v>51</v>
      </c>
      <c r="D28" s="40"/>
    </row>
    <row r="29" spans="1:4" x14ac:dyDescent="0.2">
      <c r="A29" s="2" t="s">
        <v>205</v>
      </c>
      <c r="B29" s="2" t="s">
        <v>52</v>
      </c>
      <c r="C29" s="11" t="s">
        <v>53</v>
      </c>
      <c r="D29" s="40"/>
    </row>
    <row r="30" spans="1:4" x14ac:dyDescent="0.2">
      <c r="A30" s="2" t="s">
        <v>206</v>
      </c>
      <c r="B30" s="2" t="s">
        <v>54</v>
      </c>
      <c r="C30" s="11" t="s">
        <v>55</v>
      </c>
      <c r="D30" s="40"/>
    </row>
    <row r="31" spans="1:4" x14ac:dyDescent="0.2">
      <c r="A31" s="2" t="s">
        <v>207</v>
      </c>
      <c r="B31" s="2" t="s">
        <v>56</v>
      </c>
      <c r="C31" s="11" t="s">
        <v>57</v>
      </c>
      <c r="D31" s="40"/>
    </row>
    <row r="32" spans="1:4" x14ac:dyDescent="0.2">
      <c r="A32" s="2" t="s">
        <v>208</v>
      </c>
      <c r="B32" s="2" t="s">
        <v>58</v>
      </c>
      <c r="C32" s="11" t="s">
        <v>59</v>
      </c>
      <c r="D32" s="40"/>
    </row>
    <row r="33" spans="1:4" x14ac:dyDescent="0.2">
      <c r="A33" s="2" t="s">
        <v>209</v>
      </c>
      <c r="B33" s="2" t="s">
        <v>60</v>
      </c>
      <c r="C33" s="11" t="s">
        <v>61</v>
      </c>
      <c r="D33" s="40"/>
    </row>
    <row r="34" spans="1:4" x14ac:dyDescent="0.2">
      <c r="A34" s="2" t="s">
        <v>210</v>
      </c>
      <c r="B34" s="2" t="s">
        <v>62</v>
      </c>
      <c r="C34" s="11" t="s">
        <v>63</v>
      </c>
      <c r="D34" s="40"/>
    </row>
    <row r="35" spans="1:4" x14ac:dyDescent="0.2">
      <c r="A35" s="2" t="s">
        <v>211</v>
      </c>
      <c r="B35" s="2" t="s">
        <v>64</v>
      </c>
      <c r="C35" s="11" t="s">
        <v>24</v>
      </c>
      <c r="D35" s="40"/>
    </row>
    <row r="36" spans="1:4" x14ac:dyDescent="0.2">
      <c r="A36" s="2" t="s">
        <v>212</v>
      </c>
      <c r="B36" s="2" t="s">
        <v>65</v>
      </c>
      <c r="C36" s="11" t="s">
        <v>66</v>
      </c>
      <c r="D36" s="40"/>
    </row>
    <row r="37" spans="1:4" x14ac:dyDescent="0.2">
      <c r="A37" s="2" t="s">
        <v>213</v>
      </c>
      <c r="B37" s="2" t="s">
        <v>67</v>
      </c>
      <c r="C37" s="11" t="s">
        <v>68</v>
      </c>
      <c r="D37" s="40"/>
    </row>
    <row r="38" spans="1:4" x14ac:dyDescent="0.2">
      <c r="A38" s="2" t="s">
        <v>214</v>
      </c>
      <c r="B38" s="2" t="s">
        <v>69</v>
      </c>
      <c r="C38" s="11" t="s">
        <v>70</v>
      </c>
      <c r="D38" s="40"/>
    </row>
    <row r="39" spans="1:4" ht="17" thickBot="1" x14ac:dyDescent="0.25">
      <c r="A39" s="2" t="s">
        <v>215</v>
      </c>
      <c r="B39" s="2" t="s">
        <v>71</v>
      </c>
      <c r="C39" s="11" t="s">
        <v>49</v>
      </c>
      <c r="D39" s="41"/>
    </row>
    <row r="40" spans="1:4" x14ac:dyDescent="0.2">
      <c r="A40" s="2" t="s">
        <v>216</v>
      </c>
      <c r="B40" s="2" t="s">
        <v>72</v>
      </c>
      <c r="C40" s="2" t="s">
        <v>73</v>
      </c>
    </row>
    <row r="41" spans="1:4" x14ac:dyDescent="0.2">
      <c r="A41" s="2" t="s">
        <v>217</v>
      </c>
      <c r="B41" s="2" t="s">
        <v>74</v>
      </c>
      <c r="C41" s="2" t="s">
        <v>75</v>
      </c>
    </row>
    <row r="42" spans="1:4" x14ac:dyDescent="0.2">
      <c r="A42" s="2" t="s">
        <v>218</v>
      </c>
      <c r="B42" s="2" t="s">
        <v>76</v>
      </c>
      <c r="C42" s="2" t="s">
        <v>77</v>
      </c>
    </row>
    <row r="43" spans="1:4" x14ac:dyDescent="0.2">
      <c r="A43" s="2" t="s">
        <v>219</v>
      </c>
      <c r="B43" s="2" t="s">
        <v>78</v>
      </c>
      <c r="C43" s="2" t="s">
        <v>79</v>
      </c>
    </row>
    <row r="44" spans="1:4" x14ac:dyDescent="0.2">
      <c r="A44" s="2" t="s">
        <v>220</v>
      </c>
      <c r="B44" s="2" t="s">
        <v>80</v>
      </c>
      <c r="C44" s="2" t="s">
        <v>81</v>
      </c>
    </row>
    <row r="45" spans="1:4" x14ac:dyDescent="0.2">
      <c r="A45" s="2" t="s">
        <v>221</v>
      </c>
      <c r="B45" s="2" t="s">
        <v>82</v>
      </c>
      <c r="C45" s="2" t="s">
        <v>83</v>
      </c>
    </row>
    <row r="46" spans="1:4" x14ac:dyDescent="0.2">
      <c r="A46" s="2" t="s">
        <v>222</v>
      </c>
      <c r="B46" s="2" t="s">
        <v>84</v>
      </c>
      <c r="C46" s="2" t="s">
        <v>43</v>
      </c>
    </row>
    <row r="47" spans="1:4" x14ac:dyDescent="0.2">
      <c r="A47" s="2" t="s">
        <v>223</v>
      </c>
      <c r="B47" s="2" t="s">
        <v>85</v>
      </c>
      <c r="C47" s="2" t="s">
        <v>86</v>
      </c>
    </row>
    <row r="48" spans="1:4" x14ac:dyDescent="0.2">
      <c r="A48" s="2" t="s">
        <v>224</v>
      </c>
      <c r="B48" s="2" t="s">
        <v>87</v>
      </c>
      <c r="C48" s="2" t="s">
        <v>88</v>
      </c>
    </row>
    <row r="49" spans="1:3" x14ac:dyDescent="0.2">
      <c r="A49" s="2" t="s">
        <v>225</v>
      </c>
      <c r="B49" s="2" t="s">
        <v>89</v>
      </c>
      <c r="C49" s="2" t="s">
        <v>90</v>
      </c>
    </row>
    <row r="50" spans="1:3" x14ac:dyDescent="0.2">
      <c r="A50" s="2" t="s">
        <v>226</v>
      </c>
      <c r="B50" s="2" t="s">
        <v>91</v>
      </c>
      <c r="C50" s="2" t="s">
        <v>92</v>
      </c>
    </row>
    <row r="51" spans="1:3" x14ac:dyDescent="0.2">
      <c r="A51" s="2" t="s">
        <v>227</v>
      </c>
      <c r="B51" s="2" t="s">
        <v>93</v>
      </c>
      <c r="C51" s="2" t="s">
        <v>94</v>
      </c>
    </row>
    <row r="52" spans="1:3" x14ac:dyDescent="0.2">
      <c r="A52" s="2" t="s">
        <v>228</v>
      </c>
      <c r="B52" s="2" t="s">
        <v>72</v>
      </c>
      <c r="C52" s="2" t="s">
        <v>95</v>
      </c>
    </row>
    <row r="53" spans="1:3" x14ac:dyDescent="0.2">
      <c r="A53" s="2" t="s">
        <v>229</v>
      </c>
      <c r="B53" s="2" t="s">
        <v>42</v>
      </c>
      <c r="C53" s="2" t="s">
        <v>96</v>
      </c>
    </row>
    <row r="54" spans="1:3" x14ac:dyDescent="0.2">
      <c r="A54" s="2" t="s">
        <v>230</v>
      </c>
      <c r="B54" s="2" t="s">
        <v>97</v>
      </c>
      <c r="C54" s="2" t="s">
        <v>98</v>
      </c>
    </row>
    <row r="55" spans="1:3" x14ac:dyDescent="0.2">
      <c r="A55" s="2" t="s">
        <v>231</v>
      </c>
      <c r="B55" s="2" t="s">
        <v>99</v>
      </c>
      <c r="C55" s="2" t="s">
        <v>100</v>
      </c>
    </row>
    <row r="56" spans="1:3" x14ac:dyDescent="0.2">
      <c r="A56" s="2" t="s">
        <v>232</v>
      </c>
      <c r="B56" s="2" t="s">
        <v>6</v>
      </c>
      <c r="C56" s="2" t="s">
        <v>101</v>
      </c>
    </row>
    <row r="57" spans="1:3" x14ac:dyDescent="0.2">
      <c r="A57" s="2" t="s">
        <v>233</v>
      </c>
      <c r="B57" s="2" t="s">
        <v>102</v>
      </c>
      <c r="C57" s="2" t="s">
        <v>103</v>
      </c>
    </row>
    <row r="58" spans="1:3" x14ac:dyDescent="0.2">
      <c r="A58" s="2" t="s">
        <v>234</v>
      </c>
      <c r="B58" s="2" t="s">
        <v>104</v>
      </c>
      <c r="C58" s="2" t="s">
        <v>105</v>
      </c>
    </row>
    <row r="59" spans="1:3" x14ac:dyDescent="0.2">
      <c r="A59" s="2" t="s">
        <v>235</v>
      </c>
      <c r="B59" s="2" t="s">
        <v>56</v>
      </c>
      <c r="C59" s="2" t="s">
        <v>106</v>
      </c>
    </row>
    <row r="60" spans="1:3" x14ac:dyDescent="0.2">
      <c r="A60" s="2" t="s">
        <v>236</v>
      </c>
      <c r="B60" s="2" t="s">
        <v>89</v>
      </c>
      <c r="C60" s="2" t="s">
        <v>107</v>
      </c>
    </row>
    <row r="61" spans="1:3" x14ac:dyDescent="0.2">
      <c r="A61" s="2" t="s">
        <v>237</v>
      </c>
      <c r="B61" s="2" t="s">
        <v>108</v>
      </c>
      <c r="C61" s="2" t="s">
        <v>109</v>
      </c>
    </row>
    <row r="62" spans="1:3" x14ac:dyDescent="0.2">
      <c r="A62" s="2" t="s">
        <v>238</v>
      </c>
      <c r="B62" s="2" t="s">
        <v>110</v>
      </c>
      <c r="C62" s="2" t="s">
        <v>111</v>
      </c>
    </row>
    <row r="63" spans="1:3" x14ac:dyDescent="0.2">
      <c r="A63" s="2" t="s">
        <v>239</v>
      </c>
      <c r="B63" s="2" t="s">
        <v>112</v>
      </c>
      <c r="C63" s="2" t="s">
        <v>113</v>
      </c>
    </row>
    <row r="64" spans="1:3" x14ac:dyDescent="0.2">
      <c r="A64" s="2" t="s">
        <v>240</v>
      </c>
      <c r="B64" s="2" t="s">
        <v>114</v>
      </c>
      <c r="C64" s="2" t="s">
        <v>115</v>
      </c>
    </row>
    <row r="65" spans="1:3" x14ac:dyDescent="0.2">
      <c r="A65" s="2" t="s">
        <v>241</v>
      </c>
      <c r="B65" s="2" t="s">
        <v>72</v>
      </c>
      <c r="C65" s="2" t="s">
        <v>116</v>
      </c>
    </row>
    <row r="66" spans="1:3" x14ac:dyDescent="0.2">
      <c r="A66" s="2" t="s">
        <v>242</v>
      </c>
      <c r="B66" s="2" t="s">
        <v>117</v>
      </c>
      <c r="C66" s="2" t="s">
        <v>118</v>
      </c>
    </row>
    <row r="67" spans="1:3" x14ac:dyDescent="0.2">
      <c r="A67" s="2" t="s">
        <v>243</v>
      </c>
      <c r="B67" s="2" t="s">
        <v>119</v>
      </c>
      <c r="C67" s="2" t="s">
        <v>120</v>
      </c>
    </row>
    <row r="68" spans="1:3" x14ac:dyDescent="0.2">
      <c r="A68" s="2" t="s">
        <v>244</v>
      </c>
      <c r="B68" s="2" t="s">
        <v>121</v>
      </c>
      <c r="C68" s="2" t="s">
        <v>122</v>
      </c>
    </row>
    <row r="69" spans="1:3" x14ac:dyDescent="0.2">
      <c r="A69" s="2" t="s">
        <v>245</v>
      </c>
      <c r="B69" s="2" t="s">
        <v>123</v>
      </c>
      <c r="C69" s="2" t="s">
        <v>124</v>
      </c>
    </row>
    <row r="70" spans="1:3" x14ac:dyDescent="0.2">
      <c r="A70" s="2" t="s">
        <v>246</v>
      </c>
      <c r="B70" s="2" t="s">
        <v>125</v>
      </c>
      <c r="C70" s="2" t="s">
        <v>126</v>
      </c>
    </row>
    <row r="71" spans="1:3" x14ac:dyDescent="0.2">
      <c r="A71" s="2" t="s">
        <v>247</v>
      </c>
      <c r="B71" s="2" t="s">
        <v>127</v>
      </c>
      <c r="C71" s="2" t="s">
        <v>128</v>
      </c>
    </row>
    <row r="72" spans="1:3" x14ac:dyDescent="0.2">
      <c r="A72" s="2" t="s">
        <v>248</v>
      </c>
      <c r="B72" s="2" t="s">
        <v>89</v>
      </c>
      <c r="C72" s="2" t="s">
        <v>129</v>
      </c>
    </row>
    <row r="73" spans="1:3" x14ac:dyDescent="0.2">
      <c r="A73" s="2" t="s">
        <v>249</v>
      </c>
      <c r="B73" s="2" t="s">
        <v>130</v>
      </c>
      <c r="C73" s="2" t="s">
        <v>131</v>
      </c>
    </row>
    <row r="74" spans="1:3" x14ac:dyDescent="0.2">
      <c r="A74" s="2" t="s">
        <v>250</v>
      </c>
      <c r="B74" s="2" t="s">
        <v>132</v>
      </c>
      <c r="C74" s="2" t="s">
        <v>133</v>
      </c>
    </row>
    <row r="75" spans="1:3" x14ac:dyDescent="0.2">
      <c r="A75" s="2" t="s">
        <v>251</v>
      </c>
      <c r="B75" s="2" t="s">
        <v>134</v>
      </c>
      <c r="C75" s="2" t="s">
        <v>135</v>
      </c>
    </row>
    <row r="76" spans="1:3" x14ac:dyDescent="0.2">
      <c r="A76" s="2" t="s">
        <v>252</v>
      </c>
      <c r="B76" s="2" t="s">
        <v>136</v>
      </c>
      <c r="C76" s="2" t="s">
        <v>137</v>
      </c>
    </row>
    <row r="77" spans="1:3" x14ac:dyDescent="0.2">
      <c r="A77" s="2" t="s">
        <v>253</v>
      </c>
      <c r="B77" s="2" t="s">
        <v>138</v>
      </c>
      <c r="C77" s="2" t="s">
        <v>139</v>
      </c>
    </row>
    <row r="78" spans="1:3" x14ac:dyDescent="0.2">
      <c r="A78" s="2" t="s">
        <v>254</v>
      </c>
      <c r="B78" s="2" t="s">
        <v>140</v>
      </c>
      <c r="C78" s="2" t="s">
        <v>141</v>
      </c>
    </row>
    <row r="79" spans="1:3" x14ac:dyDescent="0.2">
      <c r="A79" s="2" t="s">
        <v>255</v>
      </c>
      <c r="B79" s="2" t="s">
        <v>142</v>
      </c>
      <c r="C79" s="2" t="s">
        <v>143</v>
      </c>
    </row>
    <row r="80" spans="1:3" x14ac:dyDescent="0.2">
      <c r="A80" s="2" t="s">
        <v>256</v>
      </c>
      <c r="B80" s="2" t="s">
        <v>144</v>
      </c>
      <c r="C80" s="2" t="s">
        <v>145</v>
      </c>
    </row>
    <row r="81" spans="1:3" x14ac:dyDescent="0.2">
      <c r="A81" s="2" t="s">
        <v>257</v>
      </c>
      <c r="B81" s="2" t="s">
        <v>146</v>
      </c>
      <c r="C81" s="2" t="s">
        <v>147</v>
      </c>
    </row>
    <row r="82" spans="1:3" x14ac:dyDescent="0.2">
      <c r="A82" s="2" t="s">
        <v>258</v>
      </c>
      <c r="B82" s="2" t="s">
        <v>148</v>
      </c>
      <c r="C82" s="2" t="s">
        <v>149</v>
      </c>
    </row>
    <row r="83" spans="1:3" x14ac:dyDescent="0.2">
      <c r="A83" s="2" t="s">
        <v>259</v>
      </c>
      <c r="B83" s="2" t="s">
        <v>150</v>
      </c>
      <c r="C83" s="2" t="s">
        <v>151</v>
      </c>
    </row>
    <row r="84" spans="1:3" x14ac:dyDescent="0.2">
      <c r="A84" s="2" t="s">
        <v>260</v>
      </c>
      <c r="B84" s="2" t="s">
        <v>48</v>
      </c>
      <c r="C84" s="2" t="s">
        <v>152</v>
      </c>
    </row>
    <row r="85" spans="1:3" x14ac:dyDescent="0.2">
      <c r="A85" s="2" t="s">
        <v>261</v>
      </c>
      <c r="B85" s="2" t="s">
        <v>43</v>
      </c>
      <c r="C85" s="2" t="s">
        <v>23</v>
      </c>
    </row>
    <row r="86" spans="1:3" x14ac:dyDescent="0.2">
      <c r="A86" s="2" t="s">
        <v>262</v>
      </c>
      <c r="B86" s="2" t="s">
        <v>153</v>
      </c>
      <c r="C86" s="2" t="s">
        <v>154</v>
      </c>
    </row>
    <row r="87" spans="1:3" x14ac:dyDescent="0.2">
      <c r="A87" s="2" t="s">
        <v>263</v>
      </c>
      <c r="B87" s="2" t="s">
        <v>155</v>
      </c>
      <c r="C87" s="2" t="s">
        <v>156</v>
      </c>
    </row>
    <row r="88" spans="1:3" x14ac:dyDescent="0.2">
      <c r="A88" s="2" t="s">
        <v>264</v>
      </c>
      <c r="B88" s="2" t="s">
        <v>157</v>
      </c>
      <c r="C88" s="2" t="s">
        <v>158</v>
      </c>
    </row>
    <row r="89" spans="1:3" x14ac:dyDescent="0.2">
      <c r="A89" s="2" t="s">
        <v>265</v>
      </c>
      <c r="B89" s="2" t="s">
        <v>121</v>
      </c>
      <c r="C89" s="2" t="s">
        <v>159</v>
      </c>
    </row>
    <row r="90" spans="1:3" x14ac:dyDescent="0.2">
      <c r="A90" s="2" t="s">
        <v>266</v>
      </c>
      <c r="B90" s="2" t="s">
        <v>160</v>
      </c>
      <c r="C90" s="2" t="s">
        <v>92</v>
      </c>
    </row>
    <row r="91" spans="1:3" x14ac:dyDescent="0.2">
      <c r="A91" s="2" t="s">
        <v>267</v>
      </c>
      <c r="B91" s="2" t="s">
        <v>161</v>
      </c>
      <c r="C91" s="2" t="s">
        <v>162</v>
      </c>
    </row>
    <row r="92" spans="1:3" x14ac:dyDescent="0.2">
      <c r="A92" s="2" t="s">
        <v>268</v>
      </c>
      <c r="B92" s="2" t="s">
        <v>67</v>
      </c>
      <c r="C92" s="2" t="s">
        <v>163</v>
      </c>
    </row>
    <row r="93" spans="1:3" x14ac:dyDescent="0.2">
      <c r="A93" s="2" t="s">
        <v>269</v>
      </c>
      <c r="B93" s="2" t="s">
        <v>164</v>
      </c>
      <c r="C93" s="2" t="s">
        <v>165</v>
      </c>
    </row>
    <row r="94" spans="1:3" x14ac:dyDescent="0.2">
      <c r="A94" s="2" t="s">
        <v>270</v>
      </c>
      <c r="B94" s="2" t="s">
        <v>166</v>
      </c>
      <c r="C94" s="2" t="s">
        <v>167</v>
      </c>
    </row>
    <row r="95" spans="1:3" x14ac:dyDescent="0.2">
      <c r="A95" s="2" t="s">
        <v>271</v>
      </c>
      <c r="B95" s="2" t="s">
        <v>168</v>
      </c>
      <c r="C95" s="2" t="s">
        <v>169</v>
      </c>
    </row>
    <row r="96" spans="1:3" x14ac:dyDescent="0.2">
      <c r="A96" s="2" t="s">
        <v>272</v>
      </c>
      <c r="B96" s="2" t="s">
        <v>170</v>
      </c>
      <c r="C96" s="2" t="s">
        <v>171</v>
      </c>
    </row>
    <row r="97" spans="1:3" x14ac:dyDescent="0.2">
      <c r="A97" s="2" t="s">
        <v>273</v>
      </c>
      <c r="B97" s="2" t="s">
        <v>114</v>
      </c>
      <c r="C97" s="2" t="s">
        <v>172</v>
      </c>
    </row>
    <row r="98" spans="1:3" x14ac:dyDescent="0.2">
      <c r="A98" s="2" t="s">
        <v>274</v>
      </c>
      <c r="B98" s="2" t="s">
        <v>71</v>
      </c>
      <c r="C98" s="2" t="s">
        <v>173</v>
      </c>
    </row>
    <row r="99" spans="1:3" x14ac:dyDescent="0.2">
      <c r="A99" s="2" t="s">
        <v>275</v>
      </c>
      <c r="B99" s="2" t="s">
        <v>69</v>
      </c>
      <c r="C99" s="2" t="s">
        <v>174</v>
      </c>
    </row>
    <row r="100" spans="1:3" x14ac:dyDescent="0.2">
      <c r="A100" s="2" t="s">
        <v>276</v>
      </c>
      <c r="B100" s="2" t="s">
        <v>175</v>
      </c>
      <c r="C100" s="2" t="s">
        <v>92</v>
      </c>
    </row>
    <row r="101" spans="1:3" x14ac:dyDescent="0.2">
      <c r="A101" s="2" t="s">
        <v>277</v>
      </c>
      <c r="B101" s="2" t="s">
        <v>27</v>
      </c>
      <c r="C101" s="2" t="s">
        <v>176</v>
      </c>
    </row>
    <row r="102" spans="1:3" x14ac:dyDescent="0.2">
      <c r="A102" s="2" t="s">
        <v>278</v>
      </c>
      <c r="B102" s="2" t="s">
        <v>177</v>
      </c>
      <c r="C102" s="2" t="s">
        <v>98</v>
      </c>
    </row>
    <row r="103" spans="1:3" x14ac:dyDescent="0.2">
      <c r="A103" s="2" t="s">
        <v>279</v>
      </c>
      <c r="B103" s="2" t="s">
        <v>178</v>
      </c>
      <c r="C103" s="2" t="s">
        <v>179</v>
      </c>
    </row>
  </sheetData>
  <mergeCells count="2">
    <mergeCell ref="A1:C1"/>
    <mergeCell ref="D2:D3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897B-B0CF-2240-9282-CC0CB9F1FB25}">
  <sheetPr filterMode="1"/>
  <dimension ref="A1:I103"/>
  <sheetViews>
    <sheetView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1.3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17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346</v>
      </c>
    </row>
    <row r="3" spans="1:9" ht="17" thickBot="1" x14ac:dyDescent="0.25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1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43"/>
    </row>
    <row r="5" spans="1:9" ht="17" thickBot="1" x14ac:dyDescent="0.25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4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43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5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t="17" thickBot="1" x14ac:dyDescent="0.25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1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43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43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43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43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5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t="17" thickBot="1" x14ac:dyDescent="0.25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1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43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43"/>
    </row>
    <row r="21" spans="1:9" ht="17" thickBot="1" x14ac:dyDescent="0.25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4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43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5"/>
    </row>
    <row r="24" spans="1:9" ht="17" thickBot="1" x14ac:dyDescent="0.25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1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43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43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43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5"/>
    </row>
    <row r="29" spans="1:9" ht="17" thickBot="1" x14ac:dyDescent="0.25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1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43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43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43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43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43"/>
    </row>
    <row r="35" spans="1:9" ht="17" thickBot="1" x14ac:dyDescent="0.25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4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43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43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43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4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AFCD23BD-CB8C-3742-9BF7-90BC8EBEF3FC}">
    <filterColumn colId="6">
      <customFilters and="1">
        <customFilter operator="greaterThan" val="0"/>
        <customFilter operator="lessThan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E94-9E47-5440-B1A5-FE182C5E403B}">
  <sheetPr filterMode="1"/>
  <dimension ref="A1:I103"/>
  <sheetViews>
    <sheetView showFormulas="1" topLeftCell="C1" workbookViewId="0">
      <selection activeCell="G5" sqref="G5"/>
    </sheetView>
  </sheetViews>
  <sheetFormatPr baseColWidth="10" defaultRowHeight="16" x14ac:dyDescent="0.2"/>
  <cols>
    <col min="1" max="1" width="18.33203125" bestFit="1" customWidth="1"/>
    <col min="2" max="2" width="6.5" bestFit="1" customWidth="1"/>
    <col min="3" max="3" width="6.33203125" bestFit="1" customWidth="1"/>
    <col min="4" max="4" width="8.6640625" bestFit="1" customWidth="1"/>
    <col min="5" max="5" width="11" bestFit="1" customWidth="1"/>
    <col min="6" max="6" width="14" bestFit="1" customWidth="1"/>
    <col min="7" max="7" width="11.33203125" bestFit="1" customWidth="1"/>
    <col min="8" max="8" width="14.6640625" bestFit="1" customWidth="1"/>
    <col min="9" max="9" width="44.16406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46" t="s">
        <v>345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4" t="s">
        <v>310</v>
      </c>
      <c r="I3" s="47"/>
    </row>
    <row r="4" spans="1:9" ht="16" hidden="1" customHeight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2" t="s">
        <v>313</v>
      </c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2" t="s">
        <v>313</v>
      </c>
      <c r="I5" s="47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2" t="s">
        <v>311</v>
      </c>
      <c r="I6" s="47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2" t="s">
        <v>313</v>
      </c>
      <c r="I7" s="47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2" t="s">
        <v>311</v>
      </c>
      <c r="I8" s="47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2" t="s">
        <v>312</v>
      </c>
      <c r="I9" s="47"/>
    </row>
    <row r="10" spans="1:9" ht="16" hidden="1" customHeight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2" t="s">
        <v>313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2" t="s">
        <v>313</v>
      </c>
      <c r="I11" s="47"/>
    </row>
    <row r="12" spans="1:9" ht="16" hidden="1" customHeight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2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2" t="s">
        <v>313</v>
      </c>
      <c r="I13" s="47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2" t="s">
        <v>311</v>
      </c>
      <c r="I14" s="47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2" t="s">
        <v>313</v>
      </c>
      <c r="I15" s="47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2" t="s">
        <v>313</v>
      </c>
      <c r="I16" s="47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2" t="s">
        <v>311</v>
      </c>
      <c r="I17" s="47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2" t="s">
        <v>311</v>
      </c>
      <c r="I18" s="47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2" t="s">
        <v>312</v>
      </c>
      <c r="I19" s="47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2" t="s">
        <v>311</v>
      </c>
      <c r="I20" s="47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2" t="s">
        <v>312</v>
      </c>
      <c r="I21" s="47"/>
    </row>
    <row r="22" spans="1:9" ht="16" hidden="1" customHeight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2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2" t="s">
        <v>313</v>
      </c>
      <c r="I23" s="47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2" t="s">
        <v>313</v>
      </c>
      <c r="I24" s="47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2" t="s">
        <v>311</v>
      </c>
      <c r="I25" s="47"/>
    </row>
    <row r="26" spans="1:9" ht="16" hidden="1" customHeight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2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2" t="s">
        <v>313</v>
      </c>
      <c r="I27" s="47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2" t="s">
        <v>312</v>
      </c>
      <c r="I28" s="47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2" t="s">
        <v>312</v>
      </c>
      <c r="I29" s="47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2" t="s">
        <v>311</v>
      </c>
      <c r="I30" s="47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2" t="s">
        <v>312</v>
      </c>
      <c r="I31" s="47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2" t="s">
        <v>313</v>
      </c>
      <c r="I32" s="47"/>
    </row>
    <row r="33" spans="1:9" ht="16" hidden="1" customHeight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2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2" t="s">
        <v>312</v>
      </c>
      <c r="I34" s="47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2" t="s">
        <v>313</v>
      </c>
      <c r="I35" s="47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2" t="s">
        <v>312</v>
      </c>
      <c r="I36" s="47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2" t="s">
        <v>311</v>
      </c>
      <c r="I37" s="47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2" t="s">
        <v>313</v>
      </c>
      <c r="I38" s="47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2" t="s">
        <v>311</v>
      </c>
      <c r="I39" s="48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EEA5C18E-813C-754A-8DE2-E729C7AC9D62}">
    <filterColumn colId="6">
      <customFilters>
        <customFilter operator="notEqual" val="3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F98-F769-954D-B67B-C33EC071A188}">
  <sheetPr filterMode="1"/>
  <dimension ref="A1:I103"/>
  <sheetViews>
    <sheetView topLeftCell="A10" workbookViewId="0">
      <selection activeCell="A4" sqref="A4:A10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90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344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 t="s">
        <v>313</v>
      </c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 t="s">
        <v>313</v>
      </c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 t="s">
        <v>313</v>
      </c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 t="s">
        <v>313</v>
      </c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 t="s">
        <v>313</v>
      </c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 t="s">
        <v>313</v>
      </c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 t="s">
        <v>313</v>
      </c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8F2E7F0-69D2-5C44-B7B7-BA70C45D4F23}">
    <filterColumn colId="6">
      <filters>
        <filter val="3"/>
        <filter val="2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6F9-88FE-5F4E-A09C-B6FA5715E607}">
  <sheetPr filterMode="1"/>
  <dimension ref="A1:I103"/>
  <sheetViews>
    <sheetView topLeftCell="B1" workbookViewId="0">
      <selection activeCell="H6" sqref="H6:H102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5.66406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343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hidden="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4FC11A97-68F6-014A-8D50-8808EB929254}">
    <filterColumn colId="7">
      <customFilters>
        <customFilter operator="notEqual" val=" 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6EA9-E25E-7543-901A-694BD5354C96}">
  <sheetPr filterMode="1"/>
  <dimension ref="A1:I103"/>
  <sheetViews>
    <sheetView workbookViewId="0">
      <selection activeCell="G4" sqref="G4:G23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0.832031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342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18" t="s">
        <v>310</v>
      </c>
      <c r="I3" s="40"/>
    </row>
    <row r="4" spans="1:9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 t="s">
        <v>313</v>
      </c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 t="s">
        <v>313</v>
      </c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 t="s">
        <v>313</v>
      </c>
      <c r="I7" s="40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 t="s">
        <v>313</v>
      </c>
      <c r="I10" s="40"/>
    </row>
    <row r="11" spans="1:9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 t="s">
        <v>313</v>
      </c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 t="s">
        <v>313</v>
      </c>
      <c r="I13" s="40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 t="s">
        <v>313</v>
      </c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 t="s">
        <v>313</v>
      </c>
      <c r="I16" s="40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 t="s">
        <v>313</v>
      </c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 t="s">
        <v>313</v>
      </c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 t="s">
        <v>313</v>
      </c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 t="s">
        <v>313</v>
      </c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 t="s">
        <v>313</v>
      </c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 t="s">
        <v>313</v>
      </c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 t="s">
        <v>313</v>
      </c>
      <c r="I38" s="40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 t="s">
        <v>313</v>
      </c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 t="s">
        <v>313</v>
      </c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 t="s">
        <v>313</v>
      </c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 t="s">
        <v>313</v>
      </c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 t="s">
        <v>313</v>
      </c>
    </row>
    <row r="51" spans="1:8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 t="s">
        <v>313</v>
      </c>
    </row>
    <row r="52" spans="1:8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 t="s">
        <v>313</v>
      </c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 t="s">
        <v>313</v>
      </c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 t="s">
        <v>313</v>
      </c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 t="s">
        <v>313</v>
      </c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 t="s">
        <v>313</v>
      </c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 t="s">
        <v>313</v>
      </c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 t="s">
        <v>313</v>
      </c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 t="s">
        <v>313</v>
      </c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hidden="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 t="s">
        <v>313</v>
      </c>
    </row>
    <row r="71" spans="1:8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 t="s">
        <v>313</v>
      </c>
    </row>
    <row r="72" spans="1:8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 t="s">
        <v>313</v>
      </c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 t="s">
        <v>313</v>
      </c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 t="s">
        <v>313</v>
      </c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 t="s">
        <v>313</v>
      </c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 t="s">
        <v>313</v>
      </c>
    </row>
    <row r="86" spans="1:8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 t="s">
        <v>313</v>
      </c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 t="s">
        <v>313</v>
      </c>
    </row>
    <row r="89" spans="1:8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 t="s">
        <v>313</v>
      </c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 t="s">
        <v>313</v>
      </c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 t="s">
        <v>313</v>
      </c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 t="s">
        <v>313</v>
      </c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 t="s">
        <v>313</v>
      </c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hidden="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5F7E83D9-9729-B941-8BEE-4727CB3EB937}">
    <filterColumn colId="7">
      <filters blank="1"/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6814-29EC-EB49-8E55-1BC987F7ADA1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7.1640625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341</v>
      </c>
    </row>
    <row r="3" spans="1:9" x14ac:dyDescent="0.2">
      <c r="A3" s="4" t="s">
        <v>0</v>
      </c>
      <c r="B3" s="1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4" t="s">
        <v>309</v>
      </c>
      <c r="H3" s="6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hidden="1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hidden="1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hidden="1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hidden="1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hidden="1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hidden="1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hidden="1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hidden="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hidden="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hidden="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hidden="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hidden="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hidden="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hidden="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hidden="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hidden="1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hidden="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hidden="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hidden="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hidden="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hidden="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hidden="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hidden="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hidden="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hidden="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hidden="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hidden="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hidden="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hidden="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hidden="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hidden="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hidden="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hidden="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hidden="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hidden="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hidden="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hidden="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hidden="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hidden="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03DDB1AF-C569-D24D-AE51-207B746A878A}">
    <filterColumn colId="1">
      <filters>
        <filter val="Barney"/>
        <filter val="Benjamin"/>
        <filter val="Bethany"/>
        <filter val="Bridget"/>
        <filter val="Caleb"/>
        <filter val="Robyn"/>
      </filters>
    </filterColumn>
  </autoFilter>
  <mergeCells count="2">
    <mergeCell ref="A1:H1"/>
    <mergeCell ref="I2:I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4CEF-163F-4B4B-A72B-2A45D1192143}">
  <sheetPr filterMode="1"/>
  <dimension ref="A1:I103"/>
  <sheetViews>
    <sheetView topLeftCell="B1" workbookViewId="0">
      <selection activeCell="I2" sqref="I2:I39"/>
    </sheetView>
  </sheetViews>
  <sheetFormatPr baseColWidth="10" defaultRowHeight="16" x14ac:dyDescent="0.2"/>
  <cols>
    <col min="1" max="1" width="36.5" bestFit="1" customWidth="1"/>
    <col min="2" max="2" width="12.6640625" bestFit="1" customWidth="1"/>
    <col min="3" max="3" width="12.33203125" bestFit="1" customWidth="1"/>
    <col min="4" max="4" width="17.1640625" bestFit="1" customWidth="1"/>
    <col min="5" max="5" width="21.6640625" bestFit="1" customWidth="1"/>
    <col min="6" max="6" width="27.83203125" bestFit="1" customWidth="1"/>
    <col min="7" max="7" width="22.33203125" bestFit="1" customWidth="1"/>
    <col min="8" max="8" width="29.1640625" bestFit="1" customWidth="1"/>
    <col min="9" max="9" width="74.83203125" bestFit="1" customWidth="1"/>
  </cols>
  <sheetData>
    <row r="1" spans="1:9" ht="17" thickBot="1" x14ac:dyDescent="0.25">
      <c r="A1" s="35" t="s">
        <v>324</v>
      </c>
      <c r="B1" s="35"/>
      <c r="C1" s="35"/>
      <c r="D1" s="35"/>
      <c r="E1" s="35"/>
      <c r="F1" s="35"/>
      <c r="G1" s="35"/>
      <c r="H1" s="35"/>
      <c r="I1" s="8" t="s">
        <v>331</v>
      </c>
    </row>
    <row r="2" spans="1:9" ht="16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39" t="s">
        <v>340</v>
      </c>
    </row>
    <row r="3" spans="1:9" x14ac:dyDescent="0.2">
      <c r="A3" s="4" t="s">
        <v>0</v>
      </c>
      <c r="B3" s="4" t="s">
        <v>3</v>
      </c>
      <c r="C3" s="4" t="s">
        <v>2</v>
      </c>
      <c r="D3" s="4" t="s">
        <v>1</v>
      </c>
      <c r="E3" s="4" t="s">
        <v>319</v>
      </c>
      <c r="F3" s="4" t="s">
        <v>308</v>
      </c>
      <c r="G3" s="1" t="s">
        <v>309</v>
      </c>
      <c r="H3" s="6" t="s">
        <v>310</v>
      </c>
      <c r="I3" s="40"/>
    </row>
    <row r="4" spans="1:9" hidden="1" x14ac:dyDescent="0.2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40"/>
    </row>
    <row r="5" spans="1:9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40"/>
    </row>
    <row r="6" spans="1:9" hidden="1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40"/>
    </row>
    <row r="7" spans="1:9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40"/>
    </row>
    <row r="8" spans="1:9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40"/>
    </row>
    <row r="9" spans="1:9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40"/>
    </row>
    <row r="10" spans="1:9" hidden="1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40"/>
    </row>
    <row r="11" spans="1:9" hidden="1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40"/>
    </row>
    <row r="12" spans="1:9" hidden="1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40"/>
    </row>
    <row r="13" spans="1:9" hidden="1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40"/>
    </row>
    <row r="14" spans="1:9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40"/>
    </row>
    <row r="15" spans="1:9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40"/>
    </row>
    <row r="16" spans="1:9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40"/>
    </row>
    <row r="17" spans="1:9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40"/>
    </row>
    <row r="18" spans="1:9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40"/>
    </row>
    <row r="19" spans="1:9" hidden="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40"/>
    </row>
    <row r="20" spans="1:9" hidden="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40"/>
    </row>
    <row r="21" spans="1:9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40"/>
    </row>
    <row r="22" spans="1:9" hidden="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40"/>
    </row>
    <row r="23" spans="1:9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40"/>
    </row>
    <row r="24" spans="1:9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40"/>
    </row>
    <row r="25" spans="1:9" hidden="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40"/>
    </row>
    <row r="26" spans="1:9" hidden="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40"/>
    </row>
    <row r="27" spans="1:9" hidden="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40"/>
    </row>
    <row r="28" spans="1:9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40"/>
    </row>
    <row r="29" spans="1:9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40"/>
    </row>
    <row r="30" spans="1:9" hidden="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40"/>
    </row>
    <row r="31" spans="1:9" hidden="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40"/>
    </row>
    <row r="32" spans="1:9" hidden="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40"/>
    </row>
    <row r="33" spans="1:9" hidden="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40"/>
    </row>
    <row r="34" spans="1:9" hidden="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40"/>
    </row>
    <row r="35" spans="1:9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40"/>
    </row>
    <row r="36" spans="1:9" hidden="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40"/>
    </row>
    <row r="37" spans="1:9" hidden="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40"/>
    </row>
    <row r="38" spans="1:9" hidden="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40"/>
    </row>
    <row r="39" spans="1:9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41"/>
    </row>
    <row r="40" spans="1:9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</row>
    <row r="41" spans="1:9" hidden="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</row>
    <row r="42" spans="1:9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</row>
    <row r="43" spans="1:9" hidden="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</row>
    <row r="44" spans="1:9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</row>
    <row r="45" spans="1:9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</row>
    <row r="46" spans="1:9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</row>
    <row r="47" spans="1:9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</row>
    <row r="48" spans="1:9" hidden="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</row>
    <row r="49" spans="1:8" hidden="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</row>
    <row r="50" spans="1:8" hidden="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</row>
    <row r="51" spans="1:8" hidden="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</row>
    <row r="52" spans="1:8" hidden="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</row>
    <row r="53" spans="1:8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</row>
    <row r="54" spans="1:8" hidden="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</row>
    <row r="55" spans="1:8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</row>
    <row r="56" spans="1:8" hidden="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</row>
    <row r="57" spans="1:8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</row>
    <row r="58" spans="1:8" hidden="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</row>
    <row r="59" spans="1:8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</row>
    <row r="60" spans="1:8" hidden="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</row>
    <row r="61" spans="1:8" hidden="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</row>
    <row r="62" spans="1:8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</row>
    <row r="63" spans="1:8" hidden="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</row>
    <row r="64" spans="1:8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</row>
    <row r="65" spans="1:8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</row>
    <row r="66" spans="1:8" hidden="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</row>
    <row r="67" spans="1:8" hidden="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</row>
    <row r="68" spans="1:8" hidden="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</row>
    <row r="69" spans="1:8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</row>
    <row r="70" spans="1:8" hidden="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</row>
    <row r="71" spans="1:8" hidden="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</row>
    <row r="72" spans="1:8" hidden="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</row>
    <row r="73" spans="1:8" hidden="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</row>
    <row r="74" spans="1:8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</row>
    <row r="75" spans="1:8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</row>
    <row r="76" spans="1:8" hidden="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</row>
    <row r="77" spans="1:8" hidden="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</row>
    <row r="78" spans="1:8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</row>
    <row r="79" spans="1:8" hidden="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</row>
    <row r="80" spans="1:8" hidden="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</row>
    <row r="81" spans="1:8" hidden="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</row>
    <row r="82" spans="1:8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</row>
    <row r="83" spans="1:8" hidden="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</row>
    <row r="84" spans="1:8" hidden="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</row>
    <row r="85" spans="1:8" hidden="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</row>
    <row r="86" spans="1:8" hidden="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</row>
    <row r="87" spans="1:8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</row>
    <row r="88" spans="1:8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</row>
    <row r="89" spans="1:8" hidden="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</row>
    <row r="90" spans="1:8" hidden="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</row>
    <row r="91" spans="1:8" hidden="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</row>
    <row r="92" spans="1:8" hidden="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</row>
    <row r="93" spans="1:8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</row>
    <row r="94" spans="1:8" hidden="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</row>
    <row r="95" spans="1:8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</row>
    <row r="96" spans="1:8" hidden="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</row>
    <row r="97" spans="1:8" hidden="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</row>
    <row r="98" spans="1:8" hidden="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</row>
    <row r="99" spans="1:8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</row>
    <row r="100" spans="1:8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</row>
    <row r="101" spans="1:8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</row>
    <row r="102" spans="1:8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</row>
    <row r="103" spans="1:8" hidden="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</row>
  </sheetData>
  <autoFilter ref="A3:H103" xr:uid="{B3889E50-DDB9-1641-9902-6FA3170A7FB1}">
    <filterColumn colId="6">
      <customFilters and="1">
        <customFilter operator="greaterThanOrEqual" val="0"/>
        <customFilter operator="lessThanOrEqual" val="2"/>
      </customFilters>
    </filterColumn>
  </autoFilter>
  <mergeCells count="2">
    <mergeCell ref="A1:H1"/>
    <mergeCell ref="I2:I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2021-07-28T10:49:09Z</dcterms:modified>
</cp:coreProperties>
</file>