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진행사항_0726TUE" sheetId="2" r:id="rId5"/>
  </sheets>
  <definedNames/>
  <calcPr/>
</workbook>
</file>

<file path=xl/sharedStrings.xml><?xml version="1.0" encoding="utf-8"?>
<sst xmlns="http://schemas.openxmlformats.org/spreadsheetml/2006/main" count="29" uniqueCount="22">
  <si>
    <t>Diagram scale, days →</t>
  </si>
  <si>
    <t>&lt; 재경 &gt;</t>
  </si>
  <si>
    <t>Activities</t>
  </si>
  <si>
    <t>Start date</t>
  </si>
  <si>
    <t>Duration (day)</t>
  </si>
  <si>
    <t>팀별 주제 및 스케줄 발표 준비</t>
  </si>
  <si>
    <t>1차 발표</t>
  </si>
  <si>
    <t xml:space="preserve">OpenCV Camera Lidar sensor fusion </t>
  </si>
  <si>
    <t>OpenCV 객체인식 및 추적</t>
  </si>
  <si>
    <t>휴가</t>
  </si>
  <si>
    <t>OpenCV 와 라즈베리파이와 연결</t>
  </si>
  <si>
    <t>OpenCV 비교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</si>
  <si>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</si>
  <si>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</si>
  <si>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</si>
  <si>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</si>
  <si>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</si>
  <si>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</si>
  <si>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t>PPT 자료 보안</t>
  </si>
  <si>
    <t>Realsensor Test</t>
  </si>
  <si>
    <t>Realsensor 로 AR 적용 코드 트러블 슈팅</t>
  </si>
  <si>
    <t>Makefile 생성 후 
make 불가한 이슈 부분 트러블 슈팅중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</si>
</sst>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8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12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13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15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17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8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IFERROR(__xludf.DUMMYFUNCTION("MAX(FILTER(ROW(J4:J74),J4:J74&lt;&gt;""""))"),"#N/A")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FILTER(IF(I4:I74&lt;&gt;"""",1,),K4:K74&lt;&gt;"""") }"),"TaskNo")</f>
        <v>TaskNo</v>
      </c>
      <c r="B3" s="8" t="str">
        <f>IFERROR(__xludf.DUMMYFUNCTION("{""SubTaskNo"" ; FILTER(IF(J4:J74&lt;&gt;"""",1,),L4:L74&lt;&gt;"""") }"),"SubTaskNo")</f>
        <v>SubTaskNo</v>
      </c>
      <c r="C3" s="8" t="str">
        <f>IFERROR(__xludf.DUMMYFUNCTION("{""Sumif + Row"";filter(SUMIF(ROW(A4:A74),""&lt;=""&amp;ROW(A4:A74),A4:A74) , K4:K74 &lt;&gt; """")}"),"Sumif + Row")</f>
        <v>Sumif + Row</v>
      </c>
      <c r="D3" s="8" t="str">
        <f>IFERROR(__xludf.DUMMYFUNCTION("{""Sumif + Row"";filter(SUMIF(ROW(B4:B74),""&lt;=""&amp;ROW(B4:B74),B4:B74) , L4:L74 &lt;&gt; """")}"),"Sumif + Row")</f>
        <v>Sumif + Row</v>
      </c>
      <c r="E3" s="9" t="str">
        <f>IFERROR(__xludf.DUMMYFUNCTION("{""Substract"" ; FILTER(VLOOKUP(ROW(K4:K74),FILTER({ROW(A4:A74),D4:D74} , A4:A74=1),2),K4:K74&lt;&gt;"""") }"),"Substract")</f>
        <v>Substract</v>
      </c>
      <c r="F3" s="9" t="str">
        <f>IFERROR(__xludf.DUMMYFUNCTION("{""SubNo"" ; FILTER(IF(B4:B74="""","""",D4:D74-E4:E74),K4:K74&lt;&gt;"""") }"),"SubNo")</f>
        <v>SubNo</v>
      </c>
      <c r="G3" s="9" t="str">
        <f>IFERROR(__xludf.DUMMYFUNCTION("{""simple No"" ; ARRAYFORMULA(ROW(INDIRECT(""a1:a""&amp;MAX(FILTER(ROW(J4:J74),J4:J74&lt;&gt;"""")))))}"),"simple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AA3">TRANSPOSE((ROW(INDIRECT("a1:a"&amp;INT((max(K4:K74+L4:L74)-min(K4:K74))/L1)+2))-1)*L1+MIN(K4:K74)-1)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IFERROR(__xludf.DUMMYFUNCTION("Filter(--(K4:K74&lt;=M3:KN3)*--(K4:K74+L4:L74&gt;M3:KN3),K4:K74&lt;&gt;"""")"),0.0)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18</v>
      </c>
      <c r="J6" s="17"/>
      <c r="K6" s="18">
        <v>44762.0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19</v>
      </c>
      <c r="J7" s="17"/>
      <c r="K7" s="18">
        <v>44763.0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IFERROR(__xludf.DUMMYFUNCTION("""COMPUTED_VALUE"""),1.0)</f>
        <v>1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20</v>
      </c>
      <c r="J8" s="17"/>
      <c r="K8" s="18">
        <v>44764.0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IFERROR(__xludf.DUMMYFUNCTION("""COMPUTED_VALUE"""),1.0)</f>
        <v>1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21</v>
      </c>
      <c r="J9" s="17"/>
      <c r="K9" s="18">
        <v>44767.0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IFERROR(__xludf.DUMMYFUNCTION("""COMPUTED_VALUE"""),1.0)</f>
        <v>1</v>
      </c>
      <c r="Z9" s="20">
        <f>IFERROR(__xludf.DUMMYFUNCTION("""COMPUTED_VALUE"""),1.0)</f>
        <v>1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/>
      <c r="B10" s="14"/>
      <c r="C10" s="14"/>
      <c r="D10" s="14"/>
      <c r="E10" s="15"/>
      <c r="F10" s="15"/>
      <c r="G10" s="15"/>
      <c r="H10" s="15"/>
      <c r="I10" s="16"/>
      <c r="J10" s="17"/>
      <c r="K10" s="18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</row>
    <row r="11">
      <c r="A11" s="14"/>
      <c r="B11" s="14"/>
      <c r="C11" s="14"/>
      <c r="D11" s="14"/>
      <c r="E11" s="15"/>
      <c r="F11" s="15"/>
      <c r="G11" s="15"/>
      <c r="H11" s="15"/>
      <c r="I11" s="16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21"/>
      <c r="I12" s="22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E13" s="15"/>
      <c r="F13" s="15"/>
      <c r="G13" s="15"/>
      <c r="H13" s="15"/>
      <c r="I13" s="22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2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5"/>
      <c r="F15" s="15"/>
      <c r="G15" s="15"/>
      <c r="H15" s="15"/>
      <c r="I15" s="16"/>
      <c r="J15" s="17"/>
      <c r="K15" s="18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</row>
    <row r="16">
      <c r="A16" s="14"/>
      <c r="B16" s="14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4"/>
      <c r="F20" s="14"/>
      <c r="G20" s="14"/>
      <c r="H20" s="15"/>
      <c r="I20" s="16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5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16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16"/>
      <c r="J63" s="27"/>
      <c r="K63" s="18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</sheetData>
  <conditionalFormatting sqref="M4:KN74">
    <cfRule type="cellIs" dxfId="0" priority="1" operator="equal">
      <formula>0</formula>
    </cfRule>
  </conditionalFormatting>
  <conditionalFormatting sqref="M4:KN74">
    <cfRule type="notContainsBlanks" dxfId="1" priority="2">
      <formula>LEN(TRIM(M4))&gt;0</formula>
    </cfRule>
  </conditionalFormatting>
  <drawing r:id="rId1"/>
</worksheet>
</file>