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2" i="1" l="1"/>
  <c r="Z52" i="1"/>
  <c r="W52" i="1"/>
  <c r="X52" i="1" s="1"/>
  <c r="AC52" i="1" s="1"/>
  <c r="AE52" i="1" s="1"/>
  <c r="Q52" i="1"/>
  <c r="O52" i="1"/>
  <c r="L52" i="1"/>
  <c r="M52" i="1" s="1"/>
  <c r="F52" i="1"/>
  <c r="AB51" i="1"/>
  <c r="Z51" i="1"/>
  <c r="W51" i="1"/>
  <c r="X51" i="1" s="1"/>
  <c r="AC51" i="1" s="1"/>
  <c r="AE51" i="1" s="1"/>
  <c r="Q51" i="1"/>
  <c r="O51" i="1"/>
  <c r="L51" i="1"/>
  <c r="M51" i="1" s="1"/>
  <c r="F51" i="1"/>
  <c r="G52" i="1" s="1"/>
  <c r="AB50" i="1"/>
  <c r="Z50" i="1"/>
  <c r="W50" i="1"/>
  <c r="X50" i="1" s="1"/>
  <c r="AC50" i="1" s="1"/>
  <c r="AE50" i="1" s="1"/>
  <c r="Q50" i="1"/>
  <c r="O50" i="1"/>
  <c r="L50" i="1"/>
  <c r="M50" i="1" s="1"/>
  <c r="F50" i="1"/>
  <c r="G51" i="1" s="1"/>
  <c r="AB49" i="1"/>
  <c r="Z49" i="1"/>
  <c r="W49" i="1"/>
  <c r="X49" i="1" s="1"/>
  <c r="AC49" i="1" s="1"/>
  <c r="AE49" i="1" s="1"/>
  <c r="Q49" i="1"/>
  <c r="O49" i="1"/>
  <c r="L49" i="1"/>
  <c r="M49" i="1" s="1"/>
  <c r="F49" i="1"/>
  <c r="G50" i="1" s="1"/>
  <c r="AB48" i="1"/>
  <c r="Z48" i="1"/>
  <c r="W48" i="1"/>
  <c r="X48" i="1" s="1"/>
  <c r="AC48" i="1" s="1"/>
  <c r="AE48" i="1" s="1"/>
  <c r="Q48" i="1"/>
  <c r="O48" i="1"/>
  <c r="L48" i="1"/>
  <c r="M48" i="1" s="1"/>
  <c r="F48" i="1"/>
  <c r="G49" i="1" s="1"/>
  <c r="AB47" i="1"/>
  <c r="Z47" i="1"/>
  <c r="W47" i="1"/>
  <c r="X47" i="1" s="1"/>
  <c r="AC47" i="1" s="1"/>
  <c r="AE47" i="1" s="1"/>
  <c r="Q47" i="1"/>
  <c r="O47" i="1"/>
  <c r="L47" i="1"/>
  <c r="M47" i="1" s="1"/>
  <c r="F47" i="1"/>
  <c r="G48" i="1" s="1"/>
  <c r="AB46" i="1"/>
  <c r="Z46" i="1"/>
  <c r="W46" i="1"/>
  <c r="X46" i="1" s="1"/>
  <c r="Q46" i="1"/>
  <c r="O46" i="1"/>
  <c r="L46" i="1"/>
  <c r="M46" i="1" s="1"/>
  <c r="F46" i="1"/>
  <c r="G47" i="1" s="1"/>
  <c r="AB45" i="1"/>
  <c r="Z45" i="1"/>
  <c r="W45" i="1"/>
  <c r="X45" i="1" s="1"/>
  <c r="AC45" i="1" s="1"/>
  <c r="AE45" i="1" s="1"/>
  <c r="Q45" i="1"/>
  <c r="O45" i="1"/>
  <c r="L45" i="1"/>
  <c r="M45" i="1" s="1"/>
  <c r="F45" i="1"/>
  <c r="G46" i="1" s="1"/>
  <c r="AB44" i="1"/>
  <c r="Z44" i="1"/>
  <c r="W44" i="1"/>
  <c r="X44" i="1" s="1"/>
  <c r="AC44" i="1" s="1"/>
  <c r="AE44" i="1" s="1"/>
  <c r="Q44" i="1"/>
  <c r="O44" i="1"/>
  <c r="L44" i="1"/>
  <c r="M44" i="1" s="1"/>
  <c r="F44" i="1"/>
  <c r="G45" i="1" s="1"/>
  <c r="AB43" i="1"/>
  <c r="Z43" i="1"/>
  <c r="W43" i="1"/>
  <c r="X43" i="1" s="1"/>
  <c r="AC43" i="1" s="1"/>
  <c r="AE43" i="1" s="1"/>
  <c r="Q43" i="1"/>
  <c r="O43" i="1"/>
  <c r="L43" i="1"/>
  <c r="M43" i="1" s="1"/>
  <c r="F43" i="1"/>
  <c r="G44" i="1" s="1"/>
  <c r="AB42" i="1"/>
  <c r="Z42" i="1"/>
  <c r="W42" i="1"/>
  <c r="X42" i="1" s="1"/>
  <c r="Q42" i="1"/>
  <c r="O42" i="1"/>
  <c r="L42" i="1"/>
  <c r="M42" i="1" s="1"/>
  <c r="F42" i="1"/>
  <c r="G43" i="1" s="1"/>
  <c r="AB41" i="1"/>
  <c r="Z41" i="1"/>
  <c r="W41" i="1"/>
  <c r="X41" i="1" s="1"/>
  <c r="AC41" i="1" s="1"/>
  <c r="AE41" i="1" s="1"/>
  <c r="Q41" i="1"/>
  <c r="O41" i="1"/>
  <c r="L41" i="1"/>
  <c r="M41" i="1" s="1"/>
  <c r="F41" i="1"/>
  <c r="G42" i="1" s="1"/>
  <c r="AB40" i="1"/>
  <c r="Z40" i="1"/>
  <c r="W40" i="1"/>
  <c r="X40" i="1" s="1"/>
  <c r="AC40" i="1" s="1"/>
  <c r="AE40" i="1" s="1"/>
  <c r="Q40" i="1"/>
  <c r="O40" i="1"/>
  <c r="L40" i="1"/>
  <c r="M40" i="1" s="1"/>
  <c r="F40" i="1"/>
  <c r="G41" i="1" s="1"/>
  <c r="AB39" i="1"/>
  <c r="Z39" i="1"/>
  <c r="W39" i="1"/>
  <c r="X39" i="1" s="1"/>
  <c r="AC39" i="1" s="1"/>
  <c r="AE39" i="1" s="1"/>
  <c r="Q39" i="1"/>
  <c r="O39" i="1"/>
  <c r="L39" i="1"/>
  <c r="M39" i="1" s="1"/>
  <c r="F39" i="1"/>
  <c r="G40" i="1" s="1"/>
  <c r="AB38" i="1"/>
  <c r="Z38" i="1"/>
  <c r="W38" i="1"/>
  <c r="X38" i="1" s="1"/>
  <c r="Q38" i="1"/>
  <c r="O38" i="1"/>
  <c r="L38" i="1"/>
  <c r="M38" i="1" s="1"/>
  <c r="F38" i="1"/>
  <c r="G39" i="1" s="1"/>
  <c r="AB37" i="1"/>
  <c r="Z37" i="1"/>
  <c r="W37" i="1"/>
  <c r="X37" i="1" s="1"/>
  <c r="AC37" i="1" s="1"/>
  <c r="AE37" i="1" s="1"/>
  <c r="Q37" i="1"/>
  <c r="O37" i="1"/>
  <c r="L37" i="1"/>
  <c r="M37" i="1" s="1"/>
  <c r="F37" i="1"/>
  <c r="G38" i="1" s="1"/>
  <c r="AB36" i="1"/>
  <c r="Z36" i="1"/>
  <c r="W36" i="1"/>
  <c r="X36" i="1" s="1"/>
  <c r="AC36" i="1" s="1"/>
  <c r="AE36" i="1" s="1"/>
  <c r="Q36" i="1"/>
  <c r="O36" i="1"/>
  <c r="L36" i="1"/>
  <c r="M36" i="1" s="1"/>
  <c r="F36" i="1"/>
  <c r="G37" i="1" s="1"/>
  <c r="AB35" i="1"/>
  <c r="Z35" i="1"/>
  <c r="W35" i="1"/>
  <c r="X35" i="1" s="1"/>
  <c r="AC35" i="1" s="1"/>
  <c r="AE35" i="1" s="1"/>
  <c r="Q35" i="1"/>
  <c r="O35" i="1"/>
  <c r="L35" i="1"/>
  <c r="M35" i="1" s="1"/>
  <c r="F35" i="1"/>
  <c r="G36" i="1" s="1"/>
  <c r="AB34" i="1"/>
  <c r="Z34" i="1"/>
  <c r="W34" i="1"/>
  <c r="X34" i="1" s="1"/>
  <c r="Q34" i="1"/>
  <c r="O34" i="1"/>
  <c r="L34" i="1"/>
  <c r="M34" i="1" s="1"/>
  <c r="F34" i="1"/>
  <c r="G35" i="1" s="1"/>
  <c r="AB33" i="1"/>
  <c r="Z33" i="1"/>
  <c r="W33" i="1"/>
  <c r="X33" i="1" s="1"/>
  <c r="AC33" i="1" s="1"/>
  <c r="AE33" i="1" s="1"/>
  <c r="Q33" i="1"/>
  <c r="O33" i="1"/>
  <c r="L33" i="1"/>
  <c r="M33" i="1" s="1"/>
  <c r="F33" i="1"/>
  <c r="G34" i="1" s="1"/>
  <c r="AB32" i="1"/>
  <c r="Z32" i="1"/>
  <c r="W32" i="1"/>
  <c r="X32" i="1" s="1"/>
  <c r="AC32" i="1" s="1"/>
  <c r="AE32" i="1" s="1"/>
  <c r="Q32" i="1"/>
  <c r="O32" i="1"/>
  <c r="L32" i="1"/>
  <c r="M32" i="1" s="1"/>
  <c r="F32" i="1"/>
  <c r="G33" i="1" s="1"/>
  <c r="AB31" i="1"/>
  <c r="Z31" i="1"/>
  <c r="W31" i="1"/>
  <c r="X31" i="1" s="1"/>
  <c r="AC31" i="1" s="1"/>
  <c r="AE31" i="1" s="1"/>
  <c r="Q31" i="1"/>
  <c r="O31" i="1"/>
  <c r="L31" i="1"/>
  <c r="M31" i="1" s="1"/>
  <c r="F31" i="1"/>
  <c r="G32" i="1" s="1"/>
  <c r="R32" i="1" s="1"/>
  <c r="AB30" i="1"/>
  <c r="Z30" i="1"/>
  <c r="W30" i="1"/>
  <c r="X30" i="1" s="1"/>
  <c r="Q30" i="1"/>
  <c r="O30" i="1"/>
  <c r="L30" i="1"/>
  <c r="M30" i="1" s="1"/>
  <c r="F30" i="1"/>
  <c r="G31" i="1" s="1"/>
  <c r="AB29" i="1"/>
  <c r="Z29" i="1"/>
  <c r="W29" i="1"/>
  <c r="X29" i="1" s="1"/>
  <c r="AC29" i="1" s="1"/>
  <c r="AE29" i="1" s="1"/>
  <c r="Q29" i="1"/>
  <c r="O29" i="1"/>
  <c r="L29" i="1"/>
  <c r="M29" i="1" s="1"/>
  <c r="F29" i="1"/>
  <c r="G30" i="1" s="1"/>
  <c r="AB28" i="1"/>
  <c r="Z28" i="1"/>
  <c r="W28" i="1"/>
  <c r="X28" i="1" s="1"/>
  <c r="AC28" i="1" s="1"/>
  <c r="AE28" i="1" s="1"/>
  <c r="Q28" i="1"/>
  <c r="O28" i="1"/>
  <c r="L28" i="1"/>
  <c r="M28" i="1" s="1"/>
  <c r="F28" i="1"/>
  <c r="G29" i="1" s="1"/>
  <c r="AB27" i="1"/>
  <c r="Z27" i="1"/>
  <c r="W27" i="1"/>
  <c r="X27" i="1" s="1"/>
  <c r="AC27" i="1" s="1"/>
  <c r="AE27" i="1" s="1"/>
  <c r="Q27" i="1"/>
  <c r="O27" i="1"/>
  <c r="L27" i="1"/>
  <c r="M27" i="1" s="1"/>
  <c r="F27" i="1"/>
  <c r="G28" i="1" s="1"/>
  <c r="AB26" i="1"/>
  <c r="Z26" i="1"/>
  <c r="W26" i="1"/>
  <c r="X26" i="1" s="1"/>
  <c r="Q26" i="1"/>
  <c r="O26" i="1"/>
  <c r="L26" i="1"/>
  <c r="M26" i="1" s="1"/>
  <c r="F26" i="1"/>
  <c r="G27" i="1" s="1"/>
  <c r="AB25" i="1"/>
  <c r="Z25" i="1"/>
  <c r="W25" i="1"/>
  <c r="X25" i="1" s="1"/>
  <c r="AC25" i="1" s="1"/>
  <c r="AE25" i="1" s="1"/>
  <c r="Q25" i="1"/>
  <c r="O25" i="1"/>
  <c r="L25" i="1"/>
  <c r="M25" i="1" s="1"/>
  <c r="F25" i="1"/>
  <c r="G26" i="1" s="1"/>
  <c r="AB24" i="1"/>
  <c r="Z24" i="1"/>
  <c r="W24" i="1"/>
  <c r="X24" i="1" s="1"/>
  <c r="Q24" i="1"/>
  <c r="O24" i="1"/>
  <c r="L24" i="1"/>
  <c r="M24" i="1" s="1"/>
  <c r="F24" i="1"/>
  <c r="G25" i="1" s="1"/>
  <c r="AB23" i="1"/>
  <c r="Z23" i="1"/>
  <c r="W23" i="1"/>
  <c r="X23" i="1" s="1"/>
  <c r="Q23" i="1"/>
  <c r="O23" i="1"/>
  <c r="L23" i="1"/>
  <c r="M23" i="1" s="1"/>
  <c r="F23" i="1"/>
  <c r="G24" i="1" s="1"/>
  <c r="AB22" i="1"/>
  <c r="Z22" i="1"/>
  <c r="W22" i="1"/>
  <c r="X22" i="1" s="1"/>
  <c r="Q22" i="1"/>
  <c r="O22" i="1"/>
  <c r="L22" i="1"/>
  <c r="M22" i="1" s="1"/>
  <c r="F22" i="1"/>
  <c r="G23" i="1" s="1"/>
  <c r="AB21" i="1"/>
  <c r="Z21" i="1"/>
  <c r="W21" i="1"/>
  <c r="X21" i="1" s="1"/>
  <c r="Q21" i="1"/>
  <c r="O21" i="1"/>
  <c r="L21" i="1"/>
  <c r="M21" i="1" s="1"/>
  <c r="F21" i="1"/>
  <c r="G22" i="1" s="1"/>
  <c r="AB20" i="1"/>
  <c r="Z20" i="1"/>
  <c r="W20" i="1"/>
  <c r="X20" i="1" s="1"/>
  <c r="Q20" i="1"/>
  <c r="O20" i="1"/>
  <c r="L20" i="1"/>
  <c r="M20" i="1" s="1"/>
  <c r="F20" i="1"/>
  <c r="G21" i="1" s="1"/>
  <c r="AB19" i="1"/>
  <c r="Z19" i="1"/>
  <c r="W19" i="1"/>
  <c r="X19" i="1" s="1"/>
  <c r="Q19" i="1"/>
  <c r="O19" i="1"/>
  <c r="L19" i="1"/>
  <c r="M19" i="1" s="1"/>
  <c r="F19" i="1"/>
  <c r="G20" i="1" s="1"/>
  <c r="AB18" i="1"/>
  <c r="Z18" i="1"/>
  <c r="W18" i="1"/>
  <c r="X18" i="1" s="1"/>
  <c r="Q18" i="1"/>
  <c r="O18" i="1"/>
  <c r="L18" i="1"/>
  <c r="M18" i="1" s="1"/>
  <c r="F18" i="1"/>
  <c r="G19" i="1" s="1"/>
  <c r="AB17" i="1"/>
  <c r="Z17" i="1"/>
  <c r="W17" i="1"/>
  <c r="X17" i="1" s="1"/>
  <c r="Q17" i="1"/>
  <c r="O17" i="1"/>
  <c r="L17" i="1"/>
  <c r="M17" i="1" s="1"/>
  <c r="F17" i="1"/>
  <c r="G18" i="1" s="1"/>
  <c r="AB16" i="1"/>
  <c r="Z16" i="1"/>
  <c r="W16" i="1"/>
  <c r="X16" i="1" s="1"/>
  <c r="Q16" i="1"/>
  <c r="O16" i="1"/>
  <c r="L16" i="1"/>
  <c r="M16" i="1" s="1"/>
  <c r="F16" i="1"/>
  <c r="G17" i="1" s="1"/>
  <c r="AB15" i="1"/>
  <c r="Z15" i="1"/>
  <c r="W15" i="1"/>
  <c r="X15" i="1" s="1"/>
  <c r="Q15" i="1"/>
  <c r="O15" i="1"/>
  <c r="L15" i="1"/>
  <c r="M15" i="1" s="1"/>
  <c r="F15" i="1"/>
  <c r="G16" i="1" s="1"/>
  <c r="AB14" i="1"/>
  <c r="Z14" i="1"/>
  <c r="W14" i="1"/>
  <c r="X14" i="1" s="1"/>
  <c r="Q14" i="1"/>
  <c r="O14" i="1"/>
  <c r="L14" i="1"/>
  <c r="M14" i="1" s="1"/>
  <c r="F14" i="1"/>
  <c r="G15" i="1" s="1"/>
  <c r="AB13" i="1"/>
  <c r="Z13" i="1"/>
  <c r="W13" i="1"/>
  <c r="X13" i="1" s="1"/>
  <c r="Q13" i="1"/>
  <c r="O13" i="1"/>
  <c r="L13" i="1"/>
  <c r="M13" i="1" s="1"/>
  <c r="F13" i="1"/>
  <c r="G14" i="1" s="1"/>
  <c r="AB12" i="1"/>
  <c r="Z12" i="1"/>
  <c r="W12" i="1"/>
  <c r="X12" i="1" s="1"/>
  <c r="Q12" i="1"/>
  <c r="O12" i="1"/>
  <c r="L12" i="1"/>
  <c r="M12" i="1" s="1"/>
  <c r="F12" i="1"/>
  <c r="G13" i="1" s="1"/>
  <c r="AB11" i="1"/>
  <c r="Z11" i="1"/>
  <c r="W11" i="1"/>
  <c r="X11" i="1" s="1"/>
  <c r="Q11" i="1"/>
  <c r="O11" i="1"/>
  <c r="L11" i="1"/>
  <c r="M11" i="1" s="1"/>
  <c r="F11" i="1"/>
  <c r="G12" i="1" s="1"/>
  <c r="AB10" i="1"/>
  <c r="Z10" i="1"/>
  <c r="W10" i="1"/>
  <c r="X10" i="1" s="1"/>
  <c r="Q10" i="1"/>
  <c r="O10" i="1"/>
  <c r="L10" i="1"/>
  <c r="M10" i="1" s="1"/>
  <c r="F10" i="1"/>
  <c r="G11" i="1" s="1"/>
  <c r="AB9" i="1"/>
  <c r="Z9" i="1"/>
  <c r="W9" i="1"/>
  <c r="X9" i="1" s="1"/>
  <c r="Q9" i="1"/>
  <c r="O9" i="1"/>
  <c r="L9" i="1"/>
  <c r="M9" i="1" s="1"/>
  <c r="F9" i="1"/>
  <c r="G10" i="1" s="1"/>
  <c r="AB8" i="1"/>
  <c r="Z8" i="1"/>
  <c r="W8" i="1"/>
  <c r="X8" i="1" s="1"/>
  <c r="Q8" i="1"/>
  <c r="O8" i="1"/>
  <c r="L8" i="1"/>
  <c r="M8" i="1" s="1"/>
  <c r="G8" i="1"/>
  <c r="F8" i="1"/>
  <c r="G9" i="1" s="1"/>
  <c r="AB7" i="1"/>
  <c r="Z7" i="1"/>
  <c r="W7" i="1"/>
  <c r="X7" i="1" s="1"/>
  <c r="AC7" i="1" s="1"/>
  <c r="AE7" i="1" s="1"/>
  <c r="Q7" i="1"/>
  <c r="O7" i="1"/>
  <c r="L7" i="1"/>
  <c r="M7" i="1" s="1"/>
  <c r="G7" i="1"/>
  <c r="F7" i="1"/>
  <c r="AB6" i="1"/>
  <c r="Z6" i="1"/>
  <c r="W6" i="1"/>
  <c r="X6" i="1" s="1"/>
  <c r="AC6" i="1" s="1"/>
  <c r="AE6" i="1" s="1"/>
  <c r="Q6" i="1"/>
  <c r="O6" i="1"/>
  <c r="L6" i="1"/>
  <c r="M6" i="1" s="1"/>
  <c r="F6" i="1"/>
  <c r="AB5" i="1"/>
  <c r="Z5" i="1"/>
  <c r="W5" i="1"/>
  <c r="X5" i="1" s="1"/>
  <c r="AC5" i="1" s="1"/>
  <c r="AE5" i="1" s="1"/>
  <c r="Q5" i="1"/>
  <c r="O5" i="1"/>
  <c r="L5" i="1"/>
  <c r="M5" i="1" s="1"/>
  <c r="F5" i="1"/>
  <c r="G6" i="1" s="1"/>
  <c r="AB4" i="1"/>
  <c r="Z4" i="1"/>
  <c r="W4" i="1"/>
  <c r="X4" i="1" s="1"/>
  <c r="AC4" i="1" s="1"/>
  <c r="AE4" i="1" s="1"/>
  <c r="Q4" i="1"/>
  <c r="O4" i="1"/>
  <c r="L4" i="1"/>
  <c r="M4" i="1" s="1"/>
  <c r="F4" i="1"/>
  <c r="G5" i="1" s="1"/>
  <c r="R8" i="1" l="1"/>
  <c r="R10" i="1"/>
  <c r="R12" i="1"/>
  <c r="R13" i="1"/>
  <c r="AD13" i="1" s="1"/>
  <c r="R14" i="1"/>
  <c r="R15" i="1"/>
  <c r="R16" i="1"/>
  <c r="R18" i="1"/>
  <c r="R20" i="1"/>
  <c r="R22" i="1"/>
  <c r="R24" i="1"/>
  <c r="R26" i="1"/>
  <c r="R28" i="1"/>
  <c r="R30" i="1"/>
  <c r="R5" i="1"/>
  <c r="AC9" i="1"/>
  <c r="AE9" i="1" s="1"/>
  <c r="AG4" i="1" s="1"/>
  <c r="AC11" i="1"/>
  <c r="AE11" i="1" s="1"/>
  <c r="AC13" i="1"/>
  <c r="AE13" i="1" s="1"/>
  <c r="AC15" i="1"/>
  <c r="AE15" i="1" s="1"/>
  <c r="AC17" i="1"/>
  <c r="AE17" i="1" s="1"/>
  <c r="AC19" i="1"/>
  <c r="AE19" i="1" s="1"/>
  <c r="AC21" i="1"/>
  <c r="AE21" i="1" s="1"/>
  <c r="AC23" i="1"/>
  <c r="AE23" i="1" s="1"/>
  <c r="R35" i="1"/>
  <c r="AD35" i="1" s="1"/>
  <c r="R38" i="1"/>
  <c r="R40" i="1"/>
  <c r="R43" i="1"/>
  <c r="AD43" i="1" s="1"/>
  <c r="R7" i="1"/>
  <c r="AD7" i="1" s="1"/>
  <c r="R9" i="1"/>
  <c r="R17" i="1"/>
  <c r="R19" i="1"/>
  <c r="AD19" i="1" s="1"/>
  <c r="R21" i="1"/>
  <c r="AD21" i="1" s="1"/>
  <c r="R23" i="1"/>
  <c r="R25" i="1"/>
  <c r="AD25" i="1" s="1"/>
  <c r="R27" i="1"/>
  <c r="AD27" i="1" s="1"/>
  <c r="R31" i="1"/>
  <c r="AD31" i="1" s="1"/>
  <c r="AC8" i="1"/>
  <c r="AE8" i="1" s="1"/>
  <c r="AG5" i="1" s="1"/>
  <c r="AC10" i="1"/>
  <c r="AE10" i="1" s="1"/>
  <c r="R34" i="1"/>
  <c r="R36" i="1"/>
  <c r="R39" i="1"/>
  <c r="AD39" i="1" s="1"/>
  <c r="R42" i="1"/>
  <c r="R44" i="1"/>
  <c r="R46" i="1"/>
  <c r="R47" i="1"/>
  <c r="AD47" i="1" s="1"/>
  <c r="R48" i="1"/>
  <c r="R49" i="1"/>
  <c r="AD49" i="1" s="1"/>
  <c r="R50" i="1"/>
  <c r="R52" i="1"/>
  <c r="AD52" i="1" s="1"/>
  <c r="G4" i="1"/>
  <c r="R4" i="1" s="1"/>
  <c r="R6" i="1"/>
  <c r="AD6" i="1" s="1"/>
  <c r="R11" i="1"/>
  <c r="AD4" i="1"/>
  <c r="AD8" i="1"/>
  <c r="AD11" i="1"/>
  <c r="AD5" i="1"/>
  <c r="AD10" i="1"/>
  <c r="AD12" i="1"/>
  <c r="AD15" i="1"/>
  <c r="AD17" i="1"/>
  <c r="AD23" i="1"/>
  <c r="AD28" i="1"/>
  <c r="AC30" i="1"/>
  <c r="AE30" i="1" s="1"/>
  <c r="R33" i="1"/>
  <c r="AD33" i="1" s="1"/>
  <c r="AD36" i="1"/>
  <c r="AC38" i="1"/>
  <c r="AE38" i="1" s="1"/>
  <c r="R41" i="1"/>
  <c r="AD41" i="1" s="1"/>
  <c r="R45" i="1"/>
  <c r="AD45" i="1" s="1"/>
  <c r="AD44" i="1"/>
  <c r="AC46" i="1"/>
  <c r="AE46" i="1" s="1"/>
  <c r="AD30" i="1"/>
  <c r="R51" i="1"/>
  <c r="AD51" i="1" s="1"/>
  <c r="AD50" i="1"/>
  <c r="AC12" i="1"/>
  <c r="AE12" i="1" s="1"/>
  <c r="AC14" i="1"/>
  <c r="AE14" i="1" s="1"/>
  <c r="AC16" i="1"/>
  <c r="AE16" i="1" s="1"/>
  <c r="AG3" i="1" s="1"/>
  <c r="AC18" i="1"/>
  <c r="AE18" i="1" s="1"/>
  <c r="AC20" i="1"/>
  <c r="AE20" i="1" s="1"/>
  <c r="AC22" i="1"/>
  <c r="AE22" i="1" s="1"/>
  <c r="AC24" i="1"/>
  <c r="AE24" i="1" s="1"/>
  <c r="AC26" i="1"/>
  <c r="AE26" i="1" s="1"/>
  <c r="R29" i="1"/>
  <c r="AD29" i="1" s="1"/>
  <c r="AD32" i="1"/>
  <c r="AC34" i="1"/>
  <c r="AE34" i="1" s="1"/>
  <c r="R37" i="1"/>
  <c r="AD37" i="1" s="1"/>
  <c r="AD40" i="1"/>
  <c r="AC42" i="1"/>
  <c r="AE42" i="1" s="1"/>
  <c r="AD48" i="1"/>
  <c r="AD38" i="1" l="1"/>
  <c r="AD20" i="1"/>
  <c r="AD9" i="1"/>
  <c r="AG8" i="1"/>
  <c r="AG6" i="1"/>
  <c r="AG7" i="1"/>
  <c r="AD34" i="1"/>
  <c r="AD16" i="1"/>
  <c r="AD46" i="1"/>
  <c r="AD24" i="1"/>
  <c r="AD42" i="1"/>
  <c r="AD26" i="1"/>
  <c r="AD22" i="1"/>
  <c r="AD18" i="1"/>
  <c r="AD14" i="1"/>
</calcChain>
</file>

<file path=xl/sharedStrings.xml><?xml version="1.0" encoding="utf-8"?>
<sst xmlns="http://schemas.openxmlformats.org/spreadsheetml/2006/main" count="44" uniqueCount="34">
  <si>
    <t xml:space="preserve">Thoery </t>
  </si>
  <si>
    <t>LAB</t>
  </si>
  <si>
    <t>Overall Percentage</t>
  </si>
  <si>
    <t>Roll no.</t>
  </si>
  <si>
    <t>Assignment</t>
  </si>
  <si>
    <t>Quiz</t>
  </si>
  <si>
    <t>Mids</t>
  </si>
  <si>
    <t>Finals</t>
  </si>
  <si>
    <t>Total theory marks</t>
  </si>
  <si>
    <t>Total Obtained</t>
  </si>
  <si>
    <t>Grades</t>
  </si>
  <si>
    <t>A1</t>
  </si>
  <si>
    <t>A2</t>
  </si>
  <si>
    <t>A3</t>
  </si>
  <si>
    <t>A4</t>
  </si>
  <si>
    <t>total no</t>
  </si>
  <si>
    <t>Q1</t>
  </si>
  <si>
    <t>Q2</t>
  </si>
  <si>
    <t>Q3</t>
  </si>
  <si>
    <t>Q4</t>
  </si>
  <si>
    <t>marks</t>
  </si>
  <si>
    <t xml:space="preserve">Total </t>
  </si>
  <si>
    <t>Exams</t>
  </si>
  <si>
    <t>-</t>
  </si>
  <si>
    <t xml:space="preserve">GRADING SYSTEM </t>
  </si>
  <si>
    <t>GRADE</t>
  </si>
  <si>
    <t>no. of grades</t>
  </si>
  <si>
    <t>A</t>
  </si>
  <si>
    <t>B</t>
  </si>
  <si>
    <t>C</t>
  </si>
  <si>
    <t>D</t>
  </si>
  <si>
    <t>E</t>
  </si>
  <si>
    <t>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</si>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</sst>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4"/>
      <color theme="1"/>
      <name val="Arial Black"/>
      <family val="2"/>
    </font>
    <font>
      <sz val="11"/>
      <color theme="3" tint="-0.499984740745262"/>
      <name val="Arial Black"/>
      <family val="2"/>
    </font>
    <font>
      <sz val="11"/>
      <color theme="3" tint="-0.249977111117893"/>
      <name val="Calibri Light"/>
      <family val="2"/>
      <scheme val="major"/>
    </font>
    <font>
      <sz val="11"/>
      <color theme="3" tint="-0.249977111117893"/>
      <name val="Arial Black"/>
      <family val="2"/>
    </font>
    <font>
      <b/>
      <sz val="11"/>
      <color theme="3" tint="-0.249977111117893"/>
      <name val="Arial Black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theme="1" tint="4.9989318521683403E-2"/>
      </left>
      <right/>
      <top/>
      <bottom/>
      <diagonal/>
    </border>
    <border>
      <left/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/>
      <top/>
      <bottom style="medium">
        <color theme="1" tint="4.9989318521683403E-2"/>
      </bottom>
      <diagonal/>
    </border>
    <border>
      <left/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 style="medium">
        <color theme="1" tint="4.9989318521683403E-2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1" fillId="0" borderId="6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4" fillId="0" borderId="6" xfId="0" applyFont="1" applyBorder="1"/>
    <xf numFmtId="0" fontId="5" fillId="0" borderId="6" xfId="0" applyFont="1" applyBorder="1"/>
    <xf numFmtId="9" fontId="5" fillId="0" borderId="6" xfId="0" applyNumberFormat="1" applyFont="1" applyBorder="1"/>
    <xf numFmtId="0" fontId="6" fillId="0" borderId="6" xfId="0" applyFont="1" applyBorder="1"/>
    <xf numFmtId="9" fontId="6" fillId="0" borderId="6" xfId="0" applyNumberFormat="1" applyFont="1" applyBorder="1"/>
    <xf numFmtId="0" fontId="0" fillId="0" borderId="6" xfId="0" applyBorder="1"/>
    <xf numFmtId="0" fontId="5" fillId="0" borderId="7" xfId="0" applyFont="1" applyBorder="1" applyAlignment="1">
      <alignment horizontal="center"/>
    </xf>
    <xf numFmtId="0" fontId="0" fillId="0" borderId="8" xfId="0" applyBorder="1"/>
    <xf numFmtId="0" fontId="3" fillId="0" borderId="7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5" fillId="0" borderId="7" xfId="0" applyNumberFormat="1" applyFont="1" applyBorder="1"/>
    <xf numFmtId="0" fontId="3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"/>
  <sheetViews>
    <sheetView tabSelected="1" topLeftCell="S1" zoomScaleNormal="100" workbookViewId="0">
      <selection activeCell="V6" sqref="V6"/>
    </sheetView>
  </sheetViews>
  <sheetFormatPr defaultRowHeight="15" x14ac:dyDescent="0.25"/>
  <cols>
    <col min="18" max="18" width="15.140625" customWidth="1"/>
    <col min="29" max="29" width="15.85546875" customWidth="1"/>
    <col min="30" max="30" width="21.140625" customWidth="1"/>
    <col min="31" max="31" width="12.28515625" customWidth="1"/>
    <col min="33" max="33" width="21.140625" customWidth="1"/>
  </cols>
  <sheetData>
    <row r="1" spans="1:33" ht="24" thickTop="1" thickBot="1" x14ac:dyDescent="0.5">
      <c r="A1" s="8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 t="s">
        <v>1</v>
      </c>
      <c r="T1" s="27"/>
      <c r="U1" s="27"/>
      <c r="V1" s="27"/>
      <c r="W1" s="27"/>
      <c r="X1" s="27"/>
      <c r="Y1" s="27"/>
      <c r="Z1" s="27"/>
      <c r="AA1" s="27"/>
      <c r="AB1" s="27"/>
      <c r="AC1" s="27"/>
      <c r="AD1" s="27" t="s">
        <v>2</v>
      </c>
      <c r="AE1" s="28"/>
      <c r="AF1" s="27" t="s">
        <v>24</v>
      </c>
      <c r="AG1" s="27"/>
    </row>
    <row r="2" spans="1:33" ht="20.25" thickTop="1" thickBot="1" x14ac:dyDescent="0.45">
      <c r="A2" s="9" t="s">
        <v>3</v>
      </c>
      <c r="B2" s="29" t="s">
        <v>4</v>
      </c>
      <c r="C2" s="29"/>
      <c r="D2" s="29"/>
      <c r="E2" s="29"/>
      <c r="F2" s="29"/>
      <c r="G2" s="29"/>
      <c r="H2" s="29" t="s">
        <v>5</v>
      </c>
      <c r="I2" s="29"/>
      <c r="J2" s="29"/>
      <c r="K2" s="29"/>
      <c r="L2" s="29"/>
      <c r="M2" s="29"/>
      <c r="N2" s="29" t="s">
        <v>6</v>
      </c>
      <c r="O2" s="29"/>
      <c r="P2" s="29" t="s">
        <v>7</v>
      </c>
      <c r="Q2" s="29"/>
      <c r="R2" s="9" t="s">
        <v>8</v>
      </c>
      <c r="S2" s="29" t="s">
        <v>4</v>
      </c>
      <c r="T2" s="29"/>
      <c r="U2" s="29"/>
      <c r="V2" s="29"/>
      <c r="W2" s="29"/>
      <c r="X2" s="29"/>
      <c r="Y2" s="29" t="s">
        <v>6</v>
      </c>
      <c r="Z2" s="29"/>
      <c r="AA2" s="29" t="s">
        <v>7</v>
      </c>
      <c r="AB2" s="29"/>
      <c r="AC2" s="9" t="s">
        <v>33</v>
      </c>
      <c r="AD2" s="10" t="s">
        <v>9</v>
      </c>
      <c r="AE2" s="19" t="s">
        <v>10</v>
      </c>
      <c r="AF2" s="10" t="s">
        <v>25</v>
      </c>
      <c r="AG2" s="26" t="s">
        <v>26</v>
      </c>
    </row>
    <row r="3" spans="1:33" ht="20.25" thickTop="1" thickBot="1" x14ac:dyDescent="0.45">
      <c r="A3" s="8"/>
      <c r="B3" s="11" t="s">
        <v>11</v>
      </c>
      <c r="C3" s="11" t="s">
        <v>12</v>
      </c>
      <c r="D3" s="11" t="s">
        <v>13</v>
      </c>
      <c r="E3" s="11" t="s">
        <v>14</v>
      </c>
      <c r="F3" s="12" t="s">
        <v>15</v>
      </c>
      <c r="G3" s="13">
        <v>0.1</v>
      </c>
      <c r="H3" s="11" t="s">
        <v>16</v>
      </c>
      <c r="I3" s="11" t="s">
        <v>17</v>
      </c>
      <c r="J3" s="11" t="s">
        <v>18</v>
      </c>
      <c r="K3" s="11" t="s">
        <v>19</v>
      </c>
      <c r="L3" s="12" t="s">
        <v>15</v>
      </c>
      <c r="M3" s="13">
        <v>0.15</v>
      </c>
      <c r="N3" s="12" t="s">
        <v>20</v>
      </c>
      <c r="O3" s="13">
        <v>0.25</v>
      </c>
      <c r="P3" s="14" t="s">
        <v>20</v>
      </c>
      <c r="Q3" s="15">
        <v>0.5</v>
      </c>
      <c r="R3" s="13">
        <v>1</v>
      </c>
      <c r="S3" s="11" t="s">
        <v>11</v>
      </c>
      <c r="T3" s="11" t="s">
        <v>12</v>
      </c>
      <c r="U3" s="11" t="s">
        <v>13</v>
      </c>
      <c r="V3" s="11" t="s">
        <v>14</v>
      </c>
      <c r="W3" s="12" t="s">
        <v>21</v>
      </c>
      <c r="X3" s="13">
        <v>0.25</v>
      </c>
      <c r="Y3" s="12" t="s">
        <v>22</v>
      </c>
      <c r="Z3" s="13">
        <v>0.25</v>
      </c>
      <c r="AA3" s="12" t="s">
        <v>22</v>
      </c>
      <c r="AB3" s="13">
        <v>0.5</v>
      </c>
      <c r="AC3" s="13">
        <v>1</v>
      </c>
      <c r="AD3" s="13">
        <v>1</v>
      </c>
      <c r="AE3" s="17" t="s">
        <v>23</v>
      </c>
      <c r="AF3" s="25" t="s">
        <v>27</v>
      </c>
      <c r="AG3" s="16">
        <f>COUNTIFS(AE3:AE53,"A")</f>
        <v>1</v>
      </c>
    </row>
    <row r="4" spans="1:33" ht="20.25" thickTop="1" thickBot="1" x14ac:dyDescent="0.45">
      <c r="A4" s="1">
        <v>1</v>
      </c>
      <c r="B4" s="2">
        <v>8</v>
      </c>
      <c r="C4" s="2">
        <v>7</v>
      </c>
      <c r="D4" s="2">
        <v>8</v>
      </c>
      <c r="E4" s="2">
        <v>9</v>
      </c>
      <c r="F4" s="2">
        <f>SUM(B4:E4)</f>
        <v>32</v>
      </c>
      <c r="G4" s="2">
        <f>F4/40*10</f>
        <v>8</v>
      </c>
      <c r="H4" s="2">
        <v>8</v>
      </c>
      <c r="I4" s="2">
        <v>8</v>
      </c>
      <c r="J4" s="2">
        <v>9</v>
      </c>
      <c r="K4" s="2">
        <v>7</v>
      </c>
      <c r="L4" s="2">
        <f>SUM(H4:K4)</f>
        <v>32</v>
      </c>
      <c r="M4" s="2">
        <f>L4/40*15</f>
        <v>12</v>
      </c>
      <c r="N4" s="2">
        <v>98</v>
      </c>
      <c r="O4" s="2">
        <f>N4/100*25</f>
        <v>24.5</v>
      </c>
      <c r="P4" s="2">
        <v>85</v>
      </c>
      <c r="Q4" s="2">
        <f>P4/100*50</f>
        <v>42.5</v>
      </c>
      <c r="R4" s="3">
        <f>SUM(G4,M4,O4,Q4)</f>
        <v>87</v>
      </c>
      <c r="S4" s="2">
        <v>8</v>
      </c>
      <c r="T4" s="2">
        <v>8</v>
      </c>
      <c r="U4" s="2">
        <v>8</v>
      </c>
      <c r="V4" s="2">
        <v>9</v>
      </c>
      <c r="W4" s="2">
        <f>SUM(S4:V4)</f>
        <v>33</v>
      </c>
      <c r="X4" s="2">
        <f>W4/40*15</f>
        <v>12.375</v>
      </c>
      <c r="Y4" s="2">
        <v>98</v>
      </c>
      <c r="Z4" s="2">
        <f>Y4/100*25</f>
        <v>24.5</v>
      </c>
      <c r="AA4" s="2">
        <v>99</v>
      </c>
      <c r="AB4" s="2">
        <f>AA4/100*50</f>
        <v>49.5</v>
      </c>
      <c r="AC4" s="3">
        <f>SUM(X4,Z4,AB4)</f>
        <v>86.375</v>
      </c>
      <c r="AD4" s="1">
        <f>R4*0.25+AC4*0.75</f>
        <v>86.53125</v>
      </c>
      <c r="AE4" s="18" t="str">
        <f>_xlfn.IFS(AC4&gt;=85,"A",X4&gt;=80,"B",AC4&gt;=70,"C",AC4&gt;=45,"D",AC4&lt;45,"F")</f>
        <v>A</v>
      </c>
      <c r="AF4" s="25" t="s">
        <v>28</v>
      </c>
      <c r="AG4" s="16">
        <f>COUNTIFS(AE4:AE54,"B")</f>
        <v>0</v>
      </c>
    </row>
    <row r="5" spans="1:33" ht="20.25" thickTop="1" thickBot="1" x14ac:dyDescent="0.45">
      <c r="A5" s="1">
        <v>2</v>
      </c>
      <c r="B5" s="2">
        <v>9</v>
      </c>
      <c r="C5" s="2">
        <v>8</v>
      </c>
      <c r="D5" s="2">
        <v>4</v>
      </c>
      <c r="E5" s="2">
        <v>7</v>
      </c>
      <c r="F5" s="2">
        <f>SUM(B5:E5)</f>
        <v>28</v>
      </c>
      <c r="G5" s="2">
        <f>F4/40*10</f>
        <v>8</v>
      </c>
      <c r="H5" s="2">
        <v>4</v>
      </c>
      <c r="I5" s="2">
        <v>8</v>
      </c>
      <c r="J5" s="2">
        <v>8</v>
      </c>
      <c r="K5" s="2">
        <v>8</v>
      </c>
      <c r="L5" s="2">
        <f t="shared" ref="L5:L52" si="0">SUM(H5:K5)</f>
        <v>28</v>
      </c>
      <c r="M5" s="2">
        <f t="shared" ref="M5:M52" si="1">L5/40*15</f>
        <v>10.5</v>
      </c>
      <c r="N5" s="2">
        <v>5</v>
      </c>
      <c r="O5" s="2">
        <f t="shared" ref="O5:O52" si="2">N5/100*25</f>
        <v>1.25</v>
      </c>
      <c r="P5" s="2">
        <v>84</v>
      </c>
      <c r="Q5" s="2">
        <f t="shared" ref="Q5:Q52" si="3">P5/100*50</f>
        <v>42</v>
      </c>
      <c r="R5" s="3">
        <f t="shared" ref="R5:R52" si="4">SUM(G5,M5,O5,Q5)</f>
        <v>61.75</v>
      </c>
      <c r="S5" s="2">
        <v>4</v>
      </c>
      <c r="T5" s="2">
        <v>8</v>
      </c>
      <c r="U5" s="2">
        <v>8</v>
      </c>
      <c r="V5" s="2">
        <v>8</v>
      </c>
      <c r="W5" s="2">
        <f t="shared" ref="W5:W52" si="5">SUM(S5:V5)</f>
        <v>28</v>
      </c>
      <c r="X5" s="2">
        <f t="shared" ref="X5:X52" si="6">W5/40*15</f>
        <v>10.5</v>
      </c>
      <c r="Y5" s="2">
        <v>5</v>
      </c>
      <c r="Z5" s="2">
        <f t="shared" ref="Z5:Z52" si="7">Y5/100*25</f>
        <v>1.25</v>
      </c>
      <c r="AA5" s="2">
        <v>84</v>
      </c>
      <c r="AB5" s="2">
        <f t="shared" ref="AB5:AB52" si="8">AA5/100*50</f>
        <v>42</v>
      </c>
      <c r="AC5" s="3">
        <f t="shared" ref="AC5:AC52" si="9">SUM(X5,Z5,AB5)</f>
        <v>53.75</v>
      </c>
      <c r="AD5" s="1">
        <f t="shared" ref="AD5:AD52" si="10">R5*0.25+AC5*0.75</f>
        <v>55.75</v>
      </c>
      <c r="AE5" s="18" t="str">
        <f t="shared" ref="AE5:AE52" si="11">_xlfn.IFS(AC5&gt;=85,"A",X5&gt;=80,"B",AC5&gt;=70,"C",AC5&gt;=45,"D",AC5&lt;45,"F")</f>
        <v>D</v>
      </c>
      <c r="AF5" s="25" t="s">
        <v>29</v>
      </c>
      <c r="AG5" s="16">
        <f>COUNTIFS(AE5:AE55,"C")</f>
        <v>2</v>
      </c>
    </row>
    <row r="6" spans="1:33" ht="20.25" thickTop="1" thickBot="1" x14ac:dyDescent="0.45">
      <c r="A6" s="1">
        <v>3</v>
      </c>
      <c r="B6" s="2">
        <v>5</v>
      </c>
      <c r="C6" s="2">
        <v>7</v>
      </c>
      <c r="D6" s="2">
        <v>4</v>
      </c>
      <c r="E6" s="2">
        <v>6</v>
      </c>
      <c r="F6" s="2">
        <f t="shared" ref="F6:F52" si="12">SUM(B6:E6)</f>
        <v>22</v>
      </c>
      <c r="G6" s="2">
        <f t="shared" ref="G6:G52" si="13">F5/40*10</f>
        <v>7</v>
      </c>
      <c r="H6" s="2">
        <v>4</v>
      </c>
      <c r="I6" s="2">
        <v>7</v>
      </c>
      <c r="J6" s="2">
        <v>7</v>
      </c>
      <c r="K6" s="2">
        <v>7</v>
      </c>
      <c r="L6" s="2">
        <f t="shared" si="0"/>
        <v>25</v>
      </c>
      <c r="M6" s="2">
        <f t="shared" si="1"/>
        <v>9.375</v>
      </c>
      <c r="N6" s="2">
        <v>6</v>
      </c>
      <c r="O6" s="2">
        <f t="shared" si="2"/>
        <v>1.5</v>
      </c>
      <c r="P6" s="2">
        <v>65</v>
      </c>
      <c r="Q6" s="2">
        <f t="shared" si="3"/>
        <v>32.5</v>
      </c>
      <c r="R6" s="3">
        <f t="shared" si="4"/>
        <v>50.375</v>
      </c>
      <c r="S6" s="2">
        <v>4</v>
      </c>
      <c r="T6" s="2">
        <v>7</v>
      </c>
      <c r="U6" s="2">
        <v>7</v>
      </c>
      <c r="V6" s="2">
        <v>7</v>
      </c>
      <c r="W6" s="2">
        <f t="shared" si="5"/>
        <v>25</v>
      </c>
      <c r="X6" s="2">
        <f t="shared" si="6"/>
        <v>9.375</v>
      </c>
      <c r="Y6" s="2">
        <v>6</v>
      </c>
      <c r="Z6" s="2">
        <f t="shared" si="7"/>
        <v>1.5</v>
      </c>
      <c r="AA6" s="2">
        <v>87</v>
      </c>
      <c r="AB6" s="2">
        <f t="shared" si="8"/>
        <v>43.5</v>
      </c>
      <c r="AC6" s="3">
        <f t="shared" si="9"/>
        <v>54.375</v>
      </c>
      <c r="AD6" s="1">
        <f t="shared" si="10"/>
        <v>53.375</v>
      </c>
      <c r="AE6" s="18" t="str">
        <f t="shared" si="11"/>
        <v>D</v>
      </c>
      <c r="AF6" s="25" t="s">
        <v>30</v>
      </c>
      <c r="AG6" s="16">
        <f>COUNTIFS(AE6:AE56,"D")</f>
        <v>38</v>
      </c>
    </row>
    <row r="7" spans="1:33" ht="20.25" thickTop="1" thickBot="1" x14ac:dyDescent="0.45">
      <c r="A7" s="1">
        <v>4</v>
      </c>
      <c r="B7" s="2">
        <v>6</v>
      </c>
      <c r="C7" s="2">
        <v>4</v>
      </c>
      <c r="D7" s="2">
        <v>1</v>
      </c>
      <c r="E7" s="2">
        <v>8</v>
      </c>
      <c r="F7" s="2">
        <f t="shared" si="12"/>
        <v>19</v>
      </c>
      <c r="G7" s="2">
        <f t="shared" si="13"/>
        <v>5.5</v>
      </c>
      <c r="H7" s="2">
        <v>1</v>
      </c>
      <c r="I7" s="2">
        <v>4</v>
      </c>
      <c r="J7" s="2">
        <v>4</v>
      </c>
      <c r="K7" s="2">
        <v>4</v>
      </c>
      <c r="L7" s="2">
        <f t="shared" si="0"/>
        <v>13</v>
      </c>
      <c r="M7" s="2">
        <f t="shared" si="1"/>
        <v>4.875</v>
      </c>
      <c r="N7" s="2">
        <v>4</v>
      </c>
      <c r="O7" s="2">
        <f t="shared" si="2"/>
        <v>1</v>
      </c>
      <c r="P7" s="2">
        <v>25</v>
      </c>
      <c r="Q7" s="2">
        <f t="shared" si="3"/>
        <v>12.5</v>
      </c>
      <c r="R7" s="3">
        <f t="shared" si="4"/>
        <v>23.875</v>
      </c>
      <c r="S7" s="2">
        <v>1</v>
      </c>
      <c r="T7" s="2">
        <v>4</v>
      </c>
      <c r="U7" s="2">
        <v>4</v>
      </c>
      <c r="V7" s="2">
        <v>4</v>
      </c>
      <c r="W7" s="2">
        <f t="shared" si="5"/>
        <v>13</v>
      </c>
      <c r="X7" s="2">
        <f t="shared" si="6"/>
        <v>4.875</v>
      </c>
      <c r="Y7" s="2">
        <v>4</v>
      </c>
      <c r="Z7" s="2">
        <f t="shared" si="7"/>
        <v>1</v>
      </c>
      <c r="AA7" s="2">
        <v>97</v>
      </c>
      <c r="AB7" s="2">
        <f t="shared" si="8"/>
        <v>48.5</v>
      </c>
      <c r="AC7" s="3">
        <f t="shared" si="9"/>
        <v>54.375</v>
      </c>
      <c r="AD7" s="1">
        <f t="shared" si="10"/>
        <v>46.75</v>
      </c>
      <c r="AE7" s="18" t="str">
        <f t="shared" si="11"/>
        <v>D</v>
      </c>
      <c r="AF7" s="25" t="s">
        <v>31</v>
      </c>
      <c r="AG7" s="16">
        <f>COUNTIFS(AE7:AE57,"E")</f>
        <v>0</v>
      </c>
    </row>
    <row r="8" spans="1:33" ht="20.25" thickTop="1" thickBot="1" x14ac:dyDescent="0.45">
      <c r="A8" s="1">
        <v>5</v>
      </c>
      <c r="B8" s="2">
        <v>4</v>
      </c>
      <c r="C8" s="2">
        <v>6</v>
      </c>
      <c r="D8" s="2">
        <v>3</v>
      </c>
      <c r="E8" s="2">
        <v>5</v>
      </c>
      <c r="F8" s="2">
        <f t="shared" si="12"/>
        <v>18</v>
      </c>
      <c r="G8" s="2">
        <f t="shared" si="13"/>
        <v>4.75</v>
      </c>
      <c r="H8" s="2">
        <v>3</v>
      </c>
      <c r="I8" s="2">
        <v>6</v>
      </c>
      <c r="J8" s="2">
        <v>6</v>
      </c>
      <c r="K8" s="2">
        <v>6</v>
      </c>
      <c r="L8" s="2">
        <f t="shared" si="0"/>
        <v>21</v>
      </c>
      <c r="M8" s="2">
        <f t="shared" si="1"/>
        <v>7.875</v>
      </c>
      <c r="N8" s="2">
        <v>8</v>
      </c>
      <c r="O8" s="2">
        <f t="shared" si="2"/>
        <v>2</v>
      </c>
      <c r="P8" s="2">
        <v>46</v>
      </c>
      <c r="Q8" s="2">
        <f t="shared" si="3"/>
        <v>23</v>
      </c>
      <c r="R8" s="3">
        <f t="shared" si="4"/>
        <v>37.625</v>
      </c>
      <c r="S8" s="2">
        <v>3</v>
      </c>
      <c r="T8" s="2">
        <v>6</v>
      </c>
      <c r="U8" s="2">
        <v>6</v>
      </c>
      <c r="V8" s="2">
        <v>6</v>
      </c>
      <c r="W8" s="2">
        <f t="shared" si="5"/>
        <v>21</v>
      </c>
      <c r="X8" s="2">
        <f t="shared" si="6"/>
        <v>7.875</v>
      </c>
      <c r="Y8" s="2">
        <v>8</v>
      </c>
      <c r="Z8" s="2">
        <f t="shared" si="7"/>
        <v>2</v>
      </c>
      <c r="AA8" s="2">
        <v>77</v>
      </c>
      <c r="AB8" s="2">
        <f t="shared" si="8"/>
        <v>38.5</v>
      </c>
      <c r="AC8" s="3">
        <f t="shared" si="9"/>
        <v>48.375</v>
      </c>
      <c r="AD8" s="1">
        <f t="shared" si="10"/>
        <v>45.6875</v>
      </c>
      <c r="AE8" s="18" t="str">
        <f t="shared" si="11"/>
        <v>D</v>
      </c>
      <c r="AF8" s="25" t="s">
        <v>32</v>
      </c>
      <c r="AG8" s="16">
        <f>COUNTIFS(AE8:AE58,"F")</f>
        <v>7</v>
      </c>
    </row>
    <row r="9" spans="1:33" ht="15.75" thickTop="1" x14ac:dyDescent="0.25">
      <c r="A9" s="1">
        <v>6</v>
      </c>
      <c r="B9" s="2">
        <v>8</v>
      </c>
      <c r="C9" s="2">
        <v>9</v>
      </c>
      <c r="D9" s="2">
        <v>4</v>
      </c>
      <c r="E9" s="2">
        <v>3</v>
      </c>
      <c r="F9" s="2">
        <f t="shared" si="12"/>
        <v>24</v>
      </c>
      <c r="G9" s="2">
        <f t="shared" si="13"/>
        <v>4.5</v>
      </c>
      <c r="H9" s="2">
        <v>4</v>
      </c>
      <c r="I9" s="2">
        <v>5</v>
      </c>
      <c r="J9" s="2">
        <v>5</v>
      </c>
      <c r="K9" s="2">
        <v>5</v>
      </c>
      <c r="L9" s="2">
        <f t="shared" si="0"/>
        <v>19</v>
      </c>
      <c r="M9" s="2">
        <f t="shared" si="1"/>
        <v>7.125</v>
      </c>
      <c r="N9" s="2">
        <v>2</v>
      </c>
      <c r="O9" s="2">
        <f t="shared" si="2"/>
        <v>0.5</v>
      </c>
      <c r="P9" s="2">
        <v>41</v>
      </c>
      <c r="Q9" s="2">
        <f t="shared" si="3"/>
        <v>20.5</v>
      </c>
      <c r="R9" s="3">
        <f t="shared" si="4"/>
        <v>32.625</v>
      </c>
      <c r="S9" s="2">
        <v>4</v>
      </c>
      <c r="T9" s="2">
        <v>5</v>
      </c>
      <c r="U9" s="2">
        <v>5</v>
      </c>
      <c r="V9" s="2">
        <v>5</v>
      </c>
      <c r="W9" s="2">
        <f t="shared" si="5"/>
        <v>19</v>
      </c>
      <c r="X9" s="2">
        <f t="shared" si="6"/>
        <v>7.125</v>
      </c>
      <c r="Y9" s="2">
        <v>2</v>
      </c>
      <c r="Z9" s="2">
        <f t="shared" si="7"/>
        <v>0.5</v>
      </c>
      <c r="AA9" s="2">
        <v>98</v>
      </c>
      <c r="AB9" s="2">
        <f t="shared" si="8"/>
        <v>49</v>
      </c>
      <c r="AC9" s="3">
        <f t="shared" si="9"/>
        <v>56.625</v>
      </c>
      <c r="AD9" s="1">
        <f t="shared" si="10"/>
        <v>50.625</v>
      </c>
      <c r="AE9" s="18" t="str">
        <f t="shared" si="11"/>
        <v>D</v>
      </c>
      <c r="AF9" s="22"/>
      <c r="AG9" s="21"/>
    </row>
    <row r="10" spans="1:33" x14ac:dyDescent="0.25">
      <c r="A10" s="1">
        <v>7</v>
      </c>
      <c r="B10" s="2">
        <v>9</v>
      </c>
      <c r="C10" s="2">
        <v>8</v>
      </c>
      <c r="D10" s="2">
        <v>5</v>
      </c>
      <c r="E10" s="2">
        <v>7</v>
      </c>
      <c r="F10" s="2">
        <f t="shared" si="12"/>
        <v>29</v>
      </c>
      <c r="G10" s="2">
        <f t="shared" si="13"/>
        <v>6</v>
      </c>
      <c r="H10" s="2">
        <v>5</v>
      </c>
      <c r="I10" s="2">
        <v>8</v>
      </c>
      <c r="J10" s="2">
        <v>8</v>
      </c>
      <c r="K10" s="2">
        <v>8</v>
      </c>
      <c r="L10" s="2">
        <f t="shared" si="0"/>
        <v>29</v>
      </c>
      <c r="M10" s="2">
        <f t="shared" si="1"/>
        <v>10.875</v>
      </c>
      <c r="N10" s="2">
        <v>5</v>
      </c>
      <c r="O10" s="2">
        <f t="shared" si="2"/>
        <v>1.25</v>
      </c>
      <c r="P10" s="2">
        <v>36</v>
      </c>
      <c r="Q10" s="2">
        <f t="shared" si="3"/>
        <v>18</v>
      </c>
      <c r="R10" s="3">
        <f t="shared" si="4"/>
        <v>36.125</v>
      </c>
      <c r="S10" s="2">
        <v>5</v>
      </c>
      <c r="T10" s="2">
        <v>8</v>
      </c>
      <c r="U10" s="2">
        <v>8</v>
      </c>
      <c r="V10" s="2">
        <v>8</v>
      </c>
      <c r="W10" s="2">
        <f t="shared" si="5"/>
        <v>29</v>
      </c>
      <c r="X10" s="2">
        <f t="shared" si="6"/>
        <v>10.875</v>
      </c>
      <c r="Y10" s="2">
        <v>5</v>
      </c>
      <c r="Z10" s="2">
        <f t="shared" si="7"/>
        <v>1.25</v>
      </c>
      <c r="AA10" s="2">
        <v>95</v>
      </c>
      <c r="AB10" s="2">
        <f t="shared" si="8"/>
        <v>47.5</v>
      </c>
      <c r="AC10" s="3">
        <f t="shared" si="9"/>
        <v>59.625</v>
      </c>
      <c r="AD10" s="1">
        <f t="shared" si="10"/>
        <v>53.75</v>
      </c>
      <c r="AE10" s="18" t="str">
        <f t="shared" si="11"/>
        <v>D</v>
      </c>
      <c r="AF10" s="22"/>
      <c r="AG10" s="21"/>
    </row>
    <row r="11" spans="1:33" x14ac:dyDescent="0.25">
      <c r="A11" s="1">
        <v>8</v>
      </c>
      <c r="B11" s="2">
        <v>6</v>
      </c>
      <c r="C11" s="2">
        <v>7</v>
      </c>
      <c r="D11" s="2">
        <v>9</v>
      </c>
      <c r="E11" s="2">
        <v>9</v>
      </c>
      <c r="F11" s="2">
        <f t="shared" si="12"/>
        <v>31</v>
      </c>
      <c r="G11" s="2">
        <f t="shared" si="13"/>
        <v>7.25</v>
      </c>
      <c r="H11" s="2">
        <v>9</v>
      </c>
      <c r="I11" s="2">
        <v>7</v>
      </c>
      <c r="J11" s="2">
        <v>7</v>
      </c>
      <c r="K11" s="2">
        <v>7</v>
      </c>
      <c r="L11" s="2">
        <f t="shared" si="0"/>
        <v>30</v>
      </c>
      <c r="M11" s="2">
        <f t="shared" si="1"/>
        <v>11.25</v>
      </c>
      <c r="N11" s="2">
        <v>36</v>
      </c>
      <c r="O11" s="2">
        <f t="shared" si="2"/>
        <v>9</v>
      </c>
      <c r="P11" s="2">
        <v>58</v>
      </c>
      <c r="Q11" s="2">
        <f t="shared" si="3"/>
        <v>28.999999999999996</v>
      </c>
      <c r="R11" s="3">
        <f t="shared" si="4"/>
        <v>56.5</v>
      </c>
      <c r="S11" s="2">
        <v>9</v>
      </c>
      <c r="T11" s="2">
        <v>7</v>
      </c>
      <c r="U11" s="2">
        <v>7</v>
      </c>
      <c r="V11" s="2">
        <v>7</v>
      </c>
      <c r="W11" s="2">
        <f t="shared" si="5"/>
        <v>30</v>
      </c>
      <c r="X11" s="2">
        <f t="shared" si="6"/>
        <v>11.25</v>
      </c>
      <c r="Y11" s="2">
        <v>36</v>
      </c>
      <c r="Z11" s="2">
        <f t="shared" si="7"/>
        <v>9</v>
      </c>
      <c r="AA11" s="2">
        <v>58</v>
      </c>
      <c r="AB11" s="2">
        <f t="shared" si="8"/>
        <v>28.999999999999996</v>
      </c>
      <c r="AC11" s="3">
        <f t="shared" si="9"/>
        <v>49.25</v>
      </c>
      <c r="AD11" s="1">
        <f t="shared" si="10"/>
        <v>51.0625</v>
      </c>
      <c r="AE11" s="18" t="str">
        <f t="shared" si="11"/>
        <v>D</v>
      </c>
      <c r="AF11" s="22"/>
      <c r="AG11" s="21"/>
    </row>
    <row r="12" spans="1:33" x14ac:dyDescent="0.25">
      <c r="A12" s="1">
        <v>9</v>
      </c>
      <c r="B12" s="2">
        <v>5</v>
      </c>
      <c r="C12" s="2">
        <v>4</v>
      </c>
      <c r="D12" s="2">
        <v>1</v>
      </c>
      <c r="E12" s="2">
        <v>6</v>
      </c>
      <c r="F12" s="2">
        <f t="shared" si="12"/>
        <v>16</v>
      </c>
      <c r="G12" s="2">
        <f t="shared" si="13"/>
        <v>7.75</v>
      </c>
      <c r="H12" s="2">
        <v>1</v>
      </c>
      <c r="I12" s="2">
        <v>4</v>
      </c>
      <c r="J12" s="2">
        <v>4</v>
      </c>
      <c r="K12" s="2">
        <v>4</v>
      </c>
      <c r="L12" s="2">
        <f t="shared" si="0"/>
        <v>13</v>
      </c>
      <c r="M12" s="2">
        <f t="shared" si="1"/>
        <v>4.875</v>
      </c>
      <c r="N12" s="2">
        <v>5</v>
      </c>
      <c r="O12" s="2">
        <f t="shared" si="2"/>
        <v>1.25</v>
      </c>
      <c r="P12" s="2">
        <v>99</v>
      </c>
      <c r="Q12" s="2">
        <f t="shared" si="3"/>
        <v>49.5</v>
      </c>
      <c r="R12" s="3">
        <f t="shared" si="4"/>
        <v>63.375</v>
      </c>
      <c r="S12" s="2">
        <v>1</v>
      </c>
      <c r="T12" s="2">
        <v>4</v>
      </c>
      <c r="U12" s="2">
        <v>4</v>
      </c>
      <c r="V12" s="2">
        <v>4</v>
      </c>
      <c r="W12" s="2">
        <f t="shared" si="5"/>
        <v>13</v>
      </c>
      <c r="X12" s="2">
        <f t="shared" si="6"/>
        <v>4.875</v>
      </c>
      <c r="Y12" s="2">
        <v>5</v>
      </c>
      <c r="Z12" s="2">
        <f t="shared" si="7"/>
        <v>1.25</v>
      </c>
      <c r="AA12" s="2">
        <v>74</v>
      </c>
      <c r="AB12" s="2">
        <f t="shared" si="8"/>
        <v>37</v>
      </c>
      <c r="AC12" s="3">
        <f t="shared" si="9"/>
        <v>43.125</v>
      </c>
      <c r="AD12" s="1">
        <f t="shared" si="10"/>
        <v>48.1875</v>
      </c>
      <c r="AE12" s="18" t="str">
        <f t="shared" si="11"/>
        <v>F</v>
      </c>
      <c r="AF12" s="22"/>
      <c r="AG12" s="21"/>
    </row>
    <row r="13" spans="1:33" x14ac:dyDescent="0.25">
      <c r="A13" s="1">
        <v>10</v>
      </c>
      <c r="B13" s="2">
        <v>6</v>
      </c>
      <c r="C13" s="2">
        <v>9</v>
      </c>
      <c r="D13" s="2">
        <v>7</v>
      </c>
      <c r="E13" s="2">
        <v>7</v>
      </c>
      <c r="F13" s="2">
        <f t="shared" si="12"/>
        <v>29</v>
      </c>
      <c r="G13" s="2">
        <f t="shared" si="13"/>
        <v>4</v>
      </c>
      <c r="H13" s="2">
        <v>7</v>
      </c>
      <c r="I13" s="2">
        <v>1</v>
      </c>
      <c r="J13" s="2">
        <v>1</v>
      </c>
      <c r="K13" s="2">
        <v>1</v>
      </c>
      <c r="L13" s="2">
        <f t="shared" si="0"/>
        <v>10</v>
      </c>
      <c r="M13" s="2">
        <f t="shared" si="1"/>
        <v>3.75</v>
      </c>
      <c r="N13" s="2">
        <v>9</v>
      </c>
      <c r="O13" s="2">
        <f t="shared" si="2"/>
        <v>2.25</v>
      </c>
      <c r="P13" s="2">
        <v>85</v>
      </c>
      <c r="Q13" s="2">
        <f t="shared" si="3"/>
        <v>42.5</v>
      </c>
      <c r="R13" s="3">
        <f t="shared" si="4"/>
        <v>52.5</v>
      </c>
      <c r="S13" s="2">
        <v>7</v>
      </c>
      <c r="T13" s="2">
        <v>1</v>
      </c>
      <c r="U13" s="2">
        <v>1</v>
      </c>
      <c r="V13" s="2">
        <v>1</v>
      </c>
      <c r="W13" s="2">
        <f t="shared" si="5"/>
        <v>10</v>
      </c>
      <c r="X13" s="2">
        <f t="shared" si="6"/>
        <v>3.75</v>
      </c>
      <c r="Y13" s="2">
        <v>9</v>
      </c>
      <c r="Z13" s="2">
        <f t="shared" si="7"/>
        <v>2.25</v>
      </c>
      <c r="AA13" s="2">
        <v>85</v>
      </c>
      <c r="AB13" s="2">
        <f t="shared" si="8"/>
        <v>42.5</v>
      </c>
      <c r="AC13" s="3">
        <f t="shared" si="9"/>
        <v>48.5</v>
      </c>
      <c r="AD13" s="1">
        <f t="shared" si="10"/>
        <v>49.5</v>
      </c>
      <c r="AE13" s="18" t="str">
        <f t="shared" si="11"/>
        <v>D</v>
      </c>
      <c r="AF13" s="22"/>
      <c r="AG13" s="21"/>
    </row>
    <row r="14" spans="1:33" x14ac:dyDescent="0.25">
      <c r="A14" s="1">
        <v>11</v>
      </c>
      <c r="B14" s="2">
        <v>8</v>
      </c>
      <c r="C14" s="2">
        <v>2</v>
      </c>
      <c r="D14" s="2">
        <v>5</v>
      </c>
      <c r="E14" s="2">
        <v>9</v>
      </c>
      <c r="F14" s="2">
        <f t="shared" si="12"/>
        <v>24</v>
      </c>
      <c r="G14" s="2">
        <f t="shared" si="13"/>
        <v>7.25</v>
      </c>
      <c r="H14" s="2">
        <v>5</v>
      </c>
      <c r="I14" s="2">
        <v>2</v>
      </c>
      <c r="J14" s="2">
        <v>2</v>
      </c>
      <c r="K14" s="2">
        <v>2</v>
      </c>
      <c r="L14" s="2">
        <f t="shared" si="0"/>
        <v>11</v>
      </c>
      <c r="M14" s="2">
        <f t="shared" si="1"/>
        <v>4.125</v>
      </c>
      <c r="N14" s="2">
        <v>74</v>
      </c>
      <c r="O14" s="2">
        <f t="shared" si="2"/>
        <v>18.5</v>
      </c>
      <c r="P14" s="2">
        <v>69</v>
      </c>
      <c r="Q14" s="2">
        <f t="shared" si="3"/>
        <v>34.5</v>
      </c>
      <c r="R14" s="3">
        <f t="shared" si="4"/>
        <v>64.375</v>
      </c>
      <c r="S14" s="2">
        <v>5</v>
      </c>
      <c r="T14" s="2">
        <v>2</v>
      </c>
      <c r="U14" s="2">
        <v>2</v>
      </c>
      <c r="V14" s="2">
        <v>2</v>
      </c>
      <c r="W14" s="2">
        <f t="shared" si="5"/>
        <v>11</v>
      </c>
      <c r="X14" s="2">
        <f t="shared" si="6"/>
        <v>4.125</v>
      </c>
      <c r="Y14" s="2">
        <v>74</v>
      </c>
      <c r="Z14" s="2">
        <f t="shared" si="7"/>
        <v>18.5</v>
      </c>
      <c r="AA14" s="2">
        <v>69</v>
      </c>
      <c r="AB14" s="2">
        <f t="shared" si="8"/>
        <v>34.5</v>
      </c>
      <c r="AC14" s="3">
        <f t="shared" si="9"/>
        <v>57.125</v>
      </c>
      <c r="AD14" s="1">
        <f t="shared" si="10"/>
        <v>58.9375</v>
      </c>
      <c r="AE14" s="18" t="str">
        <f t="shared" si="11"/>
        <v>D</v>
      </c>
      <c r="AF14" s="22"/>
      <c r="AG14" s="21"/>
    </row>
    <row r="15" spans="1:33" x14ac:dyDescent="0.25">
      <c r="A15" s="1">
        <v>12</v>
      </c>
      <c r="B15" s="2">
        <v>6</v>
      </c>
      <c r="C15" s="2">
        <v>5</v>
      </c>
      <c r="D15" s="2">
        <v>8</v>
      </c>
      <c r="E15" s="2">
        <v>8</v>
      </c>
      <c r="F15" s="2">
        <f t="shared" si="12"/>
        <v>27</v>
      </c>
      <c r="G15" s="2">
        <f t="shared" si="13"/>
        <v>6</v>
      </c>
      <c r="H15" s="2">
        <v>8</v>
      </c>
      <c r="I15" s="2">
        <v>5</v>
      </c>
      <c r="J15" s="2">
        <v>5</v>
      </c>
      <c r="K15" s="2">
        <v>5</v>
      </c>
      <c r="L15" s="2">
        <f t="shared" si="0"/>
        <v>23</v>
      </c>
      <c r="M15" s="2">
        <f t="shared" si="1"/>
        <v>8.625</v>
      </c>
      <c r="N15" s="2">
        <v>12</v>
      </c>
      <c r="O15" s="2">
        <f t="shared" si="2"/>
        <v>3</v>
      </c>
      <c r="P15" s="2">
        <v>58</v>
      </c>
      <c r="Q15" s="2">
        <f t="shared" si="3"/>
        <v>28.999999999999996</v>
      </c>
      <c r="R15" s="3">
        <f t="shared" si="4"/>
        <v>46.625</v>
      </c>
      <c r="S15" s="2">
        <v>8</v>
      </c>
      <c r="T15" s="2">
        <v>5</v>
      </c>
      <c r="U15" s="2">
        <v>5</v>
      </c>
      <c r="V15" s="2">
        <v>5</v>
      </c>
      <c r="W15" s="2">
        <f t="shared" si="5"/>
        <v>23</v>
      </c>
      <c r="X15" s="2">
        <f t="shared" si="6"/>
        <v>8.625</v>
      </c>
      <c r="Y15" s="2">
        <v>12</v>
      </c>
      <c r="Z15" s="2">
        <f t="shared" si="7"/>
        <v>3</v>
      </c>
      <c r="AA15" s="2">
        <v>78</v>
      </c>
      <c r="AB15" s="2">
        <f t="shared" si="8"/>
        <v>39</v>
      </c>
      <c r="AC15" s="3">
        <f t="shared" si="9"/>
        <v>50.625</v>
      </c>
      <c r="AD15" s="1">
        <f t="shared" si="10"/>
        <v>49.625</v>
      </c>
      <c r="AE15" s="18" t="str">
        <f t="shared" si="11"/>
        <v>D</v>
      </c>
      <c r="AF15" s="22"/>
      <c r="AG15" s="21"/>
    </row>
    <row r="16" spans="1:33" x14ac:dyDescent="0.25">
      <c r="A16" s="1">
        <v>13</v>
      </c>
      <c r="B16" s="2">
        <v>3</v>
      </c>
      <c r="C16" s="2">
        <v>6</v>
      </c>
      <c r="D16" s="2">
        <v>2</v>
      </c>
      <c r="E16" s="2">
        <v>7</v>
      </c>
      <c r="F16" s="2">
        <f t="shared" si="12"/>
        <v>18</v>
      </c>
      <c r="G16" s="2">
        <f t="shared" si="13"/>
        <v>6.75</v>
      </c>
      <c r="H16" s="2">
        <v>2</v>
      </c>
      <c r="I16" s="2">
        <v>4</v>
      </c>
      <c r="J16" s="2">
        <v>4</v>
      </c>
      <c r="K16" s="2">
        <v>4</v>
      </c>
      <c r="L16" s="2">
        <f t="shared" si="0"/>
        <v>14</v>
      </c>
      <c r="M16" s="2">
        <f t="shared" si="1"/>
        <v>5.25</v>
      </c>
      <c r="N16" s="2">
        <v>58</v>
      </c>
      <c r="O16" s="2">
        <f t="shared" si="2"/>
        <v>14.499999999999998</v>
      </c>
      <c r="P16" s="2">
        <v>74</v>
      </c>
      <c r="Q16" s="2">
        <f t="shared" si="3"/>
        <v>37</v>
      </c>
      <c r="R16" s="3">
        <f t="shared" si="4"/>
        <v>63.5</v>
      </c>
      <c r="S16" s="2">
        <v>2</v>
      </c>
      <c r="T16" s="2">
        <v>4</v>
      </c>
      <c r="U16" s="2">
        <v>4</v>
      </c>
      <c r="V16" s="2">
        <v>4</v>
      </c>
      <c r="W16" s="2">
        <f t="shared" si="5"/>
        <v>14</v>
      </c>
      <c r="X16" s="2">
        <f t="shared" si="6"/>
        <v>5.25</v>
      </c>
      <c r="Y16" s="2">
        <v>58</v>
      </c>
      <c r="Z16" s="2">
        <f t="shared" si="7"/>
        <v>14.499999999999998</v>
      </c>
      <c r="AA16" s="2">
        <v>74</v>
      </c>
      <c r="AB16" s="2">
        <f t="shared" si="8"/>
        <v>37</v>
      </c>
      <c r="AC16" s="3">
        <f t="shared" si="9"/>
        <v>56.75</v>
      </c>
      <c r="AD16" s="1">
        <f t="shared" si="10"/>
        <v>58.4375</v>
      </c>
      <c r="AE16" s="18" t="str">
        <f t="shared" si="11"/>
        <v>D</v>
      </c>
      <c r="AF16" s="22"/>
      <c r="AG16" s="21"/>
    </row>
    <row r="17" spans="1:33" x14ac:dyDescent="0.25">
      <c r="A17" s="1">
        <v>14</v>
      </c>
      <c r="B17" s="2">
        <v>2</v>
      </c>
      <c r="C17" s="2">
        <v>7</v>
      </c>
      <c r="D17" s="2">
        <v>1</v>
      </c>
      <c r="E17" s="2">
        <v>5</v>
      </c>
      <c r="F17" s="2">
        <f t="shared" si="12"/>
        <v>15</v>
      </c>
      <c r="G17" s="2">
        <f t="shared" si="13"/>
        <v>4.5</v>
      </c>
      <c r="H17" s="2">
        <v>1</v>
      </c>
      <c r="I17" s="2">
        <v>7</v>
      </c>
      <c r="J17" s="2">
        <v>7</v>
      </c>
      <c r="K17" s="2">
        <v>7</v>
      </c>
      <c r="L17" s="2">
        <f t="shared" si="0"/>
        <v>22</v>
      </c>
      <c r="M17" s="2">
        <f t="shared" si="1"/>
        <v>8.25</v>
      </c>
      <c r="N17" s="2">
        <v>96</v>
      </c>
      <c r="O17" s="2">
        <f t="shared" si="2"/>
        <v>24</v>
      </c>
      <c r="P17" s="2">
        <v>99</v>
      </c>
      <c r="Q17" s="2">
        <f t="shared" si="3"/>
        <v>49.5</v>
      </c>
      <c r="R17" s="3">
        <f t="shared" si="4"/>
        <v>86.25</v>
      </c>
      <c r="S17" s="2">
        <v>1</v>
      </c>
      <c r="T17" s="2">
        <v>7</v>
      </c>
      <c r="U17" s="2">
        <v>7</v>
      </c>
      <c r="V17" s="2">
        <v>7</v>
      </c>
      <c r="W17" s="2">
        <f t="shared" si="5"/>
        <v>22</v>
      </c>
      <c r="X17" s="2">
        <f t="shared" si="6"/>
        <v>8.25</v>
      </c>
      <c r="Y17" s="2">
        <v>96</v>
      </c>
      <c r="Z17" s="2">
        <f t="shared" si="7"/>
        <v>24</v>
      </c>
      <c r="AA17" s="2">
        <v>93</v>
      </c>
      <c r="AB17" s="2">
        <f t="shared" si="8"/>
        <v>46.5</v>
      </c>
      <c r="AC17" s="3">
        <f t="shared" si="9"/>
        <v>78.75</v>
      </c>
      <c r="AD17" s="1">
        <f t="shared" si="10"/>
        <v>80.625</v>
      </c>
      <c r="AE17" s="18" t="str">
        <f t="shared" si="11"/>
        <v>C</v>
      </c>
      <c r="AF17" s="22"/>
      <c r="AG17" s="21"/>
    </row>
    <row r="18" spans="1:33" x14ac:dyDescent="0.25">
      <c r="A18" s="1">
        <v>15</v>
      </c>
      <c r="B18" s="2">
        <v>4</v>
      </c>
      <c r="C18" s="2">
        <v>5</v>
      </c>
      <c r="D18" s="2">
        <v>4</v>
      </c>
      <c r="E18" s="2">
        <v>7</v>
      </c>
      <c r="F18" s="2">
        <f t="shared" si="12"/>
        <v>20</v>
      </c>
      <c r="G18" s="2">
        <f t="shared" si="13"/>
        <v>3.75</v>
      </c>
      <c r="H18" s="2">
        <v>4</v>
      </c>
      <c r="I18" s="2">
        <v>5</v>
      </c>
      <c r="J18" s="2">
        <v>5</v>
      </c>
      <c r="K18" s="2">
        <v>5</v>
      </c>
      <c r="L18" s="2">
        <f t="shared" si="0"/>
        <v>19</v>
      </c>
      <c r="M18" s="2">
        <f t="shared" si="1"/>
        <v>7.125</v>
      </c>
      <c r="N18" s="2">
        <v>56</v>
      </c>
      <c r="O18" s="2">
        <f t="shared" si="2"/>
        <v>14.000000000000002</v>
      </c>
      <c r="P18" s="2">
        <v>36</v>
      </c>
      <c r="Q18" s="2">
        <f t="shared" si="3"/>
        <v>18</v>
      </c>
      <c r="R18" s="3">
        <f t="shared" si="4"/>
        <v>42.875</v>
      </c>
      <c r="S18" s="2">
        <v>9</v>
      </c>
      <c r="T18" s="2">
        <v>5</v>
      </c>
      <c r="U18" s="2">
        <v>5</v>
      </c>
      <c r="V18" s="2">
        <v>5</v>
      </c>
      <c r="W18" s="2">
        <f t="shared" si="5"/>
        <v>24</v>
      </c>
      <c r="X18" s="2">
        <f t="shared" si="6"/>
        <v>9</v>
      </c>
      <c r="Y18" s="2">
        <v>56</v>
      </c>
      <c r="Z18" s="2">
        <f t="shared" si="7"/>
        <v>14.000000000000002</v>
      </c>
      <c r="AA18" s="2">
        <v>36</v>
      </c>
      <c r="AB18" s="2">
        <f t="shared" si="8"/>
        <v>18</v>
      </c>
      <c r="AC18" s="3">
        <f t="shared" si="9"/>
        <v>41</v>
      </c>
      <c r="AD18" s="1">
        <f t="shared" si="10"/>
        <v>41.46875</v>
      </c>
      <c r="AE18" s="18" t="str">
        <f t="shared" si="11"/>
        <v>F</v>
      </c>
      <c r="AF18" s="22"/>
      <c r="AG18" s="21"/>
    </row>
    <row r="19" spans="1:33" x14ac:dyDescent="0.25">
      <c r="A19" s="1">
        <v>16</v>
      </c>
      <c r="B19" s="2">
        <v>5</v>
      </c>
      <c r="C19" s="2">
        <v>9</v>
      </c>
      <c r="D19" s="2">
        <v>5</v>
      </c>
      <c r="E19" s="2">
        <v>8</v>
      </c>
      <c r="F19" s="2">
        <f t="shared" si="12"/>
        <v>27</v>
      </c>
      <c r="G19" s="2">
        <f t="shared" si="13"/>
        <v>5</v>
      </c>
      <c r="H19" s="2">
        <v>5</v>
      </c>
      <c r="I19" s="2">
        <v>4</v>
      </c>
      <c r="J19" s="2">
        <v>4</v>
      </c>
      <c r="K19" s="2">
        <v>4</v>
      </c>
      <c r="L19" s="2">
        <f t="shared" si="0"/>
        <v>17</v>
      </c>
      <c r="M19" s="2">
        <f t="shared" si="1"/>
        <v>6.375</v>
      </c>
      <c r="N19" s="2">
        <v>98</v>
      </c>
      <c r="O19" s="2">
        <f t="shared" si="2"/>
        <v>24.5</v>
      </c>
      <c r="P19" s="2">
        <v>54</v>
      </c>
      <c r="Q19" s="2">
        <f t="shared" si="3"/>
        <v>27</v>
      </c>
      <c r="R19" s="3">
        <f t="shared" si="4"/>
        <v>62.875</v>
      </c>
      <c r="S19" s="2">
        <v>5</v>
      </c>
      <c r="T19" s="2">
        <v>4</v>
      </c>
      <c r="U19" s="2">
        <v>4</v>
      </c>
      <c r="V19" s="2">
        <v>4</v>
      </c>
      <c r="W19" s="2">
        <f t="shared" si="5"/>
        <v>17</v>
      </c>
      <c r="X19" s="2">
        <f t="shared" si="6"/>
        <v>6.375</v>
      </c>
      <c r="Y19" s="2">
        <v>98</v>
      </c>
      <c r="Z19" s="2">
        <f t="shared" si="7"/>
        <v>24.5</v>
      </c>
      <c r="AA19" s="2">
        <v>54</v>
      </c>
      <c r="AB19" s="2">
        <f t="shared" si="8"/>
        <v>27</v>
      </c>
      <c r="AC19" s="3">
        <f t="shared" si="9"/>
        <v>57.875</v>
      </c>
      <c r="AD19" s="1">
        <f t="shared" si="10"/>
        <v>59.125</v>
      </c>
      <c r="AE19" s="18" t="str">
        <f t="shared" si="11"/>
        <v>D</v>
      </c>
      <c r="AF19" s="22"/>
      <c r="AG19" s="21"/>
    </row>
    <row r="20" spans="1:33" x14ac:dyDescent="0.25">
      <c r="A20" s="1">
        <v>17</v>
      </c>
      <c r="B20" s="2">
        <v>9</v>
      </c>
      <c r="C20" s="2">
        <v>9</v>
      </c>
      <c r="D20" s="2">
        <v>9</v>
      </c>
      <c r="E20" s="2">
        <v>6</v>
      </c>
      <c r="F20" s="2">
        <f t="shared" si="12"/>
        <v>33</v>
      </c>
      <c r="G20" s="2">
        <f t="shared" si="13"/>
        <v>6.75</v>
      </c>
      <c r="H20" s="2">
        <v>6</v>
      </c>
      <c r="I20" s="2">
        <v>1</v>
      </c>
      <c r="J20" s="2">
        <v>1</v>
      </c>
      <c r="K20" s="2">
        <v>1</v>
      </c>
      <c r="L20" s="2">
        <f t="shared" si="0"/>
        <v>9</v>
      </c>
      <c r="M20" s="2">
        <f t="shared" si="1"/>
        <v>3.375</v>
      </c>
      <c r="N20" s="2">
        <v>74</v>
      </c>
      <c r="O20" s="2">
        <f t="shared" si="2"/>
        <v>18.5</v>
      </c>
      <c r="P20" s="2">
        <v>99</v>
      </c>
      <c r="Q20" s="2">
        <f t="shared" si="3"/>
        <v>49.5</v>
      </c>
      <c r="R20" s="3">
        <f t="shared" si="4"/>
        <v>78.125</v>
      </c>
      <c r="S20" s="2">
        <v>6</v>
      </c>
      <c r="T20" s="2">
        <v>1</v>
      </c>
      <c r="U20" s="2">
        <v>1</v>
      </c>
      <c r="V20" s="2">
        <v>1</v>
      </c>
      <c r="W20" s="2">
        <f t="shared" si="5"/>
        <v>9</v>
      </c>
      <c r="X20" s="2">
        <f t="shared" si="6"/>
        <v>3.375</v>
      </c>
      <c r="Y20" s="2">
        <v>74</v>
      </c>
      <c r="Z20" s="2">
        <f t="shared" si="7"/>
        <v>18.5</v>
      </c>
      <c r="AA20" s="2">
        <v>25</v>
      </c>
      <c r="AB20" s="2">
        <f t="shared" si="8"/>
        <v>12.5</v>
      </c>
      <c r="AC20" s="3">
        <f t="shared" si="9"/>
        <v>34.375</v>
      </c>
      <c r="AD20" s="1">
        <f t="shared" si="10"/>
        <v>45.3125</v>
      </c>
      <c r="AE20" s="18" t="str">
        <f t="shared" si="11"/>
        <v>F</v>
      </c>
      <c r="AF20" s="22"/>
      <c r="AG20" s="21"/>
    </row>
    <row r="21" spans="1:33" x14ac:dyDescent="0.25">
      <c r="A21" s="1">
        <v>18</v>
      </c>
      <c r="B21" s="2">
        <v>5</v>
      </c>
      <c r="C21" s="2">
        <v>4</v>
      </c>
      <c r="D21" s="2">
        <v>3</v>
      </c>
      <c r="E21" s="2">
        <v>7</v>
      </c>
      <c r="F21" s="2">
        <f t="shared" si="12"/>
        <v>19</v>
      </c>
      <c r="G21" s="2">
        <f t="shared" si="13"/>
        <v>8.25</v>
      </c>
      <c r="H21" s="2">
        <v>3</v>
      </c>
      <c r="I21" s="2">
        <v>4</v>
      </c>
      <c r="J21" s="2">
        <v>4</v>
      </c>
      <c r="K21" s="2">
        <v>4</v>
      </c>
      <c r="L21" s="2">
        <f t="shared" si="0"/>
        <v>15</v>
      </c>
      <c r="M21" s="2">
        <f t="shared" si="1"/>
        <v>5.625</v>
      </c>
      <c r="N21" s="2">
        <v>99</v>
      </c>
      <c r="O21" s="2">
        <f t="shared" si="2"/>
        <v>24.75</v>
      </c>
      <c r="P21" s="2">
        <v>65</v>
      </c>
      <c r="Q21" s="2">
        <f t="shared" si="3"/>
        <v>32.5</v>
      </c>
      <c r="R21" s="3">
        <f t="shared" si="4"/>
        <v>71.125</v>
      </c>
      <c r="S21" s="2">
        <v>3</v>
      </c>
      <c r="T21" s="2">
        <v>4</v>
      </c>
      <c r="U21" s="2">
        <v>4</v>
      </c>
      <c r="V21" s="2">
        <v>4</v>
      </c>
      <c r="W21" s="2">
        <f t="shared" si="5"/>
        <v>15</v>
      </c>
      <c r="X21" s="2">
        <f t="shared" si="6"/>
        <v>5.625</v>
      </c>
      <c r="Y21" s="2">
        <v>99</v>
      </c>
      <c r="Z21" s="2">
        <f t="shared" si="7"/>
        <v>24.75</v>
      </c>
      <c r="AA21" s="2">
        <v>65</v>
      </c>
      <c r="AB21" s="2">
        <f t="shared" si="8"/>
        <v>32.5</v>
      </c>
      <c r="AC21" s="3">
        <f t="shared" si="9"/>
        <v>62.875</v>
      </c>
      <c r="AD21" s="1">
        <f t="shared" si="10"/>
        <v>64.9375</v>
      </c>
      <c r="AE21" s="18" t="str">
        <f t="shared" si="11"/>
        <v>D</v>
      </c>
      <c r="AF21" s="22"/>
      <c r="AG21" s="21"/>
    </row>
    <row r="22" spans="1:33" x14ac:dyDescent="0.25">
      <c r="A22" s="1">
        <v>19</v>
      </c>
      <c r="B22" s="2">
        <v>5</v>
      </c>
      <c r="C22" s="2">
        <v>4</v>
      </c>
      <c r="D22" s="2">
        <v>2</v>
      </c>
      <c r="E22" s="2">
        <v>9</v>
      </c>
      <c r="F22" s="2">
        <f t="shared" si="12"/>
        <v>20</v>
      </c>
      <c r="G22" s="2">
        <f t="shared" si="13"/>
        <v>4.75</v>
      </c>
      <c r="H22" s="2">
        <v>2</v>
      </c>
      <c r="I22" s="2">
        <v>4</v>
      </c>
      <c r="J22" s="2">
        <v>4</v>
      </c>
      <c r="K22" s="2">
        <v>4</v>
      </c>
      <c r="L22" s="2">
        <f t="shared" si="0"/>
        <v>14</v>
      </c>
      <c r="M22" s="2">
        <f t="shared" si="1"/>
        <v>5.25</v>
      </c>
      <c r="N22" s="2">
        <v>66</v>
      </c>
      <c r="O22" s="2">
        <f t="shared" si="2"/>
        <v>16.5</v>
      </c>
      <c r="P22" s="2">
        <v>45</v>
      </c>
      <c r="Q22" s="2">
        <f t="shared" si="3"/>
        <v>22.5</v>
      </c>
      <c r="R22" s="3">
        <f t="shared" si="4"/>
        <v>49</v>
      </c>
      <c r="S22" s="2">
        <v>2</v>
      </c>
      <c r="T22" s="2">
        <v>4</v>
      </c>
      <c r="U22" s="2">
        <v>4</v>
      </c>
      <c r="V22" s="2">
        <v>4</v>
      </c>
      <c r="W22" s="2">
        <f t="shared" si="5"/>
        <v>14</v>
      </c>
      <c r="X22" s="2">
        <f t="shared" si="6"/>
        <v>5.25</v>
      </c>
      <c r="Y22" s="2">
        <v>66</v>
      </c>
      <c r="Z22" s="2">
        <f t="shared" si="7"/>
        <v>16.5</v>
      </c>
      <c r="AA22" s="2">
        <v>45</v>
      </c>
      <c r="AB22" s="2">
        <f t="shared" si="8"/>
        <v>22.5</v>
      </c>
      <c r="AC22" s="3">
        <f t="shared" si="9"/>
        <v>44.25</v>
      </c>
      <c r="AD22" s="1">
        <f t="shared" si="10"/>
        <v>45.4375</v>
      </c>
      <c r="AE22" s="18" t="str">
        <f t="shared" si="11"/>
        <v>F</v>
      </c>
      <c r="AF22" s="22"/>
      <c r="AG22" s="21"/>
    </row>
    <row r="23" spans="1:33" x14ac:dyDescent="0.25">
      <c r="A23" s="1">
        <v>20</v>
      </c>
      <c r="B23" s="2">
        <v>6</v>
      </c>
      <c r="C23" s="2">
        <v>5</v>
      </c>
      <c r="D23" s="2">
        <v>9</v>
      </c>
      <c r="E23" s="2">
        <v>7</v>
      </c>
      <c r="F23" s="2">
        <f t="shared" si="12"/>
        <v>27</v>
      </c>
      <c r="G23" s="2">
        <f t="shared" si="13"/>
        <v>5</v>
      </c>
      <c r="H23" s="2">
        <v>9</v>
      </c>
      <c r="I23" s="2">
        <v>5</v>
      </c>
      <c r="J23" s="2">
        <v>5</v>
      </c>
      <c r="K23" s="2">
        <v>5</v>
      </c>
      <c r="L23" s="2">
        <f t="shared" si="0"/>
        <v>24</v>
      </c>
      <c r="M23" s="2">
        <f t="shared" si="1"/>
        <v>9</v>
      </c>
      <c r="N23" s="2">
        <v>55</v>
      </c>
      <c r="O23" s="2">
        <f t="shared" si="2"/>
        <v>13.750000000000002</v>
      </c>
      <c r="P23" s="2">
        <v>85</v>
      </c>
      <c r="Q23" s="2">
        <f t="shared" si="3"/>
        <v>42.5</v>
      </c>
      <c r="R23" s="3">
        <f t="shared" si="4"/>
        <v>70.25</v>
      </c>
      <c r="S23" s="2">
        <v>9</v>
      </c>
      <c r="T23" s="2">
        <v>5</v>
      </c>
      <c r="U23" s="2">
        <v>5</v>
      </c>
      <c r="V23" s="2">
        <v>5</v>
      </c>
      <c r="W23" s="2">
        <f t="shared" si="5"/>
        <v>24</v>
      </c>
      <c r="X23" s="2">
        <f t="shared" si="6"/>
        <v>9</v>
      </c>
      <c r="Y23" s="2">
        <v>55</v>
      </c>
      <c r="Z23" s="2">
        <f t="shared" si="7"/>
        <v>13.750000000000002</v>
      </c>
      <c r="AA23" s="2">
        <v>85</v>
      </c>
      <c r="AB23" s="2">
        <f t="shared" si="8"/>
        <v>42.5</v>
      </c>
      <c r="AC23" s="3">
        <f t="shared" si="9"/>
        <v>65.25</v>
      </c>
      <c r="AD23" s="1">
        <f t="shared" si="10"/>
        <v>66.5</v>
      </c>
      <c r="AE23" s="18" t="str">
        <f t="shared" si="11"/>
        <v>D</v>
      </c>
      <c r="AF23" s="22"/>
      <c r="AG23" s="21"/>
    </row>
    <row r="24" spans="1:33" x14ac:dyDescent="0.25">
      <c r="A24" s="1">
        <v>21</v>
      </c>
      <c r="B24" s="2">
        <v>9</v>
      </c>
      <c r="C24" s="2">
        <v>4</v>
      </c>
      <c r="D24" s="2">
        <v>8</v>
      </c>
      <c r="E24" s="2">
        <v>8</v>
      </c>
      <c r="F24" s="2">
        <f t="shared" si="12"/>
        <v>29</v>
      </c>
      <c r="G24" s="2">
        <f t="shared" si="13"/>
        <v>6.75</v>
      </c>
      <c r="H24" s="2">
        <v>8</v>
      </c>
      <c r="I24" s="2">
        <v>4</v>
      </c>
      <c r="J24" s="2">
        <v>4</v>
      </c>
      <c r="K24" s="2">
        <v>4</v>
      </c>
      <c r="L24" s="2">
        <f t="shared" si="0"/>
        <v>20</v>
      </c>
      <c r="M24" s="2">
        <f t="shared" si="1"/>
        <v>7.5</v>
      </c>
      <c r="N24" s="2">
        <v>44</v>
      </c>
      <c r="O24" s="2">
        <f t="shared" si="2"/>
        <v>11</v>
      </c>
      <c r="P24" s="2">
        <v>96</v>
      </c>
      <c r="Q24" s="2">
        <f t="shared" si="3"/>
        <v>48</v>
      </c>
      <c r="R24" s="3">
        <f t="shared" si="4"/>
        <v>73.25</v>
      </c>
      <c r="S24" s="2">
        <v>8</v>
      </c>
      <c r="T24" s="2">
        <v>4</v>
      </c>
      <c r="U24" s="2">
        <v>4</v>
      </c>
      <c r="V24" s="2">
        <v>4</v>
      </c>
      <c r="W24" s="2">
        <f t="shared" si="5"/>
        <v>20</v>
      </c>
      <c r="X24" s="2">
        <f t="shared" si="6"/>
        <v>7.5</v>
      </c>
      <c r="Y24" s="2">
        <v>44</v>
      </c>
      <c r="Z24" s="2">
        <f t="shared" si="7"/>
        <v>11</v>
      </c>
      <c r="AA24" s="2">
        <v>96</v>
      </c>
      <c r="AB24" s="2">
        <f t="shared" si="8"/>
        <v>48</v>
      </c>
      <c r="AC24" s="3">
        <f t="shared" si="9"/>
        <v>66.5</v>
      </c>
      <c r="AD24" s="1">
        <f t="shared" si="10"/>
        <v>68.1875</v>
      </c>
      <c r="AE24" s="18" t="str">
        <f t="shared" si="11"/>
        <v>D</v>
      </c>
      <c r="AF24" s="22"/>
      <c r="AG24" s="21"/>
    </row>
    <row r="25" spans="1:33" x14ac:dyDescent="0.25">
      <c r="A25" s="1">
        <v>22</v>
      </c>
      <c r="B25" s="2">
        <v>5</v>
      </c>
      <c r="C25" s="2">
        <v>5</v>
      </c>
      <c r="D25" s="2">
        <v>4</v>
      </c>
      <c r="E25" s="2">
        <v>7</v>
      </c>
      <c r="F25" s="2">
        <f t="shared" si="12"/>
        <v>21</v>
      </c>
      <c r="G25" s="2">
        <f t="shared" si="13"/>
        <v>7.25</v>
      </c>
      <c r="H25" s="2">
        <v>4</v>
      </c>
      <c r="I25" s="2">
        <v>5</v>
      </c>
      <c r="J25" s="2">
        <v>5</v>
      </c>
      <c r="K25" s="2">
        <v>5</v>
      </c>
      <c r="L25" s="2">
        <f t="shared" si="0"/>
        <v>19</v>
      </c>
      <c r="M25" s="2">
        <f t="shared" si="1"/>
        <v>7.125</v>
      </c>
      <c r="N25" s="2">
        <v>11</v>
      </c>
      <c r="O25" s="2">
        <f t="shared" si="2"/>
        <v>2.75</v>
      </c>
      <c r="P25" s="2">
        <v>58</v>
      </c>
      <c r="Q25" s="2">
        <f t="shared" si="3"/>
        <v>28.999999999999996</v>
      </c>
      <c r="R25" s="3">
        <f t="shared" si="4"/>
        <v>46.125</v>
      </c>
      <c r="S25" s="2">
        <v>4</v>
      </c>
      <c r="T25" s="2">
        <v>5</v>
      </c>
      <c r="U25" s="2">
        <v>5</v>
      </c>
      <c r="V25" s="2">
        <v>5</v>
      </c>
      <c r="W25" s="2">
        <f t="shared" si="5"/>
        <v>19</v>
      </c>
      <c r="X25" s="2">
        <f t="shared" si="6"/>
        <v>7.125</v>
      </c>
      <c r="Y25" s="2">
        <v>11</v>
      </c>
      <c r="Z25" s="2">
        <f t="shared" si="7"/>
        <v>2.75</v>
      </c>
      <c r="AA25" s="2">
        <v>78</v>
      </c>
      <c r="AB25" s="2">
        <f t="shared" si="8"/>
        <v>39</v>
      </c>
      <c r="AC25" s="3">
        <f t="shared" si="9"/>
        <v>48.875</v>
      </c>
      <c r="AD25" s="1">
        <f t="shared" si="10"/>
        <v>48.1875</v>
      </c>
      <c r="AE25" s="18" t="str">
        <f t="shared" si="11"/>
        <v>D</v>
      </c>
      <c r="AF25" s="22"/>
      <c r="AG25" s="21"/>
    </row>
    <row r="26" spans="1:33" x14ac:dyDescent="0.25">
      <c r="A26" s="1">
        <v>23</v>
      </c>
      <c r="B26" s="2">
        <v>6</v>
      </c>
      <c r="C26" s="2">
        <v>2</v>
      </c>
      <c r="D26" s="2">
        <v>2</v>
      </c>
      <c r="E26" s="2">
        <v>8</v>
      </c>
      <c r="F26" s="2">
        <f t="shared" si="12"/>
        <v>18</v>
      </c>
      <c r="G26" s="2">
        <f t="shared" si="13"/>
        <v>5.25</v>
      </c>
      <c r="H26" s="2">
        <v>2</v>
      </c>
      <c r="I26" s="2">
        <v>2</v>
      </c>
      <c r="J26" s="2">
        <v>2</v>
      </c>
      <c r="K26" s="2">
        <v>2</v>
      </c>
      <c r="L26" s="2">
        <f t="shared" si="0"/>
        <v>8</v>
      </c>
      <c r="M26" s="2">
        <f t="shared" si="1"/>
        <v>3</v>
      </c>
      <c r="N26" s="2">
        <v>33</v>
      </c>
      <c r="O26" s="2">
        <f t="shared" si="2"/>
        <v>8.25</v>
      </c>
      <c r="P26" s="2">
        <v>54</v>
      </c>
      <c r="Q26" s="2">
        <f t="shared" si="3"/>
        <v>27</v>
      </c>
      <c r="R26" s="3">
        <f t="shared" si="4"/>
        <v>43.5</v>
      </c>
      <c r="S26" s="2">
        <v>2</v>
      </c>
      <c r="T26" s="2">
        <v>2</v>
      </c>
      <c r="U26" s="2">
        <v>2</v>
      </c>
      <c r="V26" s="2">
        <v>2</v>
      </c>
      <c r="W26" s="2">
        <f t="shared" si="5"/>
        <v>8</v>
      </c>
      <c r="X26" s="2">
        <f t="shared" si="6"/>
        <v>3</v>
      </c>
      <c r="Y26" s="2">
        <v>33</v>
      </c>
      <c r="Z26" s="2">
        <f t="shared" si="7"/>
        <v>8.25</v>
      </c>
      <c r="AA26" s="2">
        <v>54</v>
      </c>
      <c r="AB26" s="2">
        <f t="shared" si="8"/>
        <v>27</v>
      </c>
      <c r="AC26" s="3">
        <f t="shared" si="9"/>
        <v>38.25</v>
      </c>
      <c r="AD26" s="1">
        <f t="shared" si="10"/>
        <v>39.5625</v>
      </c>
      <c r="AE26" s="18" t="str">
        <f t="shared" si="11"/>
        <v>F</v>
      </c>
      <c r="AF26" s="22"/>
      <c r="AG26" s="21"/>
    </row>
    <row r="27" spans="1:33" x14ac:dyDescent="0.25">
      <c r="A27" s="1">
        <v>24</v>
      </c>
      <c r="B27" s="2">
        <v>5</v>
      </c>
      <c r="C27" s="2">
        <v>6</v>
      </c>
      <c r="D27" s="2">
        <v>5</v>
      </c>
      <c r="E27" s="2">
        <v>9</v>
      </c>
      <c r="F27" s="2">
        <f t="shared" si="12"/>
        <v>25</v>
      </c>
      <c r="G27" s="2">
        <f t="shared" si="13"/>
        <v>4.5</v>
      </c>
      <c r="H27" s="2">
        <v>5</v>
      </c>
      <c r="I27" s="2">
        <v>1</v>
      </c>
      <c r="J27" s="2">
        <v>1</v>
      </c>
      <c r="K27" s="2">
        <v>1</v>
      </c>
      <c r="L27" s="2">
        <f t="shared" si="0"/>
        <v>8</v>
      </c>
      <c r="M27" s="2">
        <f t="shared" si="1"/>
        <v>3</v>
      </c>
      <c r="N27" s="2">
        <v>99</v>
      </c>
      <c r="O27" s="2">
        <f t="shared" si="2"/>
        <v>24.75</v>
      </c>
      <c r="P27" s="2">
        <v>84</v>
      </c>
      <c r="Q27" s="2">
        <f t="shared" si="3"/>
        <v>42</v>
      </c>
      <c r="R27" s="3">
        <f t="shared" si="4"/>
        <v>74.25</v>
      </c>
      <c r="S27" s="2">
        <v>5</v>
      </c>
      <c r="T27" s="2">
        <v>1</v>
      </c>
      <c r="U27" s="2">
        <v>1</v>
      </c>
      <c r="V27" s="2">
        <v>1</v>
      </c>
      <c r="W27" s="2">
        <f t="shared" si="5"/>
        <v>8</v>
      </c>
      <c r="X27" s="2">
        <f t="shared" si="6"/>
        <v>3</v>
      </c>
      <c r="Y27" s="2">
        <v>99</v>
      </c>
      <c r="Z27" s="2">
        <f t="shared" si="7"/>
        <v>24.75</v>
      </c>
      <c r="AA27" s="2">
        <v>84</v>
      </c>
      <c r="AB27" s="2">
        <f t="shared" si="8"/>
        <v>42</v>
      </c>
      <c r="AC27" s="3">
        <f t="shared" si="9"/>
        <v>69.75</v>
      </c>
      <c r="AD27" s="1">
        <f t="shared" si="10"/>
        <v>70.875</v>
      </c>
      <c r="AE27" s="18" t="str">
        <f t="shared" si="11"/>
        <v>D</v>
      </c>
      <c r="AF27" s="22"/>
      <c r="AG27" s="21"/>
    </row>
    <row r="28" spans="1:33" x14ac:dyDescent="0.25">
      <c r="A28" s="1">
        <v>25</v>
      </c>
      <c r="B28" s="2">
        <v>5</v>
      </c>
      <c r="C28" s="2">
        <v>4</v>
      </c>
      <c r="D28" s="2">
        <v>5</v>
      </c>
      <c r="E28" s="2">
        <v>8</v>
      </c>
      <c r="F28" s="2">
        <f t="shared" si="12"/>
        <v>22</v>
      </c>
      <c r="G28" s="2">
        <f t="shared" si="13"/>
        <v>6.25</v>
      </c>
      <c r="H28" s="2">
        <v>1</v>
      </c>
      <c r="I28" s="2">
        <v>4</v>
      </c>
      <c r="J28" s="2">
        <v>4</v>
      </c>
      <c r="K28" s="2">
        <v>4</v>
      </c>
      <c r="L28" s="2">
        <f t="shared" si="0"/>
        <v>13</v>
      </c>
      <c r="M28" s="2">
        <f t="shared" si="1"/>
        <v>4.875</v>
      </c>
      <c r="N28" s="2">
        <v>44</v>
      </c>
      <c r="O28" s="2">
        <f t="shared" si="2"/>
        <v>11</v>
      </c>
      <c r="P28" s="2">
        <v>54</v>
      </c>
      <c r="Q28" s="2">
        <f t="shared" si="3"/>
        <v>27</v>
      </c>
      <c r="R28" s="3">
        <f t="shared" si="4"/>
        <v>49.125</v>
      </c>
      <c r="S28" s="2">
        <v>1</v>
      </c>
      <c r="T28" s="2">
        <v>4</v>
      </c>
      <c r="U28" s="2">
        <v>4</v>
      </c>
      <c r="V28" s="2">
        <v>4</v>
      </c>
      <c r="W28" s="2">
        <f t="shared" si="5"/>
        <v>13</v>
      </c>
      <c r="X28" s="2">
        <f t="shared" si="6"/>
        <v>4.875</v>
      </c>
      <c r="Y28" s="2">
        <v>44</v>
      </c>
      <c r="Z28" s="2">
        <f t="shared" si="7"/>
        <v>11</v>
      </c>
      <c r="AA28" s="2">
        <v>54</v>
      </c>
      <c r="AB28" s="2">
        <f t="shared" si="8"/>
        <v>27</v>
      </c>
      <c r="AC28" s="3">
        <f t="shared" si="9"/>
        <v>42.875</v>
      </c>
      <c r="AD28" s="1">
        <f t="shared" si="10"/>
        <v>44.4375</v>
      </c>
      <c r="AE28" s="18" t="str">
        <f t="shared" si="11"/>
        <v>F</v>
      </c>
      <c r="AF28" s="22"/>
      <c r="AG28" s="21"/>
    </row>
    <row r="29" spans="1:33" x14ac:dyDescent="0.25">
      <c r="A29" s="1">
        <v>26</v>
      </c>
      <c r="B29" s="2">
        <v>6</v>
      </c>
      <c r="C29" s="2">
        <v>6</v>
      </c>
      <c r="D29" s="2">
        <v>4</v>
      </c>
      <c r="E29" s="2">
        <v>6</v>
      </c>
      <c r="F29" s="2">
        <f t="shared" si="12"/>
        <v>22</v>
      </c>
      <c r="G29" s="2">
        <f t="shared" si="13"/>
        <v>5.5</v>
      </c>
      <c r="H29" s="2">
        <v>4</v>
      </c>
      <c r="I29" s="2">
        <v>6</v>
      </c>
      <c r="J29" s="2">
        <v>6</v>
      </c>
      <c r="K29" s="2">
        <v>6</v>
      </c>
      <c r="L29" s="2">
        <f t="shared" si="0"/>
        <v>22</v>
      </c>
      <c r="M29" s="2">
        <f t="shared" si="1"/>
        <v>8.25</v>
      </c>
      <c r="N29" s="2">
        <v>10</v>
      </c>
      <c r="O29" s="2">
        <f t="shared" si="2"/>
        <v>2.5</v>
      </c>
      <c r="P29" s="2">
        <v>74</v>
      </c>
      <c r="Q29" s="2">
        <f t="shared" si="3"/>
        <v>37</v>
      </c>
      <c r="R29" s="3">
        <f t="shared" si="4"/>
        <v>53.25</v>
      </c>
      <c r="S29" s="2">
        <v>4</v>
      </c>
      <c r="T29" s="2">
        <v>6</v>
      </c>
      <c r="U29" s="2">
        <v>6</v>
      </c>
      <c r="V29" s="2">
        <v>6</v>
      </c>
      <c r="W29" s="2">
        <f t="shared" si="5"/>
        <v>22</v>
      </c>
      <c r="X29" s="2">
        <f t="shared" si="6"/>
        <v>8.25</v>
      </c>
      <c r="Y29" s="2">
        <v>10</v>
      </c>
      <c r="Z29" s="2">
        <f t="shared" si="7"/>
        <v>2.5</v>
      </c>
      <c r="AA29" s="2">
        <v>64</v>
      </c>
      <c r="AB29" s="2">
        <f t="shared" si="8"/>
        <v>32</v>
      </c>
      <c r="AC29" s="3">
        <f t="shared" si="9"/>
        <v>42.75</v>
      </c>
      <c r="AD29" s="1">
        <f t="shared" si="10"/>
        <v>45.375</v>
      </c>
      <c r="AE29" s="18" t="str">
        <f t="shared" si="11"/>
        <v>F</v>
      </c>
      <c r="AF29" s="22"/>
      <c r="AG29" s="21"/>
    </row>
    <row r="30" spans="1:33" x14ac:dyDescent="0.25">
      <c r="A30" s="1">
        <v>27</v>
      </c>
      <c r="B30" s="2">
        <v>5</v>
      </c>
      <c r="C30" s="2">
        <v>5</v>
      </c>
      <c r="D30" s="2">
        <v>1</v>
      </c>
      <c r="E30" s="2">
        <v>7</v>
      </c>
      <c r="F30" s="2">
        <f t="shared" si="12"/>
        <v>18</v>
      </c>
      <c r="G30" s="2">
        <f t="shared" si="13"/>
        <v>5.5</v>
      </c>
      <c r="H30" s="2">
        <v>1</v>
      </c>
      <c r="I30" s="2">
        <v>5</v>
      </c>
      <c r="J30" s="2">
        <v>5</v>
      </c>
      <c r="K30" s="2">
        <v>5</v>
      </c>
      <c r="L30" s="2">
        <f t="shared" si="0"/>
        <v>16</v>
      </c>
      <c r="M30" s="2">
        <f t="shared" si="1"/>
        <v>6</v>
      </c>
      <c r="N30" s="2">
        <v>21</v>
      </c>
      <c r="O30" s="2">
        <f t="shared" si="2"/>
        <v>5.25</v>
      </c>
      <c r="P30" s="2">
        <v>98</v>
      </c>
      <c r="Q30" s="2">
        <f t="shared" si="3"/>
        <v>49</v>
      </c>
      <c r="R30" s="3">
        <f t="shared" si="4"/>
        <v>65.75</v>
      </c>
      <c r="S30" s="2">
        <v>1</v>
      </c>
      <c r="T30" s="2">
        <v>5</v>
      </c>
      <c r="U30" s="2">
        <v>5</v>
      </c>
      <c r="V30" s="2">
        <v>5</v>
      </c>
      <c r="W30" s="2">
        <f t="shared" si="5"/>
        <v>16</v>
      </c>
      <c r="X30" s="2">
        <f t="shared" si="6"/>
        <v>6</v>
      </c>
      <c r="Y30" s="2">
        <v>21</v>
      </c>
      <c r="Z30" s="2">
        <f t="shared" si="7"/>
        <v>5.25</v>
      </c>
      <c r="AA30" s="2">
        <v>74</v>
      </c>
      <c r="AB30" s="2">
        <f t="shared" si="8"/>
        <v>37</v>
      </c>
      <c r="AC30" s="3">
        <f t="shared" si="9"/>
        <v>48.25</v>
      </c>
      <c r="AD30" s="1">
        <f t="shared" si="10"/>
        <v>52.625</v>
      </c>
      <c r="AE30" s="18" t="str">
        <f t="shared" si="11"/>
        <v>D</v>
      </c>
      <c r="AF30" s="22"/>
      <c r="AG30" s="21"/>
    </row>
    <row r="31" spans="1:33" x14ac:dyDescent="0.25">
      <c r="A31" s="1">
        <v>28</v>
      </c>
      <c r="B31" s="2">
        <v>8</v>
      </c>
      <c r="C31" s="2">
        <v>4</v>
      </c>
      <c r="D31" s="2">
        <v>5</v>
      </c>
      <c r="E31" s="2">
        <v>8</v>
      </c>
      <c r="F31" s="2">
        <f t="shared" si="12"/>
        <v>25</v>
      </c>
      <c r="G31" s="2">
        <f t="shared" si="13"/>
        <v>4.5</v>
      </c>
      <c r="H31" s="2">
        <v>5</v>
      </c>
      <c r="I31" s="2">
        <v>4</v>
      </c>
      <c r="J31" s="2">
        <v>4</v>
      </c>
      <c r="K31" s="2">
        <v>4</v>
      </c>
      <c r="L31" s="2">
        <f t="shared" si="0"/>
        <v>17</v>
      </c>
      <c r="M31" s="2">
        <f t="shared" si="1"/>
        <v>6.375</v>
      </c>
      <c r="N31" s="2">
        <v>52</v>
      </c>
      <c r="O31" s="2">
        <f t="shared" si="2"/>
        <v>13</v>
      </c>
      <c r="P31" s="2">
        <v>74</v>
      </c>
      <c r="Q31" s="2">
        <f t="shared" si="3"/>
        <v>37</v>
      </c>
      <c r="R31" s="3">
        <f t="shared" si="4"/>
        <v>60.875</v>
      </c>
      <c r="S31" s="2">
        <v>5</v>
      </c>
      <c r="T31" s="2">
        <v>4</v>
      </c>
      <c r="U31" s="2">
        <v>4</v>
      </c>
      <c r="V31" s="2">
        <v>4</v>
      </c>
      <c r="W31" s="2">
        <f t="shared" si="5"/>
        <v>17</v>
      </c>
      <c r="X31" s="2">
        <f t="shared" si="6"/>
        <v>6.375</v>
      </c>
      <c r="Y31" s="2">
        <v>52</v>
      </c>
      <c r="Z31" s="2">
        <f t="shared" si="7"/>
        <v>13</v>
      </c>
      <c r="AA31" s="2">
        <v>74</v>
      </c>
      <c r="AB31" s="2">
        <f t="shared" si="8"/>
        <v>37</v>
      </c>
      <c r="AC31" s="3">
        <f t="shared" si="9"/>
        <v>56.375</v>
      </c>
      <c r="AD31" s="1">
        <f t="shared" si="10"/>
        <v>57.5</v>
      </c>
      <c r="AE31" s="18" t="str">
        <f t="shared" si="11"/>
        <v>D</v>
      </c>
      <c r="AF31" s="22"/>
      <c r="AG31" s="21"/>
    </row>
    <row r="32" spans="1:33" x14ac:dyDescent="0.25">
      <c r="A32" s="1">
        <v>29</v>
      </c>
      <c r="B32" s="2">
        <v>4</v>
      </c>
      <c r="C32" s="2">
        <v>7</v>
      </c>
      <c r="D32" s="2">
        <v>2</v>
      </c>
      <c r="E32" s="2">
        <v>9</v>
      </c>
      <c r="F32" s="2">
        <f t="shared" si="12"/>
        <v>22</v>
      </c>
      <c r="G32" s="2">
        <f t="shared" si="13"/>
        <v>6.25</v>
      </c>
      <c r="H32" s="2">
        <v>2</v>
      </c>
      <c r="I32" s="2">
        <v>7</v>
      </c>
      <c r="J32" s="2">
        <v>7</v>
      </c>
      <c r="K32" s="2">
        <v>7</v>
      </c>
      <c r="L32" s="2">
        <f t="shared" si="0"/>
        <v>23</v>
      </c>
      <c r="M32" s="2">
        <f t="shared" si="1"/>
        <v>8.625</v>
      </c>
      <c r="N32" s="2">
        <v>56</v>
      </c>
      <c r="O32" s="2">
        <f t="shared" si="2"/>
        <v>14.000000000000002</v>
      </c>
      <c r="P32" s="2">
        <v>65</v>
      </c>
      <c r="Q32" s="2">
        <f t="shared" si="3"/>
        <v>32.5</v>
      </c>
      <c r="R32" s="3">
        <f t="shared" si="4"/>
        <v>61.375</v>
      </c>
      <c r="S32" s="2">
        <v>2</v>
      </c>
      <c r="T32" s="2">
        <v>7</v>
      </c>
      <c r="U32" s="2">
        <v>7</v>
      </c>
      <c r="V32" s="2">
        <v>7</v>
      </c>
      <c r="W32" s="2">
        <f t="shared" si="5"/>
        <v>23</v>
      </c>
      <c r="X32" s="2">
        <f t="shared" si="6"/>
        <v>8.625</v>
      </c>
      <c r="Y32" s="2">
        <v>56</v>
      </c>
      <c r="Z32" s="2">
        <f t="shared" si="7"/>
        <v>14.000000000000002</v>
      </c>
      <c r="AA32" s="2">
        <v>74</v>
      </c>
      <c r="AB32" s="2">
        <f t="shared" si="8"/>
        <v>37</v>
      </c>
      <c r="AC32" s="3">
        <f t="shared" si="9"/>
        <v>59.625</v>
      </c>
      <c r="AD32" s="1">
        <f t="shared" si="10"/>
        <v>60.0625</v>
      </c>
      <c r="AE32" s="18" t="str">
        <f t="shared" si="11"/>
        <v>D</v>
      </c>
      <c r="AF32" s="22"/>
      <c r="AG32" s="21"/>
    </row>
    <row r="33" spans="1:33" x14ac:dyDescent="0.25">
      <c r="A33" s="1">
        <v>30</v>
      </c>
      <c r="B33" s="2">
        <v>7</v>
      </c>
      <c r="C33" s="2">
        <v>5</v>
      </c>
      <c r="D33" s="2">
        <v>1</v>
      </c>
      <c r="E33" s="2">
        <v>7</v>
      </c>
      <c r="F33" s="2">
        <f t="shared" si="12"/>
        <v>20</v>
      </c>
      <c r="G33" s="2">
        <f t="shared" si="13"/>
        <v>5.5</v>
      </c>
      <c r="H33" s="2">
        <v>1</v>
      </c>
      <c r="I33" s="2">
        <v>5</v>
      </c>
      <c r="J33" s="2">
        <v>5</v>
      </c>
      <c r="K33" s="2">
        <v>5</v>
      </c>
      <c r="L33" s="2">
        <f t="shared" si="0"/>
        <v>16</v>
      </c>
      <c r="M33" s="2">
        <f t="shared" si="1"/>
        <v>6</v>
      </c>
      <c r="N33" s="2">
        <v>98</v>
      </c>
      <c r="O33" s="2">
        <f t="shared" si="2"/>
        <v>24.5</v>
      </c>
      <c r="P33" s="2">
        <v>93</v>
      </c>
      <c r="Q33" s="2">
        <f t="shared" si="3"/>
        <v>46.5</v>
      </c>
      <c r="R33" s="3">
        <f t="shared" si="4"/>
        <v>82.5</v>
      </c>
      <c r="S33" s="2">
        <v>1</v>
      </c>
      <c r="T33" s="2">
        <v>5</v>
      </c>
      <c r="U33" s="2">
        <v>5</v>
      </c>
      <c r="V33" s="2">
        <v>5</v>
      </c>
      <c r="W33" s="2">
        <f t="shared" si="5"/>
        <v>16</v>
      </c>
      <c r="X33" s="2">
        <f t="shared" si="6"/>
        <v>6</v>
      </c>
      <c r="Y33" s="2">
        <v>98</v>
      </c>
      <c r="Z33" s="2">
        <f t="shared" si="7"/>
        <v>24.5</v>
      </c>
      <c r="AA33" s="2">
        <v>74</v>
      </c>
      <c r="AB33" s="2">
        <f t="shared" si="8"/>
        <v>37</v>
      </c>
      <c r="AC33" s="3">
        <f t="shared" si="9"/>
        <v>67.5</v>
      </c>
      <c r="AD33" s="1">
        <f t="shared" si="10"/>
        <v>71.25</v>
      </c>
      <c r="AE33" s="18" t="str">
        <f t="shared" si="11"/>
        <v>D</v>
      </c>
      <c r="AF33" s="22"/>
      <c r="AG33" s="21"/>
    </row>
    <row r="34" spans="1:33" x14ac:dyDescent="0.25">
      <c r="A34" s="1">
        <v>31</v>
      </c>
      <c r="B34" s="2">
        <v>9</v>
      </c>
      <c r="C34" s="2">
        <v>9</v>
      </c>
      <c r="D34" s="2">
        <v>4</v>
      </c>
      <c r="E34" s="2">
        <v>0</v>
      </c>
      <c r="F34" s="2">
        <f t="shared" si="12"/>
        <v>22</v>
      </c>
      <c r="G34" s="2">
        <f t="shared" si="13"/>
        <v>5</v>
      </c>
      <c r="H34" s="2">
        <v>4</v>
      </c>
      <c r="I34" s="2">
        <v>9</v>
      </c>
      <c r="J34" s="2">
        <v>9</v>
      </c>
      <c r="K34" s="2">
        <v>9</v>
      </c>
      <c r="L34" s="2">
        <f t="shared" si="0"/>
        <v>31</v>
      </c>
      <c r="M34" s="2">
        <f t="shared" si="1"/>
        <v>11.625</v>
      </c>
      <c r="N34" s="2">
        <v>24</v>
      </c>
      <c r="O34" s="2">
        <f t="shared" si="2"/>
        <v>6</v>
      </c>
      <c r="P34" s="2">
        <v>74</v>
      </c>
      <c r="Q34" s="2">
        <f t="shared" si="3"/>
        <v>37</v>
      </c>
      <c r="R34" s="3">
        <f t="shared" si="4"/>
        <v>59.625</v>
      </c>
      <c r="S34" s="2">
        <v>4</v>
      </c>
      <c r="T34" s="2">
        <v>9</v>
      </c>
      <c r="U34" s="2">
        <v>9</v>
      </c>
      <c r="V34" s="2">
        <v>9</v>
      </c>
      <c r="W34" s="2">
        <f t="shared" si="5"/>
        <v>31</v>
      </c>
      <c r="X34" s="2">
        <f t="shared" si="6"/>
        <v>11.625</v>
      </c>
      <c r="Y34" s="2">
        <v>24</v>
      </c>
      <c r="Z34" s="2">
        <f t="shared" si="7"/>
        <v>6</v>
      </c>
      <c r="AA34" s="2">
        <v>74</v>
      </c>
      <c r="AB34" s="2">
        <f t="shared" si="8"/>
        <v>37</v>
      </c>
      <c r="AC34" s="3">
        <f t="shared" si="9"/>
        <v>54.625</v>
      </c>
      <c r="AD34" s="1">
        <f t="shared" si="10"/>
        <v>55.875</v>
      </c>
      <c r="AE34" s="18" t="str">
        <f t="shared" si="11"/>
        <v>D</v>
      </c>
      <c r="AF34" s="22"/>
      <c r="AG34" s="21"/>
    </row>
    <row r="35" spans="1:33" x14ac:dyDescent="0.25">
      <c r="A35" s="1">
        <v>32</v>
      </c>
      <c r="B35" s="2">
        <v>4</v>
      </c>
      <c r="C35" s="2">
        <v>8</v>
      </c>
      <c r="D35" s="2">
        <v>5</v>
      </c>
      <c r="E35" s="2">
        <v>7</v>
      </c>
      <c r="F35" s="2">
        <f t="shared" si="12"/>
        <v>24</v>
      </c>
      <c r="G35" s="2">
        <f t="shared" si="13"/>
        <v>5.5</v>
      </c>
      <c r="H35" s="2">
        <v>5</v>
      </c>
      <c r="I35" s="2">
        <v>8</v>
      </c>
      <c r="J35" s="2">
        <v>8</v>
      </c>
      <c r="K35" s="2">
        <v>8</v>
      </c>
      <c r="L35" s="2">
        <f t="shared" si="0"/>
        <v>29</v>
      </c>
      <c r="M35" s="2">
        <f t="shared" si="1"/>
        <v>10.875</v>
      </c>
      <c r="N35" s="2">
        <v>78</v>
      </c>
      <c r="O35" s="2">
        <f t="shared" si="2"/>
        <v>19.5</v>
      </c>
      <c r="P35" s="2">
        <v>74</v>
      </c>
      <c r="Q35" s="2">
        <f t="shared" si="3"/>
        <v>37</v>
      </c>
      <c r="R35" s="3">
        <f t="shared" si="4"/>
        <v>72.875</v>
      </c>
      <c r="S35" s="2">
        <v>5</v>
      </c>
      <c r="T35" s="2">
        <v>8</v>
      </c>
      <c r="U35" s="2">
        <v>8</v>
      </c>
      <c r="V35" s="2">
        <v>8</v>
      </c>
      <c r="W35" s="2">
        <f t="shared" si="5"/>
        <v>29</v>
      </c>
      <c r="X35" s="2">
        <f t="shared" si="6"/>
        <v>10.875</v>
      </c>
      <c r="Y35" s="2">
        <v>78</v>
      </c>
      <c r="Z35" s="2">
        <f t="shared" si="7"/>
        <v>19.5</v>
      </c>
      <c r="AA35" s="2">
        <v>74</v>
      </c>
      <c r="AB35" s="2">
        <f t="shared" si="8"/>
        <v>37</v>
      </c>
      <c r="AC35" s="3">
        <f t="shared" si="9"/>
        <v>67.375</v>
      </c>
      <c r="AD35" s="1">
        <f t="shared" si="10"/>
        <v>68.75</v>
      </c>
      <c r="AE35" s="18" t="str">
        <f t="shared" si="11"/>
        <v>D</v>
      </c>
      <c r="AF35" s="22"/>
      <c r="AG35" s="21"/>
    </row>
    <row r="36" spans="1:33" x14ac:dyDescent="0.25">
      <c r="A36" s="1">
        <v>33</v>
      </c>
      <c r="B36" s="2">
        <v>2</v>
      </c>
      <c r="C36" s="2">
        <v>5</v>
      </c>
      <c r="D36" s="2">
        <v>5</v>
      </c>
      <c r="E36" s="2">
        <v>5</v>
      </c>
      <c r="F36" s="2">
        <f t="shared" si="12"/>
        <v>17</v>
      </c>
      <c r="G36" s="2">
        <f t="shared" si="13"/>
        <v>6</v>
      </c>
      <c r="H36" s="2">
        <v>5</v>
      </c>
      <c r="I36" s="2">
        <v>5</v>
      </c>
      <c r="J36" s="2">
        <v>5</v>
      </c>
      <c r="K36" s="2">
        <v>5</v>
      </c>
      <c r="L36" s="2">
        <f t="shared" si="0"/>
        <v>20</v>
      </c>
      <c r="M36" s="2">
        <f t="shared" si="1"/>
        <v>7.5</v>
      </c>
      <c r="N36" s="2">
        <v>21</v>
      </c>
      <c r="O36" s="2">
        <f t="shared" si="2"/>
        <v>5.25</v>
      </c>
      <c r="P36" s="2">
        <v>74</v>
      </c>
      <c r="Q36" s="2">
        <f t="shared" si="3"/>
        <v>37</v>
      </c>
      <c r="R36" s="3">
        <f t="shared" si="4"/>
        <v>55.75</v>
      </c>
      <c r="S36" s="2">
        <v>5</v>
      </c>
      <c r="T36" s="2">
        <v>5</v>
      </c>
      <c r="U36" s="2">
        <v>5</v>
      </c>
      <c r="V36" s="2">
        <v>5</v>
      </c>
      <c r="W36" s="2">
        <f t="shared" si="5"/>
        <v>20</v>
      </c>
      <c r="X36" s="2">
        <f t="shared" si="6"/>
        <v>7.5</v>
      </c>
      <c r="Y36" s="2">
        <v>21</v>
      </c>
      <c r="Z36" s="2">
        <f t="shared" si="7"/>
        <v>5.25</v>
      </c>
      <c r="AA36" s="2">
        <v>74</v>
      </c>
      <c r="AB36" s="2">
        <f t="shared" si="8"/>
        <v>37</v>
      </c>
      <c r="AC36" s="3">
        <f t="shared" si="9"/>
        <v>49.75</v>
      </c>
      <c r="AD36" s="1">
        <f t="shared" si="10"/>
        <v>51.25</v>
      </c>
      <c r="AE36" s="18" t="str">
        <f t="shared" si="11"/>
        <v>D</v>
      </c>
      <c r="AF36" s="22"/>
      <c r="AG36" s="21"/>
    </row>
    <row r="37" spans="1:33" x14ac:dyDescent="0.25">
      <c r="A37" s="1">
        <v>34</v>
      </c>
      <c r="B37" s="2">
        <v>4</v>
      </c>
      <c r="C37" s="2">
        <v>4</v>
      </c>
      <c r="D37" s="2">
        <v>5</v>
      </c>
      <c r="E37" s="2">
        <v>6</v>
      </c>
      <c r="F37" s="2">
        <f t="shared" si="12"/>
        <v>19</v>
      </c>
      <c r="G37" s="2">
        <f t="shared" si="13"/>
        <v>4.25</v>
      </c>
      <c r="H37" s="2">
        <v>5</v>
      </c>
      <c r="I37" s="2">
        <v>4</v>
      </c>
      <c r="J37" s="2">
        <v>4</v>
      </c>
      <c r="K37" s="2">
        <v>4</v>
      </c>
      <c r="L37" s="2">
        <f t="shared" si="0"/>
        <v>17</v>
      </c>
      <c r="M37" s="2">
        <f t="shared" si="1"/>
        <v>6.375</v>
      </c>
      <c r="N37" s="2">
        <v>36</v>
      </c>
      <c r="O37" s="2">
        <f t="shared" si="2"/>
        <v>9</v>
      </c>
      <c r="P37" s="2">
        <v>74</v>
      </c>
      <c r="Q37" s="2">
        <f t="shared" si="3"/>
        <v>37</v>
      </c>
      <c r="R37" s="3">
        <f t="shared" si="4"/>
        <v>56.625</v>
      </c>
      <c r="S37" s="2">
        <v>5</v>
      </c>
      <c r="T37" s="2">
        <v>4</v>
      </c>
      <c r="U37" s="2">
        <v>4</v>
      </c>
      <c r="V37" s="2">
        <v>4</v>
      </c>
      <c r="W37" s="2">
        <f t="shared" si="5"/>
        <v>17</v>
      </c>
      <c r="X37" s="2">
        <f t="shared" si="6"/>
        <v>6.375</v>
      </c>
      <c r="Y37" s="2">
        <v>36</v>
      </c>
      <c r="Z37" s="2">
        <f t="shared" si="7"/>
        <v>9</v>
      </c>
      <c r="AA37" s="2">
        <v>74</v>
      </c>
      <c r="AB37" s="2">
        <f t="shared" si="8"/>
        <v>37</v>
      </c>
      <c r="AC37" s="3">
        <f t="shared" si="9"/>
        <v>52.375</v>
      </c>
      <c r="AD37" s="1">
        <f t="shared" si="10"/>
        <v>53.4375</v>
      </c>
      <c r="AE37" s="18" t="str">
        <f t="shared" si="11"/>
        <v>D</v>
      </c>
      <c r="AF37" s="22"/>
      <c r="AG37" s="21"/>
    </row>
    <row r="38" spans="1:33" x14ac:dyDescent="0.25">
      <c r="A38" s="1">
        <v>35</v>
      </c>
      <c r="B38" s="2">
        <v>5</v>
      </c>
      <c r="C38" s="2">
        <v>4</v>
      </c>
      <c r="D38" s="2">
        <v>5</v>
      </c>
      <c r="E38" s="2">
        <v>7</v>
      </c>
      <c r="F38" s="2">
        <f t="shared" si="12"/>
        <v>21</v>
      </c>
      <c r="G38" s="2">
        <f t="shared" si="13"/>
        <v>4.75</v>
      </c>
      <c r="H38" s="2">
        <v>5</v>
      </c>
      <c r="I38" s="2">
        <v>4</v>
      </c>
      <c r="J38" s="2">
        <v>4</v>
      </c>
      <c r="K38" s="2">
        <v>4</v>
      </c>
      <c r="L38" s="2">
        <f t="shared" si="0"/>
        <v>17</v>
      </c>
      <c r="M38" s="2">
        <f t="shared" si="1"/>
        <v>6.375</v>
      </c>
      <c r="N38" s="2">
        <v>54</v>
      </c>
      <c r="O38" s="2">
        <f t="shared" si="2"/>
        <v>13.5</v>
      </c>
      <c r="P38" s="2">
        <v>74</v>
      </c>
      <c r="Q38" s="2">
        <f t="shared" si="3"/>
        <v>37</v>
      </c>
      <c r="R38" s="3">
        <f t="shared" si="4"/>
        <v>61.625</v>
      </c>
      <c r="S38" s="2">
        <v>5</v>
      </c>
      <c r="T38" s="2">
        <v>4</v>
      </c>
      <c r="U38" s="2">
        <v>4</v>
      </c>
      <c r="V38" s="2">
        <v>4</v>
      </c>
      <c r="W38" s="2">
        <f t="shared" si="5"/>
        <v>17</v>
      </c>
      <c r="X38" s="2">
        <f t="shared" si="6"/>
        <v>6.375</v>
      </c>
      <c r="Y38" s="2">
        <v>54</v>
      </c>
      <c r="Z38" s="2">
        <f t="shared" si="7"/>
        <v>13.5</v>
      </c>
      <c r="AA38" s="2">
        <v>74</v>
      </c>
      <c r="AB38" s="2">
        <f t="shared" si="8"/>
        <v>37</v>
      </c>
      <c r="AC38" s="3">
        <f t="shared" si="9"/>
        <v>56.875</v>
      </c>
      <c r="AD38" s="1">
        <f t="shared" si="10"/>
        <v>58.0625</v>
      </c>
      <c r="AE38" s="18" t="str">
        <f t="shared" si="11"/>
        <v>D</v>
      </c>
      <c r="AF38" s="22"/>
      <c r="AG38" s="21"/>
    </row>
    <row r="39" spans="1:33" x14ac:dyDescent="0.25">
      <c r="A39" s="1">
        <v>36</v>
      </c>
      <c r="B39" s="2">
        <v>6</v>
      </c>
      <c r="C39" s="2">
        <v>3</v>
      </c>
      <c r="D39" s="2">
        <v>5</v>
      </c>
      <c r="E39" s="2">
        <v>6</v>
      </c>
      <c r="F39" s="2">
        <f t="shared" si="12"/>
        <v>20</v>
      </c>
      <c r="G39" s="2">
        <f t="shared" si="13"/>
        <v>5.25</v>
      </c>
      <c r="H39" s="2">
        <v>5</v>
      </c>
      <c r="I39" s="2">
        <v>3</v>
      </c>
      <c r="J39" s="2">
        <v>3</v>
      </c>
      <c r="K39" s="2">
        <v>3</v>
      </c>
      <c r="L39" s="2">
        <f t="shared" si="0"/>
        <v>14</v>
      </c>
      <c r="M39" s="2">
        <f t="shared" si="1"/>
        <v>5.25</v>
      </c>
      <c r="N39" s="2">
        <v>59</v>
      </c>
      <c r="O39" s="2">
        <f t="shared" si="2"/>
        <v>14.75</v>
      </c>
      <c r="P39" s="2">
        <v>74</v>
      </c>
      <c r="Q39" s="2">
        <f t="shared" si="3"/>
        <v>37</v>
      </c>
      <c r="R39" s="3">
        <f t="shared" si="4"/>
        <v>62.25</v>
      </c>
      <c r="S39" s="2">
        <v>5</v>
      </c>
      <c r="T39" s="2">
        <v>3</v>
      </c>
      <c r="U39" s="2">
        <v>3</v>
      </c>
      <c r="V39" s="2">
        <v>3</v>
      </c>
      <c r="W39" s="2">
        <f t="shared" si="5"/>
        <v>14</v>
      </c>
      <c r="X39" s="2">
        <f t="shared" si="6"/>
        <v>5.25</v>
      </c>
      <c r="Y39" s="2">
        <v>59</v>
      </c>
      <c r="Z39" s="2">
        <f t="shared" si="7"/>
        <v>14.75</v>
      </c>
      <c r="AA39" s="2">
        <v>74</v>
      </c>
      <c r="AB39" s="2">
        <f t="shared" si="8"/>
        <v>37</v>
      </c>
      <c r="AC39" s="3">
        <f t="shared" si="9"/>
        <v>57</v>
      </c>
      <c r="AD39" s="1">
        <f t="shared" si="10"/>
        <v>58.3125</v>
      </c>
      <c r="AE39" s="18" t="str">
        <f t="shared" si="11"/>
        <v>D</v>
      </c>
      <c r="AF39" s="22"/>
      <c r="AG39" s="21"/>
    </row>
    <row r="40" spans="1:33" x14ac:dyDescent="0.25">
      <c r="A40" s="1">
        <v>37</v>
      </c>
      <c r="B40" s="2">
        <v>3</v>
      </c>
      <c r="C40" s="2">
        <v>4</v>
      </c>
      <c r="D40" s="2">
        <v>4</v>
      </c>
      <c r="E40" s="2">
        <v>7</v>
      </c>
      <c r="F40" s="2">
        <f t="shared" si="12"/>
        <v>18</v>
      </c>
      <c r="G40" s="2">
        <f t="shared" si="13"/>
        <v>5</v>
      </c>
      <c r="H40" s="2">
        <v>4</v>
      </c>
      <c r="I40" s="2">
        <v>4</v>
      </c>
      <c r="J40" s="2">
        <v>4</v>
      </c>
      <c r="K40" s="2">
        <v>4</v>
      </c>
      <c r="L40" s="2">
        <f t="shared" si="0"/>
        <v>16</v>
      </c>
      <c r="M40" s="2">
        <f t="shared" si="1"/>
        <v>6</v>
      </c>
      <c r="N40" s="2">
        <v>85</v>
      </c>
      <c r="O40" s="2">
        <f t="shared" si="2"/>
        <v>21.25</v>
      </c>
      <c r="P40" s="2">
        <v>74</v>
      </c>
      <c r="Q40" s="2">
        <f t="shared" si="3"/>
        <v>37</v>
      </c>
      <c r="R40" s="3">
        <f t="shared" si="4"/>
        <v>69.25</v>
      </c>
      <c r="S40" s="2">
        <v>4</v>
      </c>
      <c r="T40" s="2">
        <v>4</v>
      </c>
      <c r="U40" s="2">
        <v>4</v>
      </c>
      <c r="V40" s="2">
        <v>4</v>
      </c>
      <c r="W40" s="2">
        <f t="shared" si="5"/>
        <v>16</v>
      </c>
      <c r="X40" s="2">
        <f t="shared" si="6"/>
        <v>6</v>
      </c>
      <c r="Y40" s="2">
        <v>85</v>
      </c>
      <c r="Z40" s="2">
        <f t="shared" si="7"/>
        <v>21.25</v>
      </c>
      <c r="AA40" s="2">
        <v>74</v>
      </c>
      <c r="AB40" s="2">
        <f t="shared" si="8"/>
        <v>37</v>
      </c>
      <c r="AC40" s="3">
        <f t="shared" si="9"/>
        <v>64.25</v>
      </c>
      <c r="AD40" s="1">
        <f t="shared" si="10"/>
        <v>65.5</v>
      </c>
      <c r="AE40" s="18" t="str">
        <f t="shared" si="11"/>
        <v>D</v>
      </c>
      <c r="AF40" s="22"/>
      <c r="AG40" s="21"/>
    </row>
    <row r="41" spans="1:33" x14ac:dyDescent="0.25">
      <c r="A41" s="1">
        <v>38</v>
      </c>
      <c r="B41" s="2">
        <v>3</v>
      </c>
      <c r="C41" s="2">
        <v>5</v>
      </c>
      <c r="D41" s="2">
        <v>7</v>
      </c>
      <c r="E41" s="2">
        <v>6</v>
      </c>
      <c r="F41" s="2">
        <f t="shared" si="12"/>
        <v>21</v>
      </c>
      <c r="G41" s="2">
        <f t="shared" si="13"/>
        <v>4.5</v>
      </c>
      <c r="H41" s="2">
        <v>7</v>
      </c>
      <c r="I41" s="2">
        <v>5</v>
      </c>
      <c r="J41" s="2">
        <v>5</v>
      </c>
      <c r="K41" s="2">
        <v>5</v>
      </c>
      <c r="L41" s="2">
        <f t="shared" si="0"/>
        <v>22</v>
      </c>
      <c r="M41" s="2">
        <f t="shared" si="1"/>
        <v>8.25</v>
      </c>
      <c r="N41" s="2">
        <v>74</v>
      </c>
      <c r="O41" s="2">
        <f t="shared" si="2"/>
        <v>18.5</v>
      </c>
      <c r="P41" s="2">
        <v>88</v>
      </c>
      <c r="Q41" s="2">
        <f t="shared" si="3"/>
        <v>44</v>
      </c>
      <c r="R41" s="3">
        <f t="shared" si="4"/>
        <v>75.25</v>
      </c>
      <c r="S41" s="2">
        <v>7</v>
      </c>
      <c r="T41" s="2">
        <v>5</v>
      </c>
      <c r="U41" s="2">
        <v>5</v>
      </c>
      <c r="V41" s="2">
        <v>5</v>
      </c>
      <c r="W41" s="2">
        <f t="shared" si="5"/>
        <v>22</v>
      </c>
      <c r="X41" s="2">
        <f t="shared" si="6"/>
        <v>8.25</v>
      </c>
      <c r="Y41" s="2">
        <v>74</v>
      </c>
      <c r="Z41" s="2">
        <f t="shared" si="7"/>
        <v>18.5</v>
      </c>
      <c r="AA41" s="2">
        <v>74</v>
      </c>
      <c r="AB41" s="2">
        <f t="shared" si="8"/>
        <v>37</v>
      </c>
      <c r="AC41" s="3">
        <f t="shared" si="9"/>
        <v>63.75</v>
      </c>
      <c r="AD41" s="1">
        <f t="shared" si="10"/>
        <v>66.625</v>
      </c>
      <c r="AE41" s="18" t="str">
        <f t="shared" si="11"/>
        <v>D</v>
      </c>
      <c r="AF41" s="22"/>
      <c r="AG41" s="21"/>
    </row>
    <row r="42" spans="1:33" x14ac:dyDescent="0.25">
      <c r="A42" s="1">
        <v>39</v>
      </c>
      <c r="B42" s="2">
        <v>3</v>
      </c>
      <c r="C42" s="2">
        <v>4</v>
      </c>
      <c r="D42" s="2">
        <v>9</v>
      </c>
      <c r="E42" s="2">
        <v>6</v>
      </c>
      <c r="F42" s="2">
        <f t="shared" si="12"/>
        <v>22</v>
      </c>
      <c r="G42" s="2">
        <f t="shared" si="13"/>
        <v>5.25</v>
      </c>
      <c r="H42" s="2">
        <v>9</v>
      </c>
      <c r="I42" s="2">
        <v>4</v>
      </c>
      <c r="J42" s="2">
        <v>4</v>
      </c>
      <c r="K42" s="2">
        <v>4</v>
      </c>
      <c r="L42" s="2">
        <f t="shared" si="0"/>
        <v>21</v>
      </c>
      <c r="M42" s="2">
        <f t="shared" si="1"/>
        <v>7.875</v>
      </c>
      <c r="N42" s="2">
        <v>56</v>
      </c>
      <c r="O42" s="2">
        <f t="shared" si="2"/>
        <v>14.000000000000002</v>
      </c>
      <c r="P42" s="2">
        <v>74</v>
      </c>
      <c r="Q42" s="2">
        <f t="shared" si="3"/>
        <v>37</v>
      </c>
      <c r="R42" s="3">
        <f t="shared" si="4"/>
        <v>64.125</v>
      </c>
      <c r="S42" s="2">
        <v>9</v>
      </c>
      <c r="T42" s="2">
        <v>4</v>
      </c>
      <c r="U42" s="2">
        <v>4</v>
      </c>
      <c r="V42" s="2">
        <v>4</v>
      </c>
      <c r="W42" s="2">
        <f t="shared" si="5"/>
        <v>21</v>
      </c>
      <c r="X42" s="2">
        <f t="shared" si="6"/>
        <v>7.875</v>
      </c>
      <c r="Y42" s="2">
        <v>56</v>
      </c>
      <c r="Z42" s="2">
        <f t="shared" si="7"/>
        <v>14.000000000000002</v>
      </c>
      <c r="AA42" s="2">
        <v>74</v>
      </c>
      <c r="AB42" s="2">
        <f t="shared" si="8"/>
        <v>37</v>
      </c>
      <c r="AC42" s="3">
        <f t="shared" si="9"/>
        <v>58.875</v>
      </c>
      <c r="AD42" s="1">
        <f t="shared" si="10"/>
        <v>60.1875</v>
      </c>
      <c r="AE42" s="18" t="str">
        <f t="shared" si="11"/>
        <v>D</v>
      </c>
      <c r="AF42" s="22"/>
      <c r="AG42" s="21"/>
    </row>
    <row r="43" spans="1:33" x14ac:dyDescent="0.25">
      <c r="A43" s="1">
        <v>40</v>
      </c>
      <c r="B43" s="2">
        <v>3</v>
      </c>
      <c r="C43" s="2">
        <v>5</v>
      </c>
      <c r="D43" s="2">
        <v>6</v>
      </c>
      <c r="E43" s="2">
        <v>7</v>
      </c>
      <c r="F43" s="2">
        <f t="shared" si="12"/>
        <v>21</v>
      </c>
      <c r="G43" s="2">
        <f t="shared" si="13"/>
        <v>5.5</v>
      </c>
      <c r="H43" s="2">
        <v>6</v>
      </c>
      <c r="I43" s="2">
        <v>5</v>
      </c>
      <c r="J43" s="2">
        <v>5</v>
      </c>
      <c r="K43" s="2">
        <v>5</v>
      </c>
      <c r="L43" s="2">
        <f t="shared" si="0"/>
        <v>21</v>
      </c>
      <c r="M43" s="2">
        <f t="shared" si="1"/>
        <v>7.875</v>
      </c>
      <c r="N43" s="2">
        <v>85</v>
      </c>
      <c r="O43" s="2">
        <f t="shared" si="2"/>
        <v>21.25</v>
      </c>
      <c r="P43" s="2">
        <v>87</v>
      </c>
      <c r="Q43" s="2">
        <f t="shared" si="3"/>
        <v>43.5</v>
      </c>
      <c r="R43" s="3">
        <f t="shared" si="4"/>
        <v>78.125</v>
      </c>
      <c r="S43" s="2">
        <v>6</v>
      </c>
      <c r="T43" s="2">
        <v>5</v>
      </c>
      <c r="U43" s="2">
        <v>5</v>
      </c>
      <c r="V43" s="2">
        <v>5</v>
      </c>
      <c r="W43" s="2">
        <f t="shared" si="5"/>
        <v>21</v>
      </c>
      <c r="X43" s="2">
        <f t="shared" si="6"/>
        <v>7.875</v>
      </c>
      <c r="Y43" s="2">
        <v>85</v>
      </c>
      <c r="Z43" s="2">
        <f t="shared" si="7"/>
        <v>21.25</v>
      </c>
      <c r="AA43" s="2">
        <v>74</v>
      </c>
      <c r="AB43" s="2">
        <f t="shared" si="8"/>
        <v>37</v>
      </c>
      <c r="AC43" s="3">
        <f t="shared" si="9"/>
        <v>66.125</v>
      </c>
      <c r="AD43" s="1">
        <f t="shared" si="10"/>
        <v>69.125</v>
      </c>
      <c r="AE43" s="18" t="str">
        <f t="shared" si="11"/>
        <v>D</v>
      </c>
      <c r="AF43" s="22"/>
      <c r="AG43" s="21"/>
    </row>
    <row r="44" spans="1:33" x14ac:dyDescent="0.25">
      <c r="A44" s="1">
        <v>41</v>
      </c>
      <c r="B44" s="2">
        <v>3</v>
      </c>
      <c r="C44" s="2">
        <v>2</v>
      </c>
      <c r="D44" s="2">
        <v>3</v>
      </c>
      <c r="E44" s="2">
        <v>6</v>
      </c>
      <c r="F44" s="2">
        <f t="shared" si="12"/>
        <v>14</v>
      </c>
      <c r="G44" s="2">
        <f t="shared" si="13"/>
        <v>5.25</v>
      </c>
      <c r="H44" s="2">
        <v>3</v>
      </c>
      <c r="I44" s="2">
        <v>2</v>
      </c>
      <c r="J44" s="2">
        <v>2</v>
      </c>
      <c r="K44" s="2">
        <v>2</v>
      </c>
      <c r="L44" s="2">
        <f t="shared" si="0"/>
        <v>9</v>
      </c>
      <c r="M44" s="2">
        <f t="shared" si="1"/>
        <v>3.375</v>
      </c>
      <c r="N44" s="2">
        <v>45</v>
      </c>
      <c r="O44" s="2">
        <f t="shared" si="2"/>
        <v>11.25</v>
      </c>
      <c r="P44" s="2">
        <v>67</v>
      </c>
      <c r="Q44" s="2">
        <f t="shared" si="3"/>
        <v>33.5</v>
      </c>
      <c r="R44" s="3">
        <f t="shared" si="4"/>
        <v>53.375</v>
      </c>
      <c r="S44" s="2">
        <v>3</v>
      </c>
      <c r="T44" s="2">
        <v>2</v>
      </c>
      <c r="U44" s="2">
        <v>2</v>
      </c>
      <c r="V44" s="2">
        <v>2</v>
      </c>
      <c r="W44" s="2">
        <f t="shared" si="5"/>
        <v>9</v>
      </c>
      <c r="X44" s="2">
        <f t="shared" si="6"/>
        <v>3.375</v>
      </c>
      <c r="Y44" s="2">
        <v>45</v>
      </c>
      <c r="Z44" s="2">
        <f t="shared" si="7"/>
        <v>11.25</v>
      </c>
      <c r="AA44" s="2">
        <v>74</v>
      </c>
      <c r="AB44" s="2">
        <f t="shared" si="8"/>
        <v>37</v>
      </c>
      <c r="AC44" s="3">
        <f t="shared" si="9"/>
        <v>51.625</v>
      </c>
      <c r="AD44" s="1">
        <f t="shared" si="10"/>
        <v>52.0625</v>
      </c>
      <c r="AE44" s="18" t="str">
        <f t="shared" si="11"/>
        <v>D</v>
      </c>
      <c r="AF44" s="22"/>
      <c r="AG44" s="21"/>
    </row>
    <row r="45" spans="1:33" x14ac:dyDescent="0.25">
      <c r="A45" s="1">
        <v>42</v>
      </c>
      <c r="B45" s="2">
        <v>4</v>
      </c>
      <c r="C45" s="2">
        <v>4</v>
      </c>
      <c r="D45" s="2">
        <v>2</v>
      </c>
      <c r="E45" s="2">
        <v>5</v>
      </c>
      <c r="F45" s="2">
        <f t="shared" si="12"/>
        <v>15</v>
      </c>
      <c r="G45" s="2">
        <f t="shared" si="13"/>
        <v>3.5</v>
      </c>
      <c r="H45" s="2">
        <v>2</v>
      </c>
      <c r="I45" s="2">
        <v>4</v>
      </c>
      <c r="J45" s="2">
        <v>4</v>
      </c>
      <c r="K45" s="2">
        <v>4</v>
      </c>
      <c r="L45" s="2">
        <f t="shared" si="0"/>
        <v>14</v>
      </c>
      <c r="M45" s="2">
        <f t="shared" si="1"/>
        <v>5.25</v>
      </c>
      <c r="N45" s="2">
        <v>58</v>
      </c>
      <c r="O45" s="2">
        <f t="shared" si="2"/>
        <v>14.499999999999998</v>
      </c>
      <c r="P45" s="2">
        <v>74</v>
      </c>
      <c r="Q45" s="2">
        <f t="shared" si="3"/>
        <v>37</v>
      </c>
      <c r="R45" s="3">
        <f t="shared" si="4"/>
        <v>60.25</v>
      </c>
      <c r="S45" s="2">
        <v>2</v>
      </c>
      <c r="T45" s="2">
        <v>4</v>
      </c>
      <c r="U45" s="2">
        <v>4</v>
      </c>
      <c r="V45" s="2">
        <v>4</v>
      </c>
      <c r="W45" s="2">
        <f t="shared" si="5"/>
        <v>14</v>
      </c>
      <c r="X45" s="2">
        <f t="shared" si="6"/>
        <v>5.25</v>
      </c>
      <c r="Y45" s="2">
        <v>58</v>
      </c>
      <c r="Z45" s="2">
        <f t="shared" si="7"/>
        <v>14.499999999999998</v>
      </c>
      <c r="AA45" s="2">
        <v>74</v>
      </c>
      <c r="AB45" s="2">
        <f t="shared" si="8"/>
        <v>37</v>
      </c>
      <c r="AC45" s="3">
        <f t="shared" si="9"/>
        <v>56.75</v>
      </c>
      <c r="AD45" s="1">
        <f t="shared" si="10"/>
        <v>57.625</v>
      </c>
      <c r="AE45" s="18" t="str">
        <f t="shared" si="11"/>
        <v>D</v>
      </c>
      <c r="AF45" s="22"/>
      <c r="AG45" s="21"/>
    </row>
    <row r="46" spans="1:33" x14ac:dyDescent="0.25">
      <c r="A46" s="1">
        <v>43</v>
      </c>
      <c r="B46" s="2">
        <v>6</v>
      </c>
      <c r="C46" s="2">
        <v>2</v>
      </c>
      <c r="D46" s="2">
        <v>8</v>
      </c>
      <c r="E46" s="2">
        <v>5</v>
      </c>
      <c r="F46" s="2">
        <f t="shared" si="12"/>
        <v>21</v>
      </c>
      <c r="G46" s="2">
        <f t="shared" si="13"/>
        <v>3.75</v>
      </c>
      <c r="H46" s="2">
        <v>8</v>
      </c>
      <c r="I46" s="2">
        <v>2</v>
      </c>
      <c r="J46" s="2">
        <v>2</v>
      </c>
      <c r="K46" s="2">
        <v>2</v>
      </c>
      <c r="L46" s="2">
        <f t="shared" si="0"/>
        <v>14</v>
      </c>
      <c r="M46" s="2">
        <f t="shared" si="1"/>
        <v>5.25</v>
      </c>
      <c r="N46" s="2">
        <v>54</v>
      </c>
      <c r="O46" s="2">
        <f t="shared" si="2"/>
        <v>13.5</v>
      </c>
      <c r="P46" s="2">
        <v>76</v>
      </c>
      <c r="Q46" s="2">
        <f t="shared" si="3"/>
        <v>38</v>
      </c>
      <c r="R46" s="3">
        <f t="shared" si="4"/>
        <v>60.5</v>
      </c>
      <c r="S46" s="2">
        <v>8</v>
      </c>
      <c r="T46" s="2">
        <v>2</v>
      </c>
      <c r="U46" s="2">
        <v>2</v>
      </c>
      <c r="V46" s="2">
        <v>2</v>
      </c>
      <c r="W46" s="2">
        <f t="shared" si="5"/>
        <v>14</v>
      </c>
      <c r="X46" s="2">
        <f t="shared" si="6"/>
        <v>5.25</v>
      </c>
      <c r="Y46" s="2">
        <v>54</v>
      </c>
      <c r="Z46" s="2">
        <f t="shared" si="7"/>
        <v>13.5</v>
      </c>
      <c r="AA46" s="2">
        <v>74</v>
      </c>
      <c r="AB46" s="2">
        <f t="shared" si="8"/>
        <v>37</v>
      </c>
      <c r="AC46" s="3">
        <f t="shared" si="9"/>
        <v>55.75</v>
      </c>
      <c r="AD46" s="1">
        <f t="shared" si="10"/>
        <v>56.9375</v>
      </c>
      <c r="AE46" s="18" t="str">
        <f t="shared" si="11"/>
        <v>D</v>
      </c>
      <c r="AF46" s="22"/>
      <c r="AG46" s="21"/>
    </row>
    <row r="47" spans="1:33" x14ac:dyDescent="0.25">
      <c r="A47" s="1">
        <v>44</v>
      </c>
      <c r="B47" s="2">
        <v>4</v>
      </c>
      <c r="C47" s="2">
        <v>6</v>
      </c>
      <c r="D47" s="2">
        <v>4</v>
      </c>
      <c r="E47" s="2">
        <v>6</v>
      </c>
      <c r="F47" s="2">
        <f t="shared" si="12"/>
        <v>20</v>
      </c>
      <c r="G47" s="2">
        <f t="shared" si="13"/>
        <v>5.25</v>
      </c>
      <c r="H47" s="2">
        <v>4</v>
      </c>
      <c r="I47" s="2">
        <v>6</v>
      </c>
      <c r="J47" s="2">
        <v>6</v>
      </c>
      <c r="K47" s="2">
        <v>6</v>
      </c>
      <c r="L47" s="2">
        <f t="shared" si="0"/>
        <v>22</v>
      </c>
      <c r="M47" s="2">
        <f t="shared" si="1"/>
        <v>8.25</v>
      </c>
      <c r="N47" s="2">
        <v>99</v>
      </c>
      <c r="O47" s="2">
        <f t="shared" si="2"/>
        <v>24.75</v>
      </c>
      <c r="P47" s="2">
        <v>74</v>
      </c>
      <c r="Q47" s="2">
        <f t="shared" si="3"/>
        <v>37</v>
      </c>
      <c r="R47" s="3">
        <f t="shared" si="4"/>
        <v>75.25</v>
      </c>
      <c r="S47" s="2">
        <v>4</v>
      </c>
      <c r="T47" s="2">
        <v>6</v>
      </c>
      <c r="U47" s="2">
        <v>6</v>
      </c>
      <c r="V47" s="2">
        <v>6</v>
      </c>
      <c r="W47" s="2">
        <f t="shared" si="5"/>
        <v>22</v>
      </c>
      <c r="X47" s="2">
        <f t="shared" si="6"/>
        <v>8.25</v>
      </c>
      <c r="Y47" s="2">
        <v>99</v>
      </c>
      <c r="Z47" s="2">
        <f t="shared" si="7"/>
        <v>24.75</v>
      </c>
      <c r="AA47" s="2">
        <v>74</v>
      </c>
      <c r="AB47" s="2">
        <f t="shared" si="8"/>
        <v>37</v>
      </c>
      <c r="AC47" s="3">
        <f t="shared" si="9"/>
        <v>70</v>
      </c>
      <c r="AD47" s="1">
        <f t="shared" si="10"/>
        <v>71.3125</v>
      </c>
      <c r="AE47" s="18" t="str">
        <f t="shared" si="11"/>
        <v>C</v>
      </c>
      <c r="AF47" s="22"/>
      <c r="AG47" s="21"/>
    </row>
    <row r="48" spans="1:33" x14ac:dyDescent="0.25">
      <c r="A48" s="1">
        <v>45</v>
      </c>
      <c r="B48" s="2">
        <v>7</v>
      </c>
      <c r="C48" s="2">
        <v>5</v>
      </c>
      <c r="D48" s="2">
        <v>7</v>
      </c>
      <c r="E48" s="2">
        <v>7</v>
      </c>
      <c r="F48" s="2">
        <f t="shared" si="12"/>
        <v>26</v>
      </c>
      <c r="G48" s="2">
        <f t="shared" si="13"/>
        <v>5</v>
      </c>
      <c r="H48" s="2">
        <v>7</v>
      </c>
      <c r="I48" s="2">
        <v>5</v>
      </c>
      <c r="J48" s="2">
        <v>5</v>
      </c>
      <c r="K48" s="2">
        <v>5</v>
      </c>
      <c r="L48" s="2">
        <f t="shared" si="0"/>
        <v>22</v>
      </c>
      <c r="M48" s="2">
        <f t="shared" si="1"/>
        <v>8.25</v>
      </c>
      <c r="N48" s="2">
        <v>67</v>
      </c>
      <c r="O48" s="2">
        <f t="shared" si="2"/>
        <v>16.75</v>
      </c>
      <c r="P48" s="2">
        <v>74</v>
      </c>
      <c r="Q48" s="2">
        <f t="shared" si="3"/>
        <v>37</v>
      </c>
      <c r="R48" s="3">
        <f t="shared" si="4"/>
        <v>67</v>
      </c>
      <c r="S48" s="2">
        <v>7</v>
      </c>
      <c r="T48" s="2">
        <v>5</v>
      </c>
      <c r="U48" s="2">
        <v>5</v>
      </c>
      <c r="V48" s="2">
        <v>5</v>
      </c>
      <c r="W48" s="2">
        <f t="shared" si="5"/>
        <v>22</v>
      </c>
      <c r="X48" s="2">
        <f t="shared" si="6"/>
        <v>8.25</v>
      </c>
      <c r="Y48" s="2">
        <v>67</v>
      </c>
      <c r="Z48" s="2">
        <f t="shared" si="7"/>
        <v>16.75</v>
      </c>
      <c r="AA48" s="2">
        <v>74</v>
      </c>
      <c r="AB48" s="2">
        <f t="shared" si="8"/>
        <v>37</v>
      </c>
      <c r="AC48" s="3">
        <f t="shared" si="9"/>
        <v>62</v>
      </c>
      <c r="AD48" s="1">
        <f t="shared" si="10"/>
        <v>63.25</v>
      </c>
      <c r="AE48" s="18" t="str">
        <f t="shared" si="11"/>
        <v>D</v>
      </c>
      <c r="AF48" s="22"/>
      <c r="AG48" s="21"/>
    </row>
    <row r="49" spans="1:33" x14ac:dyDescent="0.25">
      <c r="A49" s="1">
        <v>46</v>
      </c>
      <c r="B49" s="2">
        <v>7</v>
      </c>
      <c r="C49" s="2">
        <v>5</v>
      </c>
      <c r="D49" s="2">
        <v>1</v>
      </c>
      <c r="E49" s="2">
        <v>6</v>
      </c>
      <c r="F49" s="2">
        <f t="shared" si="12"/>
        <v>19</v>
      </c>
      <c r="G49" s="2">
        <f t="shared" si="13"/>
        <v>6.5</v>
      </c>
      <c r="H49" s="2">
        <v>1</v>
      </c>
      <c r="I49" s="2">
        <v>5</v>
      </c>
      <c r="J49" s="2">
        <v>5</v>
      </c>
      <c r="K49" s="2">
        <v>5</v>
      </c>
      <c r="L49" s="2">
        <f t="shared" si="0"/>
        <v>16</v>
      </c>
      <c r="M49" s="2">
        <f t="shared" si="1"/>
        <v>6</v>
      </c>
      <c r="N49" s="2">
        <v>54</v>
      </c>
      <c r="O49" s="2">
        <f t="shared" si="2"/>
        <v>13.5</v>
      </c>
      <c r="P49" s="2">
        <v>98</v>
      </c>
      <c r="Q49" s="2">
        <f t="shared" si="3"/>
        <v>49</v>
      </c>
      <c r="R49" s="3">
        <f t="shared" si="4"/>
        <v>75</v>
      </c>
      <c r="S49" s="2">
        <v>1</v>
      </c>
      <c r="T49" s="2">
        <v>5</v>
      </c>
      <c r="U49" s="2">
        <v>5</v>
      </c>
      <c r="V49" s="2">
        <v>5</v>
      </c>
      <c r="W49" s="2">
        <f t="shared" si="5"/>
        <v>16</v>
      </c>
      <c r="X49" s="2">
        <f t="shared" si="6"/>
        <v>6</v>
      </c>
      <c r="Y49" s="2">
        <v>54</v>
      </c>
      <c r="Z49" s="2">
        <f t="shared" si="7"/>
        <v>13.5</v>
      </c>
      <c r="AA49" s="2">
        <v>74</v>
      </c>
      <c r="AB49" s="2">
        <f t="shared" si="8"/>
        <v>37</v>
      </c>
      <c r="AC49" s="3">
        <f t="shared" si="9"/>
        <v>56.5</v>
      </c>
      <c r="AD49" s="1">
        <f t="shared" si="10"/>
        <v>61.125</v>
      </c>
      <c r="AE49" s="18" t="str">
        <f t="shared" si="11"/>
        <v>D</v>
      </c>
      <c r="AF49" s="22"/>
      <c r="AG49" s="21"/>
    </row>
    <row r="50" spans="1:33" x14ac:dyDescent="0.25">
      <c r="A50" s="1">
        <v>47</v>
      </c>
      <c r="B50" s="2">
        <v>8</v>
      </c>
      <c r="C50" s="2">
        <v>5</v>
      </c>
      <c r="D50" s="2">
        <v>7</v>
      </c>
      <c r="E50" s="2">
        <v>5</v>
      </c>
      <c r="F50" s="2">
        <f t="shared" si="12"/>
        <v>25</v>
      </c>
      <c r="G50" s="2">
        <f t="shared" si="13"/>
        <v>4.75</v>
      </c>
      <c r="H50" s="2">
        <v>7</v>
      </c>
      <c r="I50" s="2">
        <v>5</v>
      </c>
      <c r="J50" s="2">
        <v>5</v>
      </c>
      <c r="K50" s="2">
        <v>5</v>
      </c>
      <c r="L50" s="2">
        <f t="shared" si="0"/>
        <v>22</v>
      </c>
      <c r="M50" s="2">
        <f t="shared" si="1"/>
        <v>8.25</v>
      </c>
      <c r="N50" s="2">
        <v>15</v>
      </c>
      <c r="O50" s="2">
        <f t="shared" si="2"/>
        <v>3.75</v>
      </c>
      <c r="P50" s="2">
        <v>79</v>
      </c>
      <c r="Q50" s="2">
        <f t="shared" si="3"/>
        <v>39.5</v>
      </c>
      <c r="R50" s="3">
        <f t="shared" si="4"/>
        <v>56.25</v>
      </c>
      <c r="S50" s="2">
        <v>7</v>
      </c>
      <c r="T50" s="2">
        <v>5</v>
      </c>
      <c r="U50" s="2">
        <v>5</v>
      </c>
      <c r="V50" s="2">
        <v>5</v>
      </c>
      <c r="W50" s="2">
        <f t="shared" si="5"/>
        <v>22</v>
      </c>
      <c r="X50" s="2">
        <f t="shared" si="6"/>
        <v>8.25</v>
      </c>
      <c r="Y50" s="2">
        <v>15</v>
      </c>
      <c r="Z50" s="2">
        <f t="shared" si="7"/>
        <v>3.75</v>
      </c>
      <c r="AA50" s="2">
        <v>74</v>
      </c>
      <c r="AB50" s="2">
        <f t="shared" si="8"/>
        <v>37</v>
      </c>
      <c r="AC50" s="3">
        <f t="shared" si="9"/>
        <v>49</v>
      </c>
      <c r="AD50" s="1">
        <f t="shared" si="10"/>
        <v>50.8125</v>
      </c>
      <c r="AE50" s="18" t="str">
        <f t="shared" si="11"/>
        <v>D</v>
      </c>
      <c r="AF50" s="22"/>
      <c r="AG50" s="21"/>
    </row>
    <row r="51" spans="1:33" x14ac:dyDescent="0.25">
      <c r="A51" s="1">
        <v>48</v>
      </c>
      <c r="B51" s="2">
        <v>4</v>
      </c>
      <c r="C51" s="2">
        <v>7</v>
      </c>
      <c r="D51" s="2">
        <v>7</v>
      </c>
      <c r="E51" s="2">
        <v>4</v>
      </c>
      <c r="F51" s="2">
        <f t="shared" si="12"/>
        <v>22</v>
      </c>
      <c r="G51" s="2">
        <f t="shared" si="13"/>
        <v>6.25</v>
      </c>
      <c r="H51" s="2">
        <v>7</v>
      </c>
      <c r="I51" s="2">
        <v>7</v>
      </c>
      <c r="J51" s="2">
        <v>7</v>
      </c>
      <c r="K51" s="2">
        <v>7</v>
      </c>
      <c r="L51" s="2">
        <f t="shared" si="0"/>
        <v>28</v>
      </c>
      <c r="M51" s="2">
        <f t="shared" si="1"/>
        <v>10.5</v>
      </c>
      <c r="N51" s="2">
        <v>52</v>
      </c>
      <c r="O51" s="2">
        <f t="shared" si="2"/>
        <v>13</v>
      </c>
      <c r="P51" s="2">
        <v>74</v>
      </c>
      <c r="Q51" s="2">
        <f t="shared" si="3"/>
        <v>37</v>
      </c>
      <c r="R51" s="3">
        <f t="shared" si="4"/>
        <v>66.75</v>
      </c>
      <c r="S51" s="2">
        <v>7</v>
      </c>
      <c r="T51" s="2">
        <v>7</v>
      </c>
      <c r="U51" s="2">
        <v>7</v>
      </c>
      <c r="V51" s="2">
        <v>7</v>
      </c>
      <c r="W51" s="2">
        <f t="shared" si="5"/>
        <v>28</v>
      </c>
      <c r="X51" s="2">
        <f t="shared" si="6"/>
        <v>10.5</v>
      </c>
      <c r="Y51" s="2">
        <v>52</v>
      </c>
      <c r="Z51" s="2">
        <f t="shared" si="7"/>
        <v>13</v>
      </c>
      <c r="AA51" s="2">
        <v>74</v>
      </c>
      <c r="AB51" s="2">
        <f t="shared" si="8"/>
        <v>37</v>
      </c>
      <c r="AC51" s="3">
        <f t="shared" si="9"/>
        <v>60.5</v>
      </c>
      <c r="AD51" s="1">
        <f t="shared" si="10"/>
        <v>62.0625</v>
      </c>
      <c r="AE51" s="18" t="str">
        <f t="shared" si="11"/>
        <v>D</v>
      </c>
      <c r="AF51" s="22"/>
      <c r="AG51" s="21"/>
    </row>
    <row r="52" spans="1:33" ht="15.75" thickBot="1" x14ac:dyDescent="0.3">
      <c r="A52" s="4">
        <v>49</v>
      </c>
      <c r="B52" s="5">
        <v>4</v>
      </c>
      <c r="C52" s="5">
        <v>5</v>
      </c>
      <c r="D52" s="5">
        <v>9</v>
      </c>
      <c r="E52" s="5">
        <v>6</v>
      </c>
      <c r="F52" s="5">
        <f t="shared" si="12"/>
        <v>24</v>
      </c>
      <c r="G52" s="5">
        <f t="shared" si="13"/>
        <v>5.5</v>
      </c>
      <c r="H52" s="5">
        <v>9</v>
      </c>
      <c r="I52" s="5">
        <v>5</v>
      </c>
      <c r="J52" s="5">
        <v>5</v>
      </c>
      <c r="K52" s="5">
        <v>5</v>
      </c>
      <c r="L52" s="5">
        <f t="shared" si="0"/>
        <v>24</v>
      </c>
      <c r="M52" s="5">
        <f t="shared" si="1"/>
        <v>9</v>
      </c>
      <c r="N52" s="5">
        <v>23</v>
      </c>
      <c r="O52" s="5">
        <f t="shared" si="2"/>
        <v>5.75</v>
      </c>
      <c r="P52" s="5">
        <v>74</v>
      </c>
      <c r="Q52" s="5">
        <f t="shared" si="3"/>
        <v>37</v>
      </c>
      <c r="R52" s="6">
        <f t="shared" si="4"/>
        <v>57.25</v>
      </c>
      <c r="S52" s="5">
        <v>9</v>
      </c>
      <c r="T52" s="5">
        <v>5</v>
      </c>
      <c r="U52" s="5">
        <v>5</v>
      </c>
      <c r="V52" s="5">
        <v>5</v>
      </c>
      <c r="W52" s="5">
        <f t="shared" si="5"/>
        <v>24</v>
      </c>
      <c r="X52" s="5">
        <f t="shared" si="6"/>
        <v>9</v>
      </c>
      <c r="Y52" s="5">
        <v>23</v>
      </c>
      <c r="Z52" s="5">
        <f t="shared" si="7"/>
        <v>5.75</v>
      </c>
      <c r="AA52" s="5">
        <v>74</v>
      </c>
      <c r="AB52" s="5">
        <f t="shared" si="8"/>
        <v>37</v>
      </c>
      <c r="AC52" s="6">
        <f t="shared" si="9"/>
        <v>51.75</v>
      </c>
      <c r="AD52" s="4">
        <f t="shared" si="10"/>
        <v>53.125</v>
      </c>
      <c r="AE52" s="20" t="str">
        <f t="shared" si="11"/>
        <v>D</v>
      </c>
      <c r="AF52" s="23"/>
      <c r="AG52" s="24"/>
    </row>
    <row r="53" spans="1:33" x14ac:dyDescent="0.25">
      <c r="E53" s="7"/>
    </row>
  </sheetData>
  <mergeCells count="11">
    <mergeCell ref="AF1:AG1"/>
    <mergeCell ref="AD1:AE1"/>
    <mergeCell ref="B1:R1"/>
    <mergeCell ref="S1:AC1"/>
    <mergeCell ref="B2:G2"/>
    <mergeCell ref="H2:M2"/>
    <mergeCell ref="N2:O2"/>
    <mergeCell ref="P2:Q2"/>
    <mergeCell ref="S2:X2"/>
    <mergeCell ref="Y2:Z2"/>
    <mergeCell ref="AA2:AB2"/>
  </mergeCells>
  <conditionalFormatting sqref="AD4:AD52">
    <cfRule type="cellIs" dxfId="0" priority="1" operator="lessThan">
      <formula>45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C665F4594BB40B0932F56B447A6BE" ma:contentTypeVersion="13" ma:contentTypeDescription="Create a new document." ma:contentTypeScope="" ma:versionID="9b4929e4609a5286a865c1990f168d71">
  <xsd:schema xmlns:xsd="http://www.w3.org/2001/XMLSchema" xmlns:xs="http://www.w3.org/2001/XMLSchema" xmlns:p="http://schemas.microsoft.com/office/2006/metadata/properties" xmlns:ns2="6056cf18-e248-47fc-bbdf-03b9292c3548" targetNamespace="http://schemas.microsoft.com/office/2006/metadata/properties" ma:root="true" ma:fieldsID="e4815509143c7205ee4d6b03a3498c2c" ns2:_="">
    <xsd:import namespace="6056cf18-e248-47fc-bbdf-03b9292c354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6cf18-e248-47fc-bbdf-03b9292c354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056cf18-e248-47fc-bbdf-03b9292c3548" xsi:nil="true"/>
  </documentManagement>
</p:properties>
</file>

<file path=customXml/itemProps1.xml><?xml version="1.0" encoding="utf-8"?>
<ds:datastoreItem xmlns:ds="http://schemas.openxmlformats.org/officeDocument/2006/customXml" ds:itemID="{579AE576-2059-443A-9CF2-C3393A4C768D}"/>
</file>

<file path=customXml/itemProps2.xml><?xml version="1.0" encoding="utf-8"?>
<ds:datastoreItem xmlns:ds="http://schemas.openxmlformats.org/officeDocument/2006/customXml" ds:itemID="{93089602-2E5B-4E29-905F-D1145856A277}"/>
</file>

<file path=customXml/itemProps3.xml><?xml version="1.0" encoding="utf-8"?>
<ds:datastoreItem xmlns:ds="http://schemas.openxmlformats.org/officeDocument/2006/customXml" ds:itemID="{92CC5538-18A8-404E-A106-C455656509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 E5470</dc:creator>
  <cp:lastModifiedBy>LATITUDE E5470</cp:lastModifiedBy>
  <dcterms:created xsi:type="dcterms:W3CDTF">2021-10-12T03:44:20Z</dcterms:created>
  <dcterms:modified xsi:type="dcterms:W3CDTF">2021-10-12T13:56:31Z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0x0101006E2C665F4594BB40B0932F56B447A6BE</vt:lpwstr>
  </property>
</Properties>
</file>