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FK\Documents\MUAFIK\LAP BULANAN\"/>
    </mc:Choice>
  </mc:AlternateContent>
  <xr:revisionPtr revIDLastSave="0" documentId="13_ncr:1_{C2ECF52A-E44D-48A8-A43D-F4BB97AC4D8B}" xr6:coauthVersionLast="38" xr6:coauthVersionMax="38" xr10:uidLastSave="{00000000-0000-0000-0000-000000000000}"/>
  <bookViews>
    <workbookView xWindow="120" yWindow="75" windowWidth="18975" windowHeight="10935" tabRatio="729" firstSheet="1" activeTab="1" xr2:uid="{00000000-000D-0000-FFFF-FFFF00000000}"/>
  </bookViews>
  <sheets>
    <sheet name="OT-JULI" sheetId="9" state="hidden" r:id="rId1"/>
    <sheet name="UPAH-OT-MEAL-HARIAN TRANSFER" sheetId="18" r:id="rId2"/>
    <sheet name="UPAH-OT-MEAL-HARIAN NONTRANSFER" sheetId="19" r:id="rId3"/>
  </sheets>
  <definedNames>
    <definedName name="_Fill" localSheetId="2" hidden="1">#REF!</definedName>
    <definedName name="_Fill" hidden="1">#REF!</definedName>
    <definedName name="_Order1" hidden="1">255</definedName>
    <definedName name="_Order2" hidden="1">0</definedName>
  </definedNames>
  <calcPr calcId="181029"/>
</workbook>
</file>

<file path=xl/calcChain.xml><?xml version="1.0" encoding="utf-8"?>
<calcChain xmlns="http://schemas.openxmlformats.org/spreadsheetml/2006/main">
  <c r="D29" i="18" l="1"/>
  <c r="C29" i="18"/>
  <c r="B29" i="18"/>
  <c r="E9" i="18" l="1"/>
  <c r="D9" i="18"/>
  <c r="C9" i="18"/>
  <c r="B9" i="18"/>
  <c r="D19" i="18"/>
  <c r="C19" i="18"/>
  <c r="B19" i="18"/>
  <c r="E16" i="19"/>
  <c r="E15" i="19"/>
  <c r="E14" i="19"/>
  <c r="E13" i="19"/>
  <c r="E17" i="18"/>
  <c r="E16" i="18"/>
  <c r="E15" i="18"/>
  <c r="E14" i="18"/>
  <c r="E19" i="18" s="1"/>
  <c r="P18" i="9" l="1"/>
  <c r="O18" i="9"/>
  <c r="P19" i="9" s="1"/>
  <c r="N18" i="9"/>
  <c r="M18" i="9"/>
  <c r="L18" i="9"/>
  <c r="K18" i="9"/>
  <c r="K19" i="9" s="1"/>
  <c r="J18" i="9"/>
  <c r="I18" i="9"/>
  <c r="H18" i="9"/>
  <c r="H19" i="9" s="1"/>
  <c r="G18" i="9"/>
  <c r="G19" i="9" s="1"/>
  <c r="F18" i="9"/>
  <c r="E18" i="9"/>
  <c r="D18" i="9"/>
  <c r="C18" i="9"/>
  <c r="F19" i="9" l="1"/>
  <c r="L19" i="9"/>
  <c r="I19" i="9"/>
  <c r="M19" i="9"/>
  <c r="J19" i="9"/>
  <c r="N19" i="9"/>
  <c r="O19" i="9"/>
</calcChain>
</file>

<file path=xl/sharedStrings.xml><?xml version="1.0" encoding="utf-8"?>
<sst xmlns="http://schemas.openxmlformats.org/spreadsheetml/2006/main" count="104" uniqueCount="64">
  <si>
    <t>MANGKIR</t>
  </si>
  <si>
    <t>IMK</t>
  </si>
  <si>
    <t>BANYAK PEKERJAAN</t>
  </si>
  <si>
    <t>TOTAL</t>
  </si>
  <si>
    <t>DEPARTEMEN</t>
  </si>
  <si>
    <t>GAF</t>
  </si>
  <si>
    <t>ISO</t>
  </si>
  <si>
    <t>MIS</t>
  </si>
  <si>
    <t>Periode : Juli 2018 ( 11 Juni 2018 2017 s/d. 15 Juli 2018 )</t>
  </si>
  <si>
    <t>JUMLAH</t>
  </si>
  <si>
    <t>DETAILS OVERTIME</t>
  </si>
  <si>
    <t>TOTAL OVERTIME</t>
  </si>
  <si>
    <t>KARY.</t>
  </si>
  <si>
    <t>HARI</t>
  </si>
  <si>
    <t>JAM KERJA</t>
  </si>
  <si>
    <t>S</t>
  </si>
  <si>
    <t>C</t>
  </si>
  <si>
    <t>A</t>
  </si>
  <si>
    <t>V</t>
  </si>
  <si>
    <t>KJ</t>
  </si>
  <si>
    <t>KR</t>
  </si>
  <si>
    <t>BP</t>
  </si>
  <si>
    <t>DL</t>
  </si>
  <si>
    <t>PJ</t>
  </si>
  <si>
    <t>HB</t>
  </si>
  <si>
    <t>ACTUAL</t>
  </si>
  <si>
    <t>%</t>
  </si>
  <si>
    <t>KATEGORI</t>
  </si>
  <si>
    <t>FINANCE</t>
  </si>
  <si>
    <t>PURCHASING</t>
  </si>
  <si>
    <t>PRODUKSI</t>
  </si>
  <si>
    <t>TECHNICAL</t>
  </si>
  <si>
    <t>WAREHOUSE</t>
  </si>
  <si>
    <t>PROCENTAGE</t>
  </si>
  <si>
    <t>:</t>
  </si>
  <si>
    <t>SAKIT</t>
  </si>
  <si>
    <t>IJIN MENINGGALKAN KERJA</t>
  </si>
  <si>
    <t>CUTI</t>
  </si>
  <si>
    <t>VACANT</t>
  </si>
  <si>
    <t>KELEBIHAN JAM KERJA</t>
  </si>
  <si>
    <t>KELEBIHAN JAM RAMADHAN</t>
  </si>
  <si>
    <t>DINAS LUAR</t>
  </si>
  <si>
    <t>PROJECT</t>
  </si>
  <si>
    <t>HARI BESAR</t>
  </si>
  <si>
    <t>MAINTENANCE</t>
  </si>
  <si>
    <t>H S E</t>
  </si>
  <si>
    <t>H R</t>
  </si>
  <si>
    <t>SECURITY</t>
  </si>
  <si>
    <t>Jenis Pembayaran</t>
  </si>
  <si>
    <t>Overtime Harian Transfer</t>
  </si>
  <si>
    <t>Meal Harian Transfer</t>
  </si>
  <si>
    <t>Upah Harian Non Transfer</t>
  </si>
  <si>
    <t>Overtime Harian Non Transfer</t>
  </si>
  <si>
    <t>Meal Harian Non Transfer</t>
  </si>
  <si>
    <t>Upah Harian  Transfer</t>
  </si>
  <si>
    <t xml:space="preserve">Jumlah Upah, OT &amp; Meal </t>
  </si>
  <si>
    <t>Jumlah Upah, OT &amp; Meal</t>
  </si>
  <si>
    <t>AGUSTUS</t>
  </si>
  <si>
    <t>SEPTEMBER</t>
  </si>
  <si>
    <t>OKTOBER</t>
  </si>
  <si>
    <t>BULAN</t>
  </si>
  <si>
    <t>NOVEMBER</t>
  </si>
  <si>
    <t>Jenis Pembayaran Transfer ( tahun 2017 )</t>
  </si>
  <si>
    <t>Jenis Pembayaran transfer ( tahun 2018 )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</si>
</sst>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#,##0.0"/>
    <numFmt numFmtId="166" formatCode="0.0"/>
    <numFmt numFmtId="167" formatCode="_(* #,##0.0_);_(* \(#,##0.0\);_(* &quot;-&quot;_);_(@_)"/>
    <numFmt numFmtId="168" formatCode="#,##0.00;[Red]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2"/>
      <name val="Arial"/>
      <family val="2"/>
    </font>
    <font>
      <sz val="8"/>
      <name val="Calibri"/>
      <family val="2"/>
    </font>
    <font>
      <sz val="12"/>
      <name val="Calibri"/>
      <family val="2"/>
    </font>
    <font>
      <b/>
      <sz val="8"/>
      <name val="Calibri"/>
      <family val="2"/>
    </font>
    <font>
      <sz val="7"/>
      <name val="Calibri"/>
      <family val="2"/>
    </font>
    <font>
      <i/>
      <sz val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tted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4" fillId="0" borderId="0"/>
    <xf numFmtId="0" fontId="1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49" fontId="5" fillId="0" borderId="0" xfId="0" applyNumberFormat="1" applyFont="1"/>
    <xf numFmtId="0" fontId="6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49" fontId="5" fillId="0" borderId="0" xfId="0" applyNumberFormat="1" applyFont="1" applyBorder="1"/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43" fontId="7" fillId="0" borderId="0" xfId="0" applyNumberFormat="1" applyFont="1" applyBorder="1" applyAlignment="1">
      <alignment horizontal="center"/>
    </xf>
    <xf numFmtId="49" fontId="6" fillId="0" borderId="0" xfId="0" applyNumberFormat="1" applyFont="1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164" fontId="5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7" fillId="0" borderId="5" xfId="0" applyFont="1" applyBorder="1" applyAlignment="1">
      <alignment horizontal="centerContinuous" vertical="center"/>
    </xf>
    <xf numFmtId="0" fontId="7" fillId="0" borderId="6" xfId="0" applyFont="1" applyBorder="1" applyAlignment="1">
      <alignment horizontal="centerContinuous" vertical="center"/>
    </xf>
    <xf numFmtId="0" fontId="7" fillId="0" borderId="4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1" fontId="9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0" fillId="0" borderId="0" xfId="0" applyFont="1"/>
    <xf numFmtId="0" fontId="10" fillId="0" borderId="1" xfId="0" applyFont="1" applyBorder="1"/>
    <xf numFmtId="0" fontId="10" fillId="3" borderId="1" xfId="4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Continuous"/>
    </xf>
    <xf numFmtId="41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center" vertical="center"/>
    </xf>
    <xf numFmtId="41" fontId="10" fillId="0" borderId="1" xfId="4" applyNumberFormat="1" applyFont="1" applyFill="1" applyBorder="1" applyAlignment="1">
      <alignment vertical="center"/>
    </xf>
    <xf numFmtId="41" fontId="10" fillId="0" borderId="3" xfId="4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11" fillId="0" borderId="1" xfId="1" applyNumberFormat="1" applyFont="1" applyFill="1" applyBorder="1"/>
    <xf numFmtId="168" fontId="12" fillId="0" borderId="1" xfId="0" applyNumberFormat="1" applyFont="1" applyBorder="1" applyAlignment="1">
      <alignment vertical="center"/>
    </xf>
    <xf numFmtId="4" fontId="12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vertical="center"/>
    </xf>
    <xf numFmtId="43" fontId="1" fillId="0" borderId="8" xfId="12" quotePrefix="1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right"/>
    </xf>
    <xf numFmtId="4" fontId="1" fillId="0" borderId="1" xfId="4" applyNumberFormat="1" applyFont="1" applyBorder="1" applyAlignment="1">
      <alignment vertical="center"/>
    </xf>
    <xf numFmtId="4" fontId="11" fillId="0" borderId="1" xfId="1" applyNumberFormat="1" applyFont="1" applyFill="1" applyBorder="1"/>
    <xf numFmtId="4" fontId="10" fillId="0" borderId="3" xfId="4" applyNumberFormat="1" applyFont="1" applyFill="1" applyBorder="1" applyAlignment="1">
      <alignment vertical="center"/>
    </xf>
    <xf numFmtId="43" fontId="10" fillId="0" borderId="0" xfId="0" applyNumberFormat="1" applyFont="1"/>
    <xf numFmtId="3" fontId="10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</xf>
    <xf numFmtId="43" fontId="0" fillId="0" borderId="0" xfId="0" applyNumberFormat="1"/>
  </cellXfs>
  <cellStyles count="13">
    <cellStyle name="Comma [0] 2" xfId="5" xr:uid="{00000000-0005-0000-0000-000000000000}"/>
    <cellStyle name="Comma [0] 2 2" xfId="6" xr:uid="{00000000-0005-0000-0000-000001000000}"/>
    <cellStyle name="Comma [0] 3" xfId="7" xr:uid="{00000000-0005-0000-0000-000002000000}"/>
    <cellStyle name="Comma [0] 3 2" xfId="8" xr:uid="{00000000-0005-0000-0000-000003000000}"/>
    <cellStyle name="Comma [0] 4" xfId="9" xr:uid="{00000000-0005-0000-0000-000004000000}"/>
    <cellStyle name="Comma 2" xfId="10" xr:uid="{00000000-0005-0000-0000-000005000000}"/>
    <cellStyle name="Comma 2 2" xfId="11" xr:uid="{00000000-0005-0000-0000-000006000000}"/>
    <cellStyle name="Comma 3" xfId="12" xr:uid="{00000000-0005-0000-0000-000007000000}"/>
    <cellStyle name="Normal" xfId="0" builtinId="0"/>
    <cellStyle name="Normal 2" xfId="3" xr:uid="{00000000-0005-0000-0000-000009000000}"/>
    <cellStyle name="Normal 2 10" xfId="1" xr:uid="{00000000-0005-0000-0000-00000A000000}"/>
    <cellStyle name="Normal 2 2" xfId="2" xr:uid="{00000000-0005-0000-0000-00000B000000}"/>
    <cellStyle name="Normal 2 2 2" xfId="4" xr:uid="{00000000-0005-0000-0000-00000C000000}"/>
  </cellStyles>
  <dxfs count="0"/>
  <tableStyles count="0" defaultTableStyle="TableStyleMedium9" defaultPivotStyle="PivotStyleLight16"/>
  <colors>
    <mruColors>
      <color rgb="FF33CC33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baseline="0"/>
              <a:t>UPAH, OVERTIME, MEALS PEKERJA HARIAN TRANSFER </a:t>
            </a:r>
            <a:endParaRPr lang="id-ID" sz="1400"/>
          </a:p>
        </c:rich>
      </c:tx>
      <c:layout>
        <c:manualLayout>
          <c:xMode val="edge"/>
          <c:yMode val="edge"/>
          <c:x val="0.2960785148279359"/>
          <c:y val="3.240740740740741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'UPAH-OT-MEAL-HARIAN TRANSFER'!$A$4</c:f>
              <c:strCache>
                <c:ptCount val="1"/>
                <c:pt idx="0">
                  <c:v>NOVEMBER</c:v>
                </c:pt>
              </c:strCache>
            </c:strRef>
          </c:tx>
          <c:invertIfNegative val="0"/>
          <c:cat>
            <c:strRef>
              <c:f>'UPAH-OT-MEAL-HARIAN TRANSFER'!$B$3:$E$3</c:f>
              <c:strCache>
                <c:ptCount val="4"/>
                <c:pt idx="0">
                  <c:v>Upah Harian  Transfer</c:v>
                </c:pt>
                <c:pt idx="1">
                  <c:v>Overtime Harian Transfer</c:v>
                </c:pt>
                <c:pt idx="2">
                  <c:v>Meal Harian Transfer</c:v>
                </c:pt>
                <c:pt idx="3">
                  <c:v>Jumlah Upah, OT &amp; Meal </c:v>
                </c:pt>
              </c:strCache>
            </c:strRef>
          </c:cat>
          <c:val>
            <c:numRef>
              <c:f>'UPAH-OT-MEAL-HARIAN TRANSFER'!$B$4:$E$4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A7C-4756-A1C3-F098A1DD60CE}"/>
            </c:ext>
          </c:extLst>
        </c:ser>
        <c:ser>
          <c:idx val="1"/>
          <c:order val="1"/>
          <c:tx>
            <c:strRef>
              <c:f>'UPAH-OT-MEAL-HARIAN TRANSFER'!$A$5</c:f>
              <c:strCache>
                <c:ptCount val="1"/>
                <c:pt idx="0">
                  <c:v>OKTOBER</c:v>
                </c:pt>
              </c:strCache>
            </c:strRef>
          </c:tx>
          <c:invertIfNegative val="0"/>
          <c:cat>
            <c:strRef>
              <c:f>'UPAH-OT-MEAL-HARIAN TRANSFER'!$B$3:$E$3</c:f>
              <c:strCache>
                <c:ptCount val="4"/>
                <c:pt idx="0">
                  <c:v>Upah Harian  Transfer</c:v>
                </c:pt>
                <c:pt idx="1">
                  <c:v>Overtime Harian Transfer</c:v>
                </c:pt>
                <c:pt idx="2">
                  <c:v>Meal Harian Transfer</c:v>
                </c:pt>
                <c:pt idx="3">
                  <c:v>Jumlah Upah, OT &amp; Meal </c:v>
                </c:pt>
              </c:strCache>
            </c:strRef>
          </c:cat>
          <c:val>
            <c:numRef>
              <c:f>'UPAH-OT-MEAL-HARIAN TRANSFER'!$B$5:$E$5</c:f>
              <c:numCache>
                <c:formatCode>#,##0</c:formatCode>
                <c:ptCount val="4"/>
                <c:pt idx="0">
                  <c:v>101987684</c:v>
                </c:pt>
                <c:pt idx="1">
                  <c:v>42145185</c:v>
                </c:pt>
                <c:pt idx="2">
                  <c:v>36540000</c:v>
                </c:pt>
                <c:pt idx="3">
                  <c:v>180672869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C-4756-A1C3-F098A1DD60CE}"/>
            </c:ext>
          </c:extLst>
        </c:ser>
        <c:ser>
          <c:idx val="2"/>
          <c:order val="2"/>
          <c:tx>
            <c:strRef>
              <c:f>'UPAH-OT-MEAL-HARIAN TRANSFER'!$A$6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'UPAH-OT-MEAL-HARIAN TRANSFER'!$B$3:$E$3</c:f>
              <c:strCache>
                <c:ptCount val="4"/>
                <c:pt idx="0">
                  <c:v>Upah Harian  Transfer</c:v>
                </c:pt>
                <c:pt idx="1">
                  <c:v>Overtime Harian Transfer</c:v>
                </c:pt>
                <c:pt idx="2">
                  <c:v>Meal Harian Transfer</c:v>
                </c:pt>
                <c:pt idx="3">
                  <c:v>Jumlah Upah, OT &amp; Meal </c:v>
                </c:pt>
              </c:strCache>
            </c:strRef>
          </c:cat>
          <c:val>
            <c:numRef>
              <c:f>'UPAH-OT-MEAL-HARIAN TRANSFER'!$B$6:$E$6</c:f>
              <c:numCache>
                <c:formatCode>#,##0</c:formatCode>
                <c:ptCount val="4"/>
                <c:pt idx="0">
                  <c:v>111890488</c:v>
                </c:pt>
                <c:pt idx="1">
                  <c:v>35453565</c:v>
                </c:pt>
                <c:pt idx="2">
                  <c:v>39720000</c:v>
                </c:pt>
                <c:pt idx="3">
                  <c:v>187064053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C-4756-A1C3-F098A1DD60CE}"/>
            </c:ext>
          </c:extLst>
        </c:ser>
        <c:ser>
          <c:idx val="3"/>
          <c:order val="3"/>
          <c:tx>
            <c:strRef>
              <c:f>'UPAH-OT-MEAL-HARIAN TRANSFER'!$A$7</c:f>
              <c:strCache>
                <c:ptCount val="1"/>
                <c:pt idx="0">
                  <c:v>AGUSTUS</c:v>
                </c:pt>
              </c:strCache>
            </c:strRef>
          </c:tx>
          <c:invertIfNegative val="0"/>
          <c:cat>
            <c:strRef>
              <c:f>'UPAH-OT-MEAL-HARIAN TRANSFER'!$B$3:$E$3</c:f>
              <c:strCache>
                <c:ptCount val="4"/>
                <c:pt idx="0">
                  <c:v>Upah Harian  Transfer</c:v>
                </c:pt>
                <c:pt idx="1">
                  <c:v>Overtime Harian Transfer</c:v>
                </c:pt>
                <c:pt idx="2">
                  <c:v>Meal Harian Transfer</c:v>
                </c:pt>
                <c:pt idx="3">
                  <c:v>Jumlah Upah, OT &amp; Meal </c:v>
                </c:pt>
              </c:strCache>
            </c:strRef>
          </c:cat>
          <c:val>
            <c:numRef>
              <c:f>'UPAH-OT-MEAL-HARIAN TRANSFER'!$B$7:$E$7</c:f>
              <c:numCache>
                <c:formatCode>_(* #,##0_);_(* \(#,##0\);_(* "-"_);_(@_)</c:formatCode>
                <c:ptCount val="4"/>
                <c:pt idx="0">
                  <c:v>163210609</c:v>
                </c:pt>
                <c:pt idx="1">
                  <c:v>100231200</c:v>
                </c:pt>
                <c:pt idx="2">
                  <c:v>59940000</c:v>
                </c:pt>
                <c:pt idx="3">
                  <c:v>323381809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C-4756-A1C3-F098A1DD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448"/>
        <c:axId val="60217984"/>
      </c:barChart>
      <c:catAx>
        <c:axId val="60216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0217984"/>
        <c:crosses val="autoZero"/>
        <c:auto val="1"/>
        <c:lblAlgn val="ctr"/>
        <c:lblOffset val="100"/>
        <c:noMultiLvlLbl val="0"/>
      </c:catAx>
      <c:valAx>
        <c:axId val="60217984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6021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UPAH, OVERTIME, MEALS PEKERJA HARIAN</a:t>
            </a:r>
            <a:r>
              <a:rPr lang="id-ID" sz="1200"/>
              <a:t> NON</a:t>
            </a:r>
            <a:r>
              <a:rPr lang="en-US" sz="1200"/>
              <a:t> TRANSFER </a:t>
            </a:r>
            <a:endParaRPr lang="id-ID" sz="1200"/>
          </a:p>
        </c:rich>
      </c:tx>
      <c:layout>
        <c:manualLayout>
          <c:xMode val="edge"/>
          <c:yMode val="edge"/>
          <c:x val="0.27754112507657153"/>
          <c:y val="3.240740740740741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'UPAH-OT-MEAL-HARIAN NONTRANSFER'!$A$4</c:f>
              <c:strCache>
                <c:ptCount val="1"/>
                <c:pt idx="0">
                  <c:v>NOVEMBER</c:v>
                </c:pt>
              </c:strCache>
            </c:strRef>
          </c:tx>
          <c:invertIfNegative val="0"/>
          <c:cat>
            <c:strRef>
              <c:f>'UPAH-OT-MEAL-HARIAN NONTRANSFER'!$B$3:$E$3</c:f>
              <c:strCache>
                <c:ptCount val="4"/>
                <c:pt idx="0">
                  <c:v>Upah Harian Non Transfer</c:v>
                </c:pt>
                <c:pt idx="1">
                  <c:v>Overtime Harian Non Transfer</c:v>
                </c:pt>
                <c:pt idx="2">
                  <c:v>Meal Harian Non Transfer</c:v>
                </c:pt>
                <c:pt idx="3">
                  <c:v>Jumlah Upah, OT &amp; Meal</c:v>
                </c:pt>
              </c:strCache>
            </c:strRef>
          </c:cat>
          <c:val>
            <c:numRef>
              <c:f>'UPAH-OT-MEAL-HARIAN NONTRANSFER'!$B$4:$E$4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0CB-4F47-A8A6-26E721282BC4}"/>
            </c:ext>
          </c:extLst>
        </c:ser>
        <c:ser>
          <c:idx val="1"/>
          <c:order val="1"/>
          <c:tx>
            <c:strRef>
              <c:f>'UPAH-OT-MEAL-HARIAN NONTRANSFER'!$A$5</c:f>
              <c:strCache>
                <c:ptCount val="1"/>
                <c:pt idx="0">
                  <c:v>OKTOBER</c:v>
                </c:pt>
              </c:strCache>
            </c:strRef>
          </c:tx>
          <c:invertIfNegative val="0"/>
          <c:cat>
            <c:strRef>
              <c:f>'UPAH-OT-MEAL-HARIAN NONTRANSFER'!$B$3:$E$3</c:f>
              <c:strCache>
                <c:ptCount val="4"/>
                <c:pt idx="0">
                  <c:v>Upah Harian Non Transfer</c:v>
                </c:pt>
                <c:pt idx="1">
                  <c:v>Overtime Harian Non Transfer</c:v>
                </c:pt>
                <c:pt idx="2">
                  <c:v>Meal Harian Non Transfer</c:v>
                </c:pt>
                <c:pt idx="3">
                  <c:v>Jumlah Upah, OT &amp; Meal</c:v>
                </c:pt>
              </c:strCache>
            </c:strRef>
          </c:cat>
          <c:val>
            <c:numRef>
              <c:f>'UPAH-OT-MEAL-HARIAN NONTRANSFER'!$B$5:$E$5</c:f>
              <c:numCache>
                <c:formatCode>#,##0</c:formatCode>
                <c:ptCount val="4"/>
                <c:pt idx="0">
                  <c:v>26899200</c:v>
                </c:pt>
                <c:pt idx="1">
                  <c:v>12938235</c:v>
                </c:pt>
                <c:pt idx="2">
                  <c:v>10320000</c:v>
                </c:pt>
                <c:pt idx="3">
                  <c:v>50157435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B-4F47-A8A6-26E721282BC4}"/>
            </c:ext>
          </c:extLst>
        </c:ser>
        <c:ser>
          <c:idx val="2"/>
          <c:order val="2"/>
          <c:tx>
            <c:strRef>
              <c:f>'UPAH-OT-MEAL-HARIAN NONTRANSFER'!$A$6</c:f>
              <c:strCache>
                <c:ptCount val="1"/>
                <c:pt idx="0">
                  <c:v>SEPTEMBER</c:v>
                </c:pt>
              </c:strCache>
            </c:strRef>
          </c:tx>
          <c:invertIfNegative val="0"/>
          <c:cat>
            <c:strRef>
              <c:f>'UPAH-OT-MEAL-HARIAN NONTRANSFER'!$B$3:$E$3</c:f>
              <c:strCache>
                <c:ptCount val="4"/>
                <c:pt idx="0">
                  <c:v>Upah Harian Non Transfer</c:v>
                </c:pt>
                <c:pt idx="1">
                  <c:v>Overtime Harian Non Transfer</c:v>
                </c:pt>
                <c:pt idx="2">
                  <c:v>Meal Harian Non Transfer</c:v>
                </c:pt>
                <c:pt idx="3">
                  <c:v>Jumlah Upah, OT &amp; Meal</c:v>
                </c:pt>
              </c:strCache>
            </c:strRef>
          </c:cat>
          <c:val>
            <c:numRef>
              <c:f>'UPAH-OT-MEAL-HARIAN NONTRANSFER'!$B$6:$E$6</c:f>
              <c:numCache>
                <c:formatCode>#,##0</c:formatCode>
                <c:ptCount val="4"/>
                <c:pt idx="0">
                  <c:v>22246946</c:v>
                </c:pt>
                <c:pt idx="1">
                  <c:v>3880770</c:v>
                </c:pt>
                <c:pt idx="2">
                  <c:v>7650000</c:v>
                </c:pt>
                <c:pt idx="3">
                  <c:v>33687716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B-4F47-A8A6-26E721282BC4}"/>
            </c:ext>
          </c:extLst>
        </c:ser>
        <c:ser>
          <c:idx val="3"/>
          <c:order val="3"/>
          <c:tx>
            <c:strRef>
              <c:f>'UPAH-OT-MEAL-HARIAN NONTRANSFER'!$A$7</c:f>
              <c:strCache>
                <c:ptCount val="1"/>
                <c:pt idx="0">
                  <c:v>AGUSTUS</c:v>
                </c:pt>
              </c:strCache>
            </c:strRef>
          </c:tx>
          <c:invertIfNegative val="0"/>
          <c:cat>
            <c:strRef>
              <c:f>'UPAH-OT-MEAL-HARIAN NONTRANSFER'!$B$3:$E$3</c:f>
              <c:strCache>
                <c:ptCount val="4"/>
                <c:pt idx="0">
                  <c:v>Upah Harian Non Transfer</c:v>
                </c:pt>
                <c:pt idx="1">
                  <c:v>Overtime Harian Non Transfer</c:v>
                </c:pt>
                <c:pt idx="2">
                  <c:v>Meal Harian Non Transfer</c:v>
                </c:pt>
                <c:pt idx="3">
                  <c:v>Jumlah Upah, OT &amp; Meal</c:v>
                </c:pt>
              </c:strCache>
            </c:strRef>
          </c:cat>
          <c:val>
            <c:numRef>
              <c:f>'UPAH-OT-MEAL-HARIAN NONTRANSFER'!$B$7:$E$7</c:f>
              <c:numCache>
                <c:formatCode>_(* #,##0_);_(* \(#,##0\);_(* "-"_);_(@_)</c:formatCode>
                <c:ptCount val="4"/>
                <c:pt idx="0">
                  <c:v>94883192</c:v>
                </c:pt>
                <c:pt idx="1">
                  <c:v>82862145</c:v>
                </c:pt>
                <c:pt idx="2">
                  <c:v>37350000</c:v>
                </c:pt>
                <c:pt idx="3">
                  <c:v>215095337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B-4F47-A8A6-26E72128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30272"/>
        <c:axId val="59831808"/>
      </c:barChart>
      <c:catAx>
        <c:axId val="5983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9831808"/>
        <c:crosses val="autoZero"/>
        <c:auto val="1"/>
        <c:lblAlgn val="ctr"/>
        <c:lblOffset val="100"/>
        <c:noMultiLvlLbl val="0"/>
      </c:catAx>
      <c:valAx>
        <c:axId val="5983180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9830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76200</xdr:rowOff>
    </xdr:from>
    <xdr:to>
      <xdr:col>17</xdr:col>
      <xdr:colOff>57150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180975</xdr:rowOff>
    </xdr:from>
    <xdr:to>
      <xdr:col>14</xdr:col>
      <xdr:colOff>485774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W29"/>
  <sheetViews>
    <sheetView zoomScale="85" zoomScaleNormal="85" workbookViewId="0">
      <selection activeCell="I23" sqref="I23"/>
    </sheetView>
  </sheetViews>
  <sheetFormatPr defaultRowHeight="15.75" x14ac:dyDescent="0.25"/>
  <cols>
    <col min="1" max="1" width="1.7109375" customWidth="1"/>
    <col min="2" max="2" width="14.42578125" style="12" customWidth="1"/>
    <col min="3" max="3" width="5.42578125" style="2" bestFit="1" customWidth="1"/>
    <col min="4" max="4" width="5.7109375" style="2" bestFit="1" customWidth="1"/>
    <col min="5" max="5" width="9.28515625" style="2" bestFit="1" customWidth="1"/>
    <col min="6" max="6" width="6" style="2" bestFit="1" customWidth="1"/>
    <col min="7" max="7" width="4.28515625" style="2" bestFit="1" customWidth="1"/>
    <col min="8" max="8" width="7.140625" style="2" bestFit="1" customWidth="1"/>
    <col min="9" max="9" width="6" style="2" bestFit="1" customWidth="1"/>
    <col min="10" max="10" width="7.140625" style="2" bestFit="1" customWidth="1"/>
    <col min="11" max="11" width="5.140625" style="2" bestFit="1" customWidth="1"/>
    <col min="12" max="12" width="6" style="2" bestFit="1" customWidth="1"/>
    <col min="13" max="13" width="7.140625" style="2" bestFit="1" customWidth="1"/>
    <col min="14" max="14" width="8" style="2" bestFit="1" customWidth="1"/>
    <col min="15" max="15" width="5.85546875" style="2" bestFit="1" customWidth="1"/>
    <col min="16" max="16" width="8.7109375" style="2" customWidth="1"/>
    <col min="17" max="17" width="4.85546875" customWidth="1"/>
    <col min="18" max="18" width="4.28515625" bestFit="1" customWidth="1"/>
    <col min="19" max="19" width="1.5703125" bestFit="1" customWidth="1"/>
    <col min="20" max="20" width="26.28515625" customWidth="1"/>
    <col min="21" max="21" width="3.5703125" bestFit="1" customWidth="1"/>
    <col min="22" max="22" width="1.7109375" bestFit="1" customWidth="1"/>
    <col min="23" max="23" width="27.5703125" bestFit="1" customWidth="1"/>
  </cols>
  <sheetData>
    <row r="1" spans="2:23" ht="18.75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R1" s="13" t="s">
        <v>15</v>
      </c>
      <c r="S1" s="14" t="s">
        <v>34</v>
      </c>
      <c r="T1" s="14" t="s">
        <v>35</v>
      </c>
      <c r="U1" s="13" t="s">
        <v>19</v>
      </c>
      <c r="V1" s="14" t="s">
        <v>34</v>
      </c>
      <c r="W1" s="14" t="s">
        <v>39</v>
      </c>
    </row>
    <row r="2" spans="2:23" x14ac:dyDescent="0.25">
      <c r="B2" s="49" t="s">
        <v>8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R2" s="13" t="s">
        <v>1</v>
      </c>
      <c r="S2" s="14" t="s">
        <v>34</v>
      </c>
      <c r="T2" s="14" t="s">
        <v>36</v>
      </c>
      <c r="U2" s="13" t="s">
        <v>20</v>
      </c>
      <c r="V2" s="14"/>
      <c r="W2" s="14" t="s">
        <v>40</v>
      </c>
    </row>
    <row r="3" spans="2:23" x14ac:dyDescent="0.25">
      <c r="B3" s="1"/>
      <c r="R3" s="13" t="s">
        <v>16</v>
      </c>
      <c r="S3" s="14" t="s">
        <v>34</v>
      </c>
      <c r="T3" s="14" t="s">
        <v>37</v>
      </c>
      <c r="U3" s="13" t="s">
        <v>21</v>
      </c>
      <c r="V3" s="14" t="s">
        <v>34</v>
      </c>
      <c r="W3" s="14" t="s">
        <v>2</v>
      </c>
    </row>
    <row r="4" spans="2:23" ht="15" x14ac:dyDescent="0.25">
      <c r="B4" s="26"/>
      <c r="C4" s="19" t="s">
        <v>9</v>
      </c>
      <c r="D4" s="20"/>
      <c r="E4" s="21"/>
      <c r="F4" s="19" t="s">
        <v>10</v>
      </c>
      <c r="G4" s="20"/>
      <c r="H4" s="20"/>
      <c r="I4" s="20"/>
      <c r="J4" s="20"/>
      <c r="K4" s="20"/>
      <c r="L4" s="20"/>
      <c r="M4" s="21"/>
      <c r="N4" s="19" t="s">
        <v>11</v>
      </c>
      <c r="O4" s="20"/>
      <c r="P4" s="21"/>
      <c r="R4" s="13" t="s">
        <v>17</v>
      </c>
      <c r="S4" s="14" t="s">
        <v>34</v>
      </c>
      <c r="T4" s="14" t="s">
        <v>0</v>
      </c>
      <c r="U4" s="13" t="s">
        <v>22</v>
      </c>
      <c r="V4" s="14" t="s">
        <v>34</v>
      </c>
      <c r="W4" s="14" t="s">
        <v>41</v>
      </c>
    </row>
    <row r="5" spans="2:23" ht="15" x14ac:dyDescent="0.25">
      <c r="B5" s="27" t="s">
        <v>4</v>
      </c>
      <c r="C5" s="22" t="s">
        <v>12</v>
      </c>
      <c r="D5" s="22" t="s">
        <v>13</v>
      </c>
      <c r="E5" s="22" t="s">
        <v>14</v>
      </c>
      <c r="F5" s="22" t="s">
        <v>35</v>
      </c>
      <c r="G5" s="22" t="s">
        <v>1</v>
      </c>
      <c r="H5" s="22" t="s">
        <v>37</v>
      </c>
      <c r="I5" s="22" t="s">
        <v>39</v>
      </c>
      <c r="J5" s="22" t="s">
        <v>2</v>
      </c>
      <c r="K5" s="22" t="s">
        <v>41</v>
      </c>
      <c r="L5" s="22" t="s">
        <v>42</v>
      </c>
      <c r="M5" s="22" t="s">
        <v>43</v>
      </c>
      <c r="N5" s="22" t="s">
        <v>25</v>
      </c>
      <c r="O5" s="22" t="s">
        <v>26</v>
      </c>
      <c r="P5" s="22" t="s">
        <v>27</v>
      </c>
      <c r="R5" s="13" t="s">
        <v>18</v>
      </c>
      <c r="S5" s="14"/>
      <c r="T5" s="14" t="s">
        <v>38</v>
      </c>
      <c r="U5" s="13" t="s">
        <v>23</v>
      </c>
      <c r="V5" s="14" t="s">
        <v>34</v>
      </c>
      <c r="W5" s="14" t="s">
        <v>42</v>
      </c>
    </row>
    <row r="6" spans="2:23" ht="15" x14ac:dyDescent="0.25">
      <c r="B6" s="24" t="s">
        <v>28</v>
      </c>
      <c r="C6" s="23">
        <v>4</v>
      </c>
      <c r="D6" s="23">
        <v>24</v>
      </c>
      <c r="E6" s="23">
        <v>768</v>
      </c>
      <c r="F6" s="15">
        <v>0</v>
      </c>
      <c r="G6" s="15">
        <v>0</v>
      </c>
      <c r="H6" s="15">
        <v>0</v>
      </c>
      <c r="I6" s="15">
        <v>0</v>
      </c>
      <c r="J6" s="15">
        <v>66.5</v>
      </c>
      <c r="K6" s="15">
        <v>0</v>
      </c>
      <c r="L6" s="15">
        <v>0</v>
      </c>
      <c r="M6" s="15">
        <v>0</v>
      </c>
      <c r="N6" s="15">
        <v>66.5</v>
      </c>
      <c r="O6" s="16">
        <v>8.6999999999999993</v>
      </c>
      <c r="P6" s="17">
        <v>169</v>
      </c>
      <c r="U6" s="13" t="s">
        <v>24</v>
      </c>
      <c r="V6" s="14" t="s">
        <v>34</v>
      </c>
      <c r="W6" s="14" t="s">
        <v>43</v>
      </c>
    </row>
    <row r="7" spans="2:23" ht="15" x14ac:dyDescent="0.25">
      <c r="B7" s="24" t="s">
        <v>7</v>
      </c>
      <c r="C7" s="23">
        <v>3</v>
      </c>
      <c r="D7" s="23">
        <v>24</v>
      </c>
      <c r="E7" s="23">
        <v>576</v>
      </c>
      <c r="F7" s="15">
        <v>0</v>
      </c>
      <c r="G7" s="15">
        <v>0</v>
      </c>
      <c r="H7" s="15">
        <v>0</v>
      </c>
      <c r="I7" s="15">
        <v>0</v>
      </c>
      <c r="J7" s="15">
        <v>40</v>
      </c>
      <c r="K7" s="15">
        <v>0</v>
      </c>
      <c r="L7" s="15">
        <v>0</v>
      </c>
      <c r="M7" s="15">
        <v>0</v>
      </c>
      <c r="N7" s="15">
        <v>40</v>
      </c>
      <c r="O7" s="16">
        <v>6.9</v>
      </c>
      <c r="P7" s="17">
        <v>83</v>
      </c>
    </row>
    <row r="8" spans="2:23" ht="15" x14ac:dyDescent="0.25">
      <c r="B8" s="24" t="s">
        <v>6</v>
      </c>
      <c r="C8" s="23">
        <v>1</v>
      </c>
      <c r="D8" s="23">
        <v>24</v>
      </c>
      <c r="E8" s="23">
        <v>192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6">
        <v>0</v>
      </c>
      <c r="P8" s="17">
        <v>0</v>
      </c>
    </row>
    <row r="9" spans="2:23" ht="15" x14ac:dyDescent="0.25">
      <c r="B9" s="24" t="s">
        <v>29</v>
      </c>
      <c r="C9" s="23">
        <v>3</v>
      </c>
      <c r="D9" s="23">
        <v>24</v>
      </c>
      <c r="E9" s="23">
        <v>576</v>
      </c>
      <c r="F9" s="15">
        <v>0</v>
      </c>
      <c r="G9" s="15">
        <v>0</v>
      </c>
      <c r="H9" s="15">
        <v>0</v>
      </c>
      <c r="I9" s="15">
        <v>0</v>
      </c>
      <c r="J9" s="15">
        <v>7</v>
      </c>
      <c r="K9" s="15">
        <v>0</v>
      </c>
      <c r="L9" s="15">
        <v>0</v>
      </c>
      <c r="M9" s="15">
        <v>0</v>
      </c>
      <c r="N9" s="15">
        <v>7</v>
      </c>
      <c r="O9" s="16">
        <v>1.2</v>
      </c>
      <c r="P9" s="17">
        <v>14</v>
      </c>
    </row>
    <row r="10" spans="2:23" ht="15" x14ac:dyDescent="0.25">
      <c r="B10" s="18" t="s">
        <v>30</v>
      </c>
      <c r="C10" s="23">
        <v>73</v>
      </c>
      <c r="D10" s="23">
        <v>129</v>
      </c>
      <c r="E10" s="23">
        <v>15280</v>
      </c>
      <c r="F10" s="15">
        <v>288.5</v>
      </c>
      <c r="G10" s="15">
        <v>0</v>
      </c>
      <c r="H10" s="15">
        <v>1625</v>
      </c>
      <c r="I10" s="15">
        <v>344</v>
      </c>
      <c r="J10" s="15">
        <v>336.5</v>
      </c>
      <c r="K10" s="15">
        <v>0</v>
      </c>
      <c r="L10" s="15">
        <v>0</v>
      </c>
      <c r="M10" s="15">
        <v>1214</v>
      </c>
      <c r="N10" s="15">
        <v>3808</v>
      </c>
      <c r="O10" s="16">
        <v>24.9</v>
      </c>
      <c r="P10" s="15">
        <v>8282.75</v>
      </c>
    </row>
    <row r="11" spans="2:23" ht="15" x14ac:dyDescent="0.25">
      <c r="B11" s="18" t="s">
        <v>44</v>
      </c>
      <c r="C11" s="23">
        <v>42</v>
      </c>
      <c r="D11" s="23">
        <v>129</v>
      </c>
      <c r="E11" s="23">
        <v>8352</v>
      </c>
      <c r="F11" s="15">
        <v>56</v>
      </c>
      <c r="G11" s="15">
        <v>0</v>
      </c>
      <c r="H11" s="15">
        <v>352</v>
      </c>
      <c r="I11" s="15">
        <v>88</v>
      </c>
      <c r="J11" s="15">
        <v>1065</v>
      </c>
      <c r="K11" s="15">
        <v>0</v>
      </c>
      <c r="L11" s="15">
        <v>109</v>
      </c>
      <c r="M11" s="15">
        <v>301</v>
      </c>
      <c r="N11" s="15">
        <v>1971</v>
      </c>
      <c r="O11" s="16">
        <v>23.6</v>
      </c>
      <c r="P11" s="15">
        <v>4757</v>
      </c>
    </row>
    <row r="12" spans="2:23" ht="15" x14ac:dyDescent="0.25">
      <c r="B12" s="18" t="s">
        <v>45</v>
      </c>
      <c r="C12" s="23">
        <v>12</v>
      </c>
      <c r="D12" s="23">
        <v>129</v>
      </c>
      <c r="E12" s="23">
        <v>2448</v>
      </c>
      <c r="F12" s="16">
        <v>8</v>
      </c>
      <c r="G12" s="16">
        <v>0</v>
      </c>
      <c r="H12" s="16">
        <v>136</v>
      </c>
      <c r="I12" s="16">
        <v>48</v>
      </c>
      <c r="J12" s="16">
        <v>108.5</v>
      </c>
      <c r="K12" s="16">
        <v>0</v>
      </c>
      <c r="L12" s="16">
        <v>0</v>
      </c>
      <c r="M12" s="16">
        <v>144</v>
      </c>
      <c r="N12" s="15">
        <v>445</v>
      </c>
      <c r="O12" s="16">
        <v>18.2</v>
      </c>
      <c r="P12" s="15">
        <v>971</v>
      </c>
    </row>
    <row r="13" spans="2:23" ht="15" x14ac:dyDescent="0.25">
      <c r="B13" s="18" t="s">
        <v>31</v>
      </c>
      <c r="C13" s="23">
        <v>16</v>
      </c>
      <c r="D13" s="23">
        <v>129</v>
      </c>
      <c r="E13" s="23">
        <v>3288</v>
      </c>
      <c r="F13" s="15">
        <v>16</v>
      </c>
      <c r="G13" s="15">
        <v>0</v>
      </c>
      <c r="H13" s="15">
        <v>462</v>
      </c>
      <c r="I13" s="15">
        <v>64</v>
      </c>
      <c r="J13" s="15">
        <v>48.5</v>
      </c>
      <c r="K13" s="15">
        <v>0</v>
      </c>
      <c r="L13" s="15">
        <v>0</v>
      </c>
      <c r="M13" s="15">
        <v>199</v>
      </c>
      <c r="N13" s="15">
        <v>790</v>
      </c>
      <c r="O13" s="16">
        <v>24</v>
      </c>
      <c r="P13" s="15">
        <v>1686</v>
      </c>
    </row>
    <row r="14" spans="2:23" ht="15" x14ac:dyDescent="0.25">
      <c r="B14" s="18" t="s">
        <v>46</v>
      </c>
      <c r="C14" s="23">
        <v>10</v>
      </c>
      <c r="D14" s="23">
        <v>129</v>
      </c>
      <c r="E14" s="23">
        <v>1992</v>
      </c>
      <c r="F14" s="15">
        <v>8</v>
      </c>
      <c r="G14" s="15">
        <v>0</v>
      </c>
      <c r="H14" s="15">
        <v>96</v>
      </c>
      <c r="I14" s="15">
        <v>16</v>
      </c>
      <c r="J14" s="15">
        <v>0</v>
      </c>
      <c r="K14" s="15">
        <v>0</v>
      </c>
      <c r="L14" s="15">
        <v>0</v>
      </c>
      <c r="M14" s="15">
        <v>72</v>
      </c>
      <c r="N14" s="15">
        <v>192</v>
      </c>
      <c r="O14" s="16">
        <v>9.6</v>
      </c>
      <c r="P14" s="15">
        <v>416.5</v>
      </c>
    </row>
    <row r="15" spans="2:23" ht="15" x14ac:dyDescent="0.25">
      <c r="B15" s="18" t="s">
        <v>5</v>
      </c>
      <c r="C15" s="25">
        <v>18</v>
      </c>
      <c r="D15" s="25">
        <v>129</v>
      </c>
      <c r="E15" s="23">
        <v>3528</v>
      </c>
      <c r="F15" s="15">
        <v>0</v>
      </c>
      <c r="G15" s="15">
        <v>0</v>
      </c>
      <c r="H15" s="15">
        <v>80</v>
      </c>
      <c r="I15" s="15">
        <v>24</v>
      </c>
      <c r="J15" s="15">
        <v>730</v>
      </c>
      <c r="K15" s="15">
        <v>96</v>
      </c>
      <c r="L15" s="15">
        <v>0</v>
      </c>
      <c r="M15" s="15">
        <v>82</v>
      </c>
      <c r="N15" s="15">
        <v>1012</v>
      </c>
      <c r="O15" s="16">
        <v>28.7</v>
      </c>
      <c r="P15" s="17">
        <v>2122.5</v>
      </c>
    </row>
    <row r="16" spans="2:23" ht="15" x14ac:dyDescent="0.25">
      <c r="B16" s="18" t="s">
        <v>47</v>
      </c>
      <c r="C16" s="25">
        <v>33</v>
      </c>
      <c r="D16" s="25">
        <v>129</v>
      </c>
      <c r="E16" s="23">
        <v>6840</v>
      </c>
      <c r="F16" s="15">
        <v>49</v>
      </c>
      <c r="G16" s="15">
        <v>8</v>
      </c>
      <c r="H16" s="15">
        <v>418</v>
      </c>
      <c r="I16" s="15">
        <v>160</v>
      </c>
      <c r="J16" s="15">
        <v>257.5</v>
      </c>
      <c r="K16" s="15">
        <v>0</v>
      </c>
      <c r="L16" s="15">
        <v>0</v>
      </c>
      <c r="M16" s="15">
        <v>503.5</v>
      </c>
      <c r="N16" s="15">
        <v>1396</v>
      </c>
      <c r="O16" s="16">
        <v>20.399999999999999</v>
      </c>
      <c r="P16" s="17">
        <v>3041.5</v>
      </c>
    </row>
    <row r="17" spans="2:16" ht="15" x14ac:dyDescent="0.25">
      <c r="B17" s="24" t="s">
        <v>32</v>
      </c>
      <c r="C17" s="23">
        <v>31</v>
      </c>
      <c r="D17" s="23">
        <v>129</v>
      </c>
      <c r="E17" s="23">
        <v>6024</v>
      </c>
      <c r="F17" s="15">
        <v>0</v>
      </c>
      <c r="G17" s="15">
        <v>0</v>
      </c>
      <c r="H17" s="15">
        <v>104</v>
      </c>
      <c r="I17" s="15">
        <v>56</v>
      </c>
      <c r="J17" s="15">
        <v>1312.5</v>
      </c>
      <c r="K17" s="15">
        <v>0</v>
      </c>
      <c r="L17" s="15">
        <v>0</v>
      </c>
      <c r="M17" s="15">
        <v>135.5</v>
      </c>
      <c r="N17" s="15">
        <v>1608</v>
      </c>
      <c r="O17" s="16">
        <v>26.7</v>
      </c>
      <c r="P17" s="15">
        <v>3530.5</v>
      </c>
    </row>
    <row r="18" spans="2:16" ht="15" x14ac:dyDescent="0.25">
      <c r="B18" s="18" t="s">
        <v>3</v>
      </c>
      <c r="C18" s="23">
        <f>SUM(C6:C17)</f>
        <v>246</v>
      </c>
      <c r="D18" s="23">
        <f t="shared" ref="D18:P18" si="0">SUM(D6:D17)</f>
        <v>1128</v>
      </c>
      <c r="E18" s="23">
        <f t="shared" si="0"/>
        <v>49864</v>
      </c>
      <c r="F18" s="16">
        <f t="shared" si="0"/>
        <v>425.5</v>
      </c>
      <c r="G18" s="16">
        <f t="shared" si="0"/>
        <v>8</v>
      </c>
      <c r="H18" s="16">
        <f t="shared" si="0"/>
        <v>3273</v>
      </c>
      <c r="I18" s="16">
        <f t="shared" si="0"/>
        <v>800</v>
      </c>
      <c r="J18" s="16">
        <f t="shared" si="0"/>
        <v>3972</v>
      </c>
      <c r="K18" s="16">
        <f t="shared" si="0"/>
        <v>96</v>
      </c>
      <c r="L18" s="16">
        <f t="shared" si="0"/>
        <v>109</v>
      </c>
      <c r="M18" s="16">
        <f t="shared" si="0"/>
        <v>2651</v>
      </c>
      <c r="N18" s="16">
        <f t="shared" si="0"/>
        <v>11335.5</v>
      </c>
      <c r="O18" s="16">
        <f t="shared" si="0"/>
        <v>192.9</v>
      </c>
      <c r="P18" s="16">
        <f t="shared" si="0"/>
        <v>25073.75</v>
      </c>
    </row>
    <row r="19" spans="2:16" ht="15" x14ac:dyDescent="0.25">
      <c r="B19" s="18" t="s">
        <v>33</v>
      </c>
      <c r="C19" s="23"/>
      <c r="D19" s="23"/>
      <c r="E19" s="23"/>
      <c r="F19" s="15">
        <f>SUM(F18/E18)*100</f>
        <v>0.85332103321033215</v>
      </c>
      <c r="G19" s="15">
        <f>SUM(G18/E18*100)</f>
        <v>1.6043638697256536E-2</v>
      </c>
      <c r="H19" s="15">
        <f>SUM(H18/E18*100)</f>
        <v>6.5638536820150808</v>
      </c>
      <c r="I19" s="15">
        <f>SUM(I18/E18*100)</f>
        <v>1.6043638697256537</v>
      </c>
      <c r="J19" s="15">
        <f>SUM(J18/E18*100)</f>
        <v>7.9656666131878699</v>
      </c>
      <c r="K19" s="15">
        <f>SUM(K18/E18*100)</f>
        <v>0.19252366436707846</v>
      </c>
      <c r="L19" s="15">
        <f>SUM(L18/E18*100)</f>
        <v>0.2185945772501203</v>
      </c>
      <c r="M19" s="15">
        <f>SUM(M18/E18*100)</f>
        <v>5.3164607733033851</v>
      </c>
      <c r="N19" s="15">
        <f>SUM(N18/F18*100)</f>
        <v>2664.0423031727378</v>
      </c>
      <c r="O19" s="15">
        <f>SUM(N18/E18*100)</f>
        <v>22.732833306593935</v>
      </c>
      <c r="P19" s="15">
        <f>SUM(O18/F18*100)</f>
        <v>45.334900117508816</v>
      </c>
    </row>
    <row r="20" spans="2:16" ht="15" x14ac:dyDescent="0.25">
      <c r="B20" s="5"/>
      <c r="C20" s="6"/>
      <c r="D20" s="6"/>
      <c r="E20" s="6"/>
      <c r="F20" s="7"/>
      <c r="G20" s="8"/>
      <c r="H20" s="9"/>
      <c r="I20" s="9"/>
      <c r="J20" s="9"/>
      <c r="K20" s="9"/>
      <c r="L20" s="9"/>
      <c r="M20" s="9"/>
      <c r="N20" s="10"/>
      <c r="O20" s="11"/>
      <c r="P20" s="4"/>
    </row>
    <row r="21" spans="2:16" ht="15" x14ac:dyDescent="0.25"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ht="15" x14ac:dyDescent="0.25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ht="15" x14ac:dyDescent="0.25"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ht="15" x14ac:dyDescent="0.25"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ht="15" x14ac:dyDescent="0.25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ht="15" x14ac:dyDescent="0.25"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ht="15" x14ac:dyDescent="0.25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15" x14ac:dyDescent="0.2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ht="15" x14ac:dyDescent="0.25"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mergeCells count="2">
    <mergeCell ref="B1:P1"/>
    <mergeCell ref="B2:P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9"/>
  <sheetViews>
    <sheetView tabSelected="1" topLeftCell="A4" workbookViewId="0">
      <selection activeCell="C29" sqref="C29"/>
    </sheetView>
  </sheetViews>
  <sheetFormatPr defaultRowHeight="15" x14ac:dyDescent="0.25"/>
  <cols>
    <col min="1" max="1" width="12.140625" bestFit="1" customWidth="1"/>
    <col min="2" max="2" width="18.7109375" bestFit="1" customWidth="1"/>
    <col min="3" max="3" width="21.42578125" bestFit="1" customWidth="1"/>
    <col min="4" max="4" width="18.140625" bestFit="1" customWidth="1"/>
    <col min="5" max="5" width="21" bestFit="1" customWidth="1"/>
  </cols>
  <sheetData>
    <row r="2" spans="1:6" x14ac:dyDescent="0.25">
      <c r="A2" s="28"/>
      <c r="B2" s="31" t="s">
        <v>63</v>
      </c>
      <c r="C2" s="31"/>
      <c r="D2" s="31"/>
      <c r="E2" s="31"/>
      <c r="F2" s="28"/>
    </row>
    <row r="3" spans="1:6" x14ac:dyDescent="0.25">
      <c r="A3" s="29" t="s">
        <v>60</v>
      </c>
      <c r="B3" s="30" t="s">
        <v>54</v>
      </c>
      <c r="C3" s="30" t="s">
        <v>49</v>
      </c>
      <c r="D3" s="30" t="s">
        <v>50</v>
      </c>
      <c r="E3" s="30" t="s">
        <v>55</v>
      </c>
      <c r="F3" s="28"/>
    </row>
    <row r="4" spans="1:6" x14ac:dyDescent="0.25">
      <c r="A4" s="29" t="s">
        <v>61</v>
      </c>
      <c r="B4" s="36"/>
      <c r="C4" s="36"/>
      <c r="D4" s="36"/>
      <c r="E4" s="36"/>
      <c r="F4" s="28"/>
    </row>
    <row r="5" spans="1:6" x14ac:dyDescent="0.25">
      <c r="A5" s="29" t="s">
        <v>59</v>
      </c>
      <c r="B5" s="36">
        <v>101987684</v>
      </c>
      <c r="C5" s="36">
        <v>42145185</v>
      </c>
      <c r="D5" s="36">
        <v>36540000</v>
      </c>
      <c r="E5" s="36">
        <v>180672869</v>
      </c>
      <c r="F5" s="28"/>
    </row>
    <row r="6" spans="1:6" x14ac:dyDescent="0.25">
      <c r="A6" s="29" t="s">
        <v>58</v>
      </c>
      <c r="B6" s="36">
        <v>111890488</v>
      </c>
      <c r="C6" s="36">
        <v>35453565</v>
      </c>
      <c r="D6" s="36">
        <v>39720000</v>
      </c>
      <c r="E6" s="36">
        <v>187064053</v>
      </c>
      <c r="F6" s="28"/>
    </row>
    <row r="7" spans="1:6" x14ac:dyDescent="0.25">
      <c r="A7" s="29" t="s">
        <v>57</v>
      </c>
      <c r="B7" s="32">
        <v>163210609</v>
      </c>
      <c r="C7" s="32">
        <v>100231200</v>
      </c>
      <c r="D7" s="32">
        <v>59940000</v>
      </c>
      <c r="E7" s="34">
        <v>323381809</v>
      </c>
      <c r="F7" s="28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47">
        <f>AVERAGE(B4:B7)</f>
        <v>125696260.33333333</v>
      </c>
      <c r="C9" s="47">
        <f t="shared" ref="C9:E9" si="0">AVERAGE(C4:C7)</f>
        <v>59276650</v>
      </c>
      <c r="D9" s="47">
        <f t="shared" si="0"/>
        <v>45400000</v>
      </c>
      <c r="E9" s="47">
        <f t="shared" si="0"/>
        <v>230372910.33333334</v>
      </c>
      <c r="F9" s="28"/>
    </row>
    <row r="10" spans="1:6" x14ac:dyDescent="0.25">
      <c r="A10" s="28"/>
      <c r="B10" s="28"/>
      <c r="C10" s="28"/>
      <c r="D10" s="28"/>
      <c r="E10" s="28"/>
      <c r="F10" s="28"/>
    </row>
    <row r="11" spans="1:6" x14ac:dyDescent="0.25">
      <c r="A11" s="28"/>
      <c r="B11" s="28"/>
      <c r="C11" s="28"/>
      <c r="D11" s="28"/>
      <c r="E11" s="28"/>
      <c r="F11" s="28"/>
    </row>
    <row r="12" spans="1:6" x14ac:dyDescent="0.25">
      <c r="A12" s="28"/>
      <c r="B12" s="31" t="s">
        <v>62</v>
      </c>
      <c r="C12" s="31"/>
      <c r="D12" s="31"/>
      <c r="E12" s="31"/>
      <c r="F12" s="28"/>
    </row>
    <row r="13" spans="1:6" x14ac:dyDescent="0.25">
      <c r="A13" s="29" t="s">
        <v>60</v>
      </c>
      <c r="B13" s="30" t="s">
        <v>54</v>
      </c>
      <c r="C13" s="30" t="s">
        <v>49</v>
      </c>
      <c r="D13" s="30" t="s">
        <v>50</v>
      </c>
      <c r="E13" s="30" t="s">
        <v>55</v>
      </c>
      <c r="F13" s="28"/>
    </row>
    <row r="14" spans="1:6" x14ac:dyDescent="0.25">
      <c r="A14" s="29" t="s">
        <v>61</v>
      </c>
      <c r="B14" s="41">
        <v>154370150</v>
      </c>
      <c r="C14" s="38">
        <v>44123660.5</v>
      </c>
      <c r="D14" s="39">
        <v>57510000</v>
      </c>
      <c r="E14" s="40">
        <f>SUM(B14:D14)</f>
        <v>256003810.5</v>
      </c>
      <c r="F14" s="28"/>
    </row>
    <row r="15" spans="1:6" x14ac:dyDescent="0.25">
      <c r="A15" s="29" t="s">
        <v>59</v>
      </c>
      <c r="B15" s="42">
        <v>160917428.25</v>
      </c>
      <c r="C15" s="39">
        <v>35417748.100000001</v>
      </c>
      <c r="D15" s="39">
        <v>60780000</v>
      </c>
      <c r="E15" s="40">
        <f>SUM(B15:D15)</f>
        <v>257115176.34999999</v>
      </c>
      <c r="F15" s="28"/>
    </row>
    <row r="16" spans="1:6" x14ac:dyDescent="0.25">
      <c r="A16" s="29" t="s">
        <v>58</v>
      </c>
      <c r="B16" s="39">
        <v>159820603.25</v>
      </c>
      <c r="C16" s="39">
        <v>40080919</v>
      </c>
      <c r="D16" s="39">
        <v>61300000</v>
      </c>
      <c r="E16" s="40">
        <f>SUM(B16:D16)</f>
        <v>261201522.25</v>
      </c>
      <c r="F16" s="28"/>
    </row>
    <row r="17" spans="1:6" x14ac:dyDescent="0.25">
      <c r="A17" s="29" t="s">
        <v>57</v>
      </c>
      <c r="B17" s="43">
        <v>138207271</v>
      </c>
      <c r="C17" s="43">
        <v>47577826.799999997</v>
      </c>
      <c r="D17" s="43">
        <v>54810000</v>
      </c>
      <c r="E17" s="40">
        <f>SUM(B17:D17)</f>
        <v>240595097.80000001</v>
      </c>
      <c r="F17" s="28"/>
    </row>
    <row r="18" spans="1:6" x14ac:dyDescent="0.25">
      <c r="A18" s="28"/>
      <c r="B18" s="28"/>
      <c r="C18" s="28"/>
      <c r="D18" s="28"/>
      <c r="E18" s="28"/>
      <c r="F18" s="28"/>
    </row>
    <row r="19" spans="1:6" x14ac:dyDescent="0.25">
      <c r="A19" s="28"/>
      <c r="B19" s="46">
        <f>AVERAGE(B14:B17)</f>
        <v>153328863.125</v>
      </c>
      <c r="C19" s="46">
        <f t="shared" ref="C19:E19" si="1">AVERAGE(C14:C17)</f>
        <v>41800038.599999994</v>
      </c>
      <c r="D19" s="46">
        <f t="shared" si="1"/>
        <v>58600000</v>
      </c>
      <c r="E19" s="46">
        <f t="shared" si="1"/>
        <v>253728901.72500002</v>
      </c>
      <c r="F19" s="28"/>
    </row>
    <row r="20" spans="1:6" x14ac:dyDescent="0.25">
      <c r="A20" s="28"/>
      <c r="B20" s="28"/>
      <c r="C20" s="28"/>
      <c r="D20" s="28"/>
      <c r="E20" s="28"/>
      <c r="F20" s="28"/>
    </row>
    <row r="21" spans="1:6" x14ac:dyDescent="0.25">
      <c r="A21" s="28"/>
      <c r="B21" s="41">
        <v>154370150</v>
      </c>
      <c r="C21" s="38">
        <v>44123660.5</v>
      </c>
      <c r="D21" s="39">
        <v>57510000</v>
      </c>
      <c r="E21" s="28"/>
      <c r="F21" s="28"/>
    </row>
    <row r="22" spans="1:6" x14ac:dyDescent="0.25">
      <c r="B22" s="42">
        <v>160917428.25</v>
      </c>
      <c r="C22" s="39">
        <v>35417748.100000001</v>
      </c>
      <c r="D22" s="39">
        <v>60780000</v>
      </c>
    </row>
    <row r="23" spans="1:6" x14ac:dyDescent="0.25">
      <c r="B23" s="39">
        <v>159820603.25</v>
      </c>
      <c r="C23" s="39">
        <v>40080919</v>
      </c>
      <c r="D23" s="39">
        <v>61300000</v>
      </c>
    </row>
    <row r="24" spans="1:6" x14ac:dyDescent="0.25">
      <c r="B24" s="43">
        <v>138207271</v>
      </c>
      <c r="C24" s="43">
        <v>47577826.799999997</v>
      </c>
      <c r="D24" s="43">
        <v>54810000</v>
      </c>
    </row>
    <row r="25" spans="1:6" x14ac:dyDescent="0.25">
      <c r="B25" s="44">
        <v>67580750</v>
      </c>
      <c r="C25" s="44">
        <v>29279556.600000001</v>
      </c>
      <c r="D25" s="44">
        <v>25290000</v>
      </c>
    </row>
    <row r="26" spans="1:6" x14ac:dyDescent="0.25">
      <c r="B26" s="44">
        <v>59570575</v>
      </c>
      <c r="C26" s="44">
        <v>25575117.600000001</v>
      </c>
      <c r="D26" s="44">
        <v>22770000</v>
      </c>
    </row>
    <row r="27" spans="1:6" x14ac:dyDescent="0.25">
      <c r="B27" s="44">
        <v>47760400</v>
      </c>
      <c r="C27" s="44">
        <v>32927615.300000001</v>
      </c>
      <c r="D27" s="44">
        <v>21480000</v>
      </c>
    </row>
    <row r="28" spans="1:6" x14ac:dyDescent="0.25">
      <c r="B28" s="45">
        <v>39256300</v>
      </c>
      <c r="C28" s="45">
        <v>12485572.5</v>
      </c>
      <c r="D28" s="45">
        <v>15540000</v>
      </c>
    </row>
    <row r="29" spans="1:6" x14ac:dyDescent="0.25">
      <c r="B29" s="50">
        <f>AVERAGE(B21:B28)</f>
        <v>103435434.6875</v>
      </c>
      <c r="C29" s="50">
        <f t="shared" ref="C29:D29" si="2">AVERAGE(C21:C28)</f>
        <v>33433502.049999997</v>
      </c>
      <c r="D29" s="50">
        <f t="shared" si="2"/>
        <v>39935000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9"/>
  <sheetViews>
    <sheetView workbookViewId="0">
      <selection activeCell="D13" sqref="D13:D16"/>
    </sheetView>
  </sheetViews>
  <sheetFormatPr defaultRowHeight="15" x14ac:dyDescent="0.25"/>
  <cols>
    <col min="1" max="1" width="12.140625" bestFit="1" customWidth="1"/>
    <col min="2" max="2" width="22" bestFit="1" customWidth="1"/>
    <col min="3" max="3" width="25" bestFit="1" customWidth="1"/>
    <col min="4" max="4" width="21.85546875" bestFit="1" customWidth="1"/>
    <col min="5" max="5" width="20.5703125" bestFit="1" customWidth="1"/>
  </cols>
  <sheetData>
    <row r="2" spans="1:6" x14ac:dyDescent="0.25">
      <c r="A2" s="28"/>
      <c r="B2" s="31" t="s">
        <v>48</v>
      </c>
      <c r="C2" s="31"/>
      <c r="D2" s="31"/>
      <c r="E2" s="31"/>
      <c r="F2" s="28"/>
    </row>
    <row r="3" spans="1:6" x14ac:dyDescent="0.25">
      <c r="A3" s="29" t="s">
        <v>60</v>
      </c>
      <c r="B3" s="33" t="s">
        <v>51</v>
      </c>
      <c r="C3" s="33" t="s">
        <v>52</v>
      </c>
      <c r="D3" s="33" t="s">
        <v>53</v>
      </c>
      <c r="E3" s="33" t="s">
        <v>56</v>
      </c>
      <c r="F3" s="28"/>
    </row>
    <row r="4" spans="1:6" x14ac:dyDescent="0.25">
      <c r="A4" s="29" t="s">
        <v>61</v>
      </c>
      <c r="B4" s="37"/>
      <c r="C4" s="37"/>
      <c r="D4" s="37"/>
      <c r="E4" s="37"/>
      <c r="F4" s="28"/>
    </row>
    <row r="5" spans="1:6" x14ac:dyDescent="0.25">
      <c r="A5" s="29" t="s">
        <v>59</v>
      </c>
      <c r="B5" s="37">
        <v>26899200</v>
      </c>
      <c r="C5" s="37">
        <v>12938235</v>
      </c>
      <c r="D5" s="37">
        <v>10320000</v>
      </c>
      <c r="E5" s="37">
        <v>50157435</v>
      </c>
      <c r="F5" s="28"/>
    </row>
    <row r="6" spans="1:6" x14ac:dyDescent="0.25">
      <c r="A6" s="29" t="s">
        <v>58</v>
      </c>
      <c r="B6" s="37">
        <v>22246946</v>
      </c>
      <c r="C6" s="37">
        <v>3880770</v>
      </c>
      <c r="D6" s="37">
        <v>7650000</v>
      </c>
      <c r="E6" s="37">
        <v>33687716</v>
      </c>
      <c r="F6" s="28"/>
    </row>
    <row r="7" spans="1:6" x14ac:dyDescent="0.25">
      <c r="A7" s="29" t="s">
        <v>57</v>
      </c>
      <c r="B7" s="35">
        <v>94883192</v>
      </c>
      <c r="C7" s="35">
        <v>82862145</v>
      </c>
      <c r="D7" s="35">
        <v>37350000</v>
      </c>
      <c r="E7" s="35">
        <v>215095337</v>
      </c>
      <c r="F7" s="28"/>
    </row>
    <row r="8" spans="1:6" x14ac:dyDescent="0.25">
      <c r="A8" s="28"/>
      <c r="B8" s="28"/>
      <c r="C8" s="28"/>
      <c r="D8" s="28"/>
      <c r="E8" s="28"/>
      <c r="F8" s="28"/>
    </row>
    <row r="9" spans="1:6" x14ac:dyDescent="0.25">
      <c r="A9" s="28"/>
      <c r="B9" s="28"/>
      <c r="C9" s="28"/>
      <c r="D9" s="28"/>
      <c r="E9" s="28"/>
      <c r="F9" s="28"/>
    </row>
    <row r="10" spans="1:6" x14ac:dyDescent="0.25">
      <c r="A10" s="28"/>
      <c r="B10" s="28"/>
      <c r="C10" s="28"/>
      <c r="D10" s="28"/>
      <c r="E10" s="28"/>
      <c r="F10" s="28"/>
    </row>
    <row r="11" spans="1:6" x14ac:dyDescent="0.25">
      <c r="A11" s="28"/>
      <c r="B11" s="31" t="s">
        <v>48</v>
      </c>
      <c r="C11" s="31"/>
      <c r="D11" s="31"/>
      <c r="E11" s="31"/>
      <c r="F11" s="28"/>
    </row>
    <row r="12" spans="1:6" x14ac:dyDescent="0.25">
      <c r="A12" s="29" t="s">
        <v>60</v>
      </c>
      <c r="B12" s="33" t="s">
        <v>51</v>
      </c>
      <c r="C12" s="33" t="s">
        <v>52</v>
      </c>
      <c r="D12" s="33" t="s">
        <v>53</v>
      </c>
      <c r="E12" s="33" t="s">
        <v>56</v>
      </c>
      <c r="F12" s="28"/>
    </row>
    <row r="13" spans="1:6" x14ac:dyDescent="0.25">
      <c r="A13" s="29" t="s">
        <v>61</v>
      </c>
      <c r="B13" s="44">
        <v>67580750</v>
      </c>
      <c r="C13" s="44">
        <v>29279556.600000001</v>
      </c>
      <c r="D13" s="44">
        <v>25290000</v>
      </c>
      <c r="E13" s="44">
        <f>SUM(B13:D13)</f>
        <v>122150306.59999999</v>
      </c>
      <c r="F13" s="28"/>
    </row>
    <row r="14" spans="1:6" x14ac:dyDescent="0.25">
      <c r="A14" s="29" t="s">
        <v>59</v>
      </c>
      <c r="B14" s="44">
        <v>59570575</v>
      </c>
      <c r="C14" s="44">
        <v>25575117.600000001</v>
      </c>
      <c r="D14" s="44">
        <v>22770000</v>
      </c>
      <c r="E14" s="44">
        <f>SUM(B14:D14)</f>
        <v>107915692.59999999</v>
      </c>
      <c r="F14" s="28"/>
    </row>
    <row r="15" spans="1:6" x14ac:dyDescent="0.25">
      <c r="A15" s="29" t="s">
        <v>58</v>
      </c>
      <c r="B15" s="44">
        <v>47760400</v>
      </c>
      <c r="C15" s="44">
        <v>32927615.300000001</v>
      </c>
      <c r="D15" s="44">
        <v>21480000</v>
      </c>
      <c r="E15" s="44">
        <f>SUM(B15:D15)</f>
        <v>102168015.3</v>
      </c>
      <c r="F15" s="28"/>
    </row>
    <row r="16" spans="1:6" x14ac:dyDescent="0.25">
      <c r="A16" s="29" t="s">
        <v>57</v>
      </c>
      <c r="B16" s="45">
        <v>39256300</v>
      </c>
      <c r="C16" s="45">
        <v>12485572.5</v>
      </c>
      <c r="D16" s="45">
        <v>15540000</v>
      </c>
      <c r="E16" s="44">
        <f>SUM(B16:D16)</f>
        <v>67281872.5</v>
      </c>
      <c r="F16" s="28"/>
    </row>
    <row r="17" spans="1:6" x14ac:dyDescent="0.25">
      <c r="A17" s="28"/>
      <c r="B17" s="28"/>
      <c r="C17" s="28"/>
      <c r="D17" s="28"/>
      <c r="E17" s="28"/>
      <c r="F17" s="28"/>
    </row>
    <row r="18" spans="1:6" x14ac:dyDescent="0.25">
      <c r="A18" s="28"/>
      <c r="B18" s="28"/>
      <c r="C18" s="28"/>
      <c r="D18" s="28"/>
      <c r="E18" s="28"/>
      <c r="F18" s="28"/>
    </row>
    <row r="19" spans="1:6" x14ac:dyDescent="0.25">
      <c r="A19" s="28"/>
      <c r="B19" s="28"/>
      <c r="C19" s="28"/>
      <c r="D19" s="28"/>
      <c r="E19" s="28"/>
      <c r="F19" s="28"/>
    </row>
    <row r="20" spans="1:6" x14ac:dyDescent="0.25">
      <c r="A20" s="28"/>
      <c r="B20" s="28"/>
      <c r="C20" s="28"/>
      <c r="D20" s="28"/>
      <c r="E20" s="28"/>
      <c r="F20" s="28"/>
    </row>
    <row r="21" spans="1:6" x14ac:dyDescent="0.25">
      <c r="A21" s="28"/>
      <c r="B21" s="28"/>
      <c r="C21" s="28"/>
      <c r="D21" s="28"/>
      <c r="E21" s="28"/>
      <c r="F21" s="28"/>
    </row>
    <row r="22" spans="1:6" x14ac:dyDescent="0.25">
      <c r="A22" s="28"/>
      <c r="B22" s="28"/>
      <c r="C22" s="28"/>
      <c r="D22" s="28"/>
      <c r="E22" s="28"/>
      <c r="F22" s="28"/>
    </row>
    <row r="23" spans="1:6" x14ac:dyDescent="0.25">
      <c r="A23" s="28"/>
      <c r="B23" s="28"/>
      <c r="C23" s="28"/>
      <c r="D23" s="28"/>
      <c r="E23" s="28"/>
      <c r="F23" s="28"/>
    </row>
    <row r="24" spans="1:6" x14ac:dyDescent="0.25">
      <c r="A24" s="28"/>
      <c r="B24" s="28"/>
      <c r="C24" s="28"/>
      <c r="D24" s="28"/>
      <c r="E24" s="28"/>
      <c r="F24" s="28"/>
    </row>
    <row r="25" spans="1:6" x14ac:dyDescent="0.25">
      <c r="A25" s="28"/>
      <c r="B25" s="28"/>
      <c r="C25" s="28"/>
      <c r="D25" s="28"/>
      <c r="E25" s="28"/>
      <c r="F25" s="28"/>
    </row>
    <row r="26" spans="1:6" x14ac:dyDescent="0.25">
      <c r="A26" s="28"/>
      <c r="B26" s="28"/>
      <c r="C26" s="28"/>
      <c r="D26" s="28"/>
      <c r="E26" s="28"/>
      <c r="F26" s="28"/>
    </row>
    <row r="27" spans="1:6" x14ac:dyDescent="0.25">
      <c r="A27" s="28"/>
      <c r="B27" s="28"/>
      <c r="C27" s="28"/>
      <c r="D27" s="28"/>
      <c r="E27" s="28"/>
      <c r="F27" s="28"/>
    </row>
    <row r="28" spans="1:6" x14ac:dyDescent="0.25">
      <c r="A28" s="28"/>
      <c r="B28" s="28"/>
      <c r="C28" s="28"/>
      <c r="D28" s="28"/>
      <c r="E28" s="28"/>
      <c r="F28" s="28"/>
    </row>
    <row r="29" spans="1:6" x14ac:dyDescent="0.25">
      <c r="A29" s="28"/>
      <c r="B29" s="28"/>
      <c r="C29" s="28"/>
      <c r="D29" s="28"/>
      <c r="E29" s="28"/>
      <c r="F29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OT-JULI</vt:lpstr>
      <vt:lpstr>UPAH-OT-MEAL-HARIAN TRANSFER</vt:lpstr>
      <vt:lpstr>UPAH-OT-MEAL-HARIAN NONTRANSFER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mfk</dc:creator>
  <cp:lastModifiedBy>MFK</cp:lastModifiedBy>
  <cp:lastPrinted>2018-08-20T04:36:19Z</cp:lastPrinted>
  <dcterms:created xsi:type="dcterms:W3CDTF">2018-08-20T01:13:27Z</dcterms:created>
  <dcterms:modified xsi:type="dcterms:W3CDTF">2018-11-29T09:19:35Z</dcterms:modified>
</cp:coreProperties>
</file>