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ubarak Daud\"/>
    </mc:Choice>
  </mc:AlternateContent>
  <bookViews>
    <workbookView xWindow="0" yWindow="0" windowWidth="15360" windowHeight="8940"/>
  </bookViews>
  <sheets>
    <sheet name="Iris Dataset" sheetId="1" r:id="rId1"/>
    <sheet name="Line Charts" sheetId="3" r:id="rId2"/>
    <sheet name="Histograms" sheetId="2" r:id="rId3"/>
  </sheets>
  <externalReferences>
    <externalReference r:id="rId4"/>
  </externalReferences>
  <definedNames>
    <definedName name="_xlchart.0" hidden="1">'Iris Dataset'!$C$1</definedName>
    <definedName name="_xlchart.1" hidden="1">'Iris Dataset'!$C$2:$C$16</definedName>
    <definedName name="_xlchart.2" hidden="1">'Iris Dataset'!$D$1</definedName>
    <definedName name="_xlchart.3" hidden="1">'Iris Dataset'!$D$2:$D$16</definedName>
    <definedName name="_xlchart.4" hidden="1">'Iris Dataset'!$B$1</definedName>
    <definedName name="_xlchart.5" hidden="1">'Iris Dataset'!$B$2:$B$16</definedName>
    <definedName name="_xlchart.6" hidden="1">[1]Sheet1!$B$1</definedName>
    <definedName name="_xlchart.7" hidden="1">[1]Sheet1!$B$2:$B$16</definedName>
    <definedName name="_xlchart.8" hidden="1">'Iris Dataset'!$A$1</definedName>
    <definedName name="_xlchart.9" hidden="1">'Iris Dataset'!$A$2:$A$16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J22" i="1"/>
  <c r="J21" i="1"/>
  <c r="J20" i="1"/>
  <c r="J19" i="1"/>
  <c r="I22" i="1"/>
  <c r="I20" i="1"/>
  <c r="I21" i="1"/>
  <c r="I19" i="1"/>
  <c r="H22" i="1"/>
  <c r="H21" i="1"/>
  <c r="H20" i="1"/>
  <c r="H19" i="1"/>
  <c r="H16" i="1"/>
  <c r="H15" i="1"/>
  <c r="H14" i="1"/>
  <c r="H13" i="1"/>
  <c r="H12" i="1"/>
  <c r="H11" i="1"/>
  <c r="O5" i="1" l="1"/>
  <c r="O4" i="1"/>
  <c r="O3" i="1"/>
  <c r="O2" i="1"/>
  <c r="N5" i="1"/>
  <c r="N4" i="1"/>
  <c r="N3" i="1"/>
  <c r="N2" i="1"/>
  <c r="K5" i="1"/>
  <c r="K4" i="1"/>
  <c r="K3" i="1"/>
  <c r="K2" i="1"/>
  <c r="M5" i="1"/>
  <c r="M4" i="1"/>
  <c r="M3" i="1"/>
  <c r="M2" i="1"/>
  <c r="L5" i="1"/>
  <c r="L4" i="1"/>
  <c r="L3" i="1"/>
  <c r="L2" i="1"/>
  <c r="J5" i="1"/>
  <c r="J4" i="1"/>
  <c r="J3" i="1"/>
  <c r="J2" i="1"/>
  <c r="I5" i="1"/>
  <c r="I4" i="1"/>
  <c r="I3" i="1"/>
  <c r="I2" i="1"/>
  <c r="H4" i="1"/>
  <c r="H5" i="1"/>
  <c r="H3" i="1"/>
  <c r="H2" i="1"/>
</calcChain>
</file>

<file path=xl/sharedStrings.xml><?xml version="1.0" encoding="utf-8"?>
<sst xmlns="http://schemas.openxmlformats.org/spreadsheetml/2006/main" count="49" uniqueCount="36">
  <si>
    <t>sepal_width</t>
  </si>
  <si>
    <t>petal_length</t>
  </si>
  <si>
    <t>petal_width</t>
  </si>
  <si>
    <t>species</t>
  </si>
  <si>
    <t>Setosa</t>
  </si>
  <si>
    <t>Versicolor</t>
  </si>
  <si>
    <t>Virginica</t>
  </si>
  <si>
    <t>MEAN</t>
  </si>
  <si>
    <t>MEDIAN</t>
  </si>
  <si>
    <t>MODE</t>
  </si>
  <si>
    <t>RANGE</t>
  </si>
  <si>
    <t>VARIANCE</t>
  </si>
  <si>
    <t>STD.DEVIATION</t>
  </si>
  <si>
    <t>SEPAL LENGTH</t>
  </si>
  <si>
    <t>SEPAL WIDTH</t>
  </si>
  <si>
    <t>PETAL LENGTH</t>
  </si>
  <si>
    <t>PETAL WIDTH</t>
  </si>
  <si>
    <t>sepal_length</t>
  </si>
  <si>
    <t>MAX</t>
  </si>
  <si>
    <t>MIN</t>
  </si>
  <si>
    <t>CORRELATION ANALYSIS</t>
  </si>
  <si>
    <t>FEATURE PAIR</t>
  </si>
  <si>
    <t>CORRELATION COEFFICIENCY</t>
  </si>
  <si>
    <t>Sepal length vs Sepal Width</t>
  </si>
  <si>
    <t>Sepal Length vs Petal Width</t>
  </si>
  <si>
    <t>Sepal lLength vs Petal Length</t>
  </si>
  <si>
    <t>Sepal Width vs Petal Lengt</t>
  </si>
  <si>
    <t>Sepal Width vs Petal Width</t>
  </si>
  <si>
    <t>Petal Length vs Petal Width</t>
  </si>
  <si>
    <t>Correlation Matrix</t>
  </si>
  <si>
    <t>Sepal Length</t>
  </si>
  <si>
    <t>Sepal Width</t>
  </si>
  <si>
    <t>Petal Length Petal Width</t>
  </si>
  <si>
    <t xml:space="preserve">Sepal Width </t>
  </si>
  <si>
    <t xml:space="preserve">Petal Length </t>
  </si>
  <si>
    <t>Petal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</si>
</sst>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</a:t>
            </a:r>
            <a:r>
              <a:rPr lang="en-US" baseline="0"/>
              <a:t> </a:t>
            </a:r>
            <a:r>
              <a:rPr lang="en-US"/>
              <a:t>length LINECHART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'Iris Dataset'!$A$1</c:f>
              <c:strCache>
                <c:ptCount val="1"/>
                <c:pt idx="0">
                  <c:v>sepal_length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'Iris Dataset'!$A$2:$A$16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D-480F-85CA-CEC7C16478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1147920"/>
        <c:axId val="231150000"/>
      </c:lineChart>
      <c:catAx>
        <c:axId val="23114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0000"/>
        <c:crosses val="autoZero"/>
        <c:auto val="1"/>
        <c:lblAlgn val="ctr"/>
        <c:lblOffset val="100"/>
        <c:noMultiLvlLbl val="0"/>
      </c:catAx>
      <c:valAx>
        <c:axId val="2311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</a:t>
            </a:r>
            <a:r>
              <a:rPr lang="en-US" baseline="0"/>
              <a:t> WIDTH LINE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'Iris Dataset'!$B$1</c:f>
              <c:strCache>
                <c:ptCount val="1"/>
                <c:pt idx="0">
                  <c:v>sepal_width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Dataset'!$B$2:$B$16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E-40F6-A9BC-0BE52AA6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7698624"/>
        <c:axId val="227707776"/>
      </c:lineChart>
      <c:catAx>
        <c:axId val="2276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</a:t>
                </a:r>
                <a:r>
                  <a:rPr lang="en-US" baseline="0"/>
                  <a:t> 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07776"/>
        <c:crosses val="autoZero"/>
        <c:auto val="1"/>
        <c:lblAlgn val="ctr"/>
        <c:lblOffset val="100"/>
        <c:noMultiLvlLbl val="0"/>
      </c:catAx>
      <c:valAx>
        <c:axId val="22770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8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</a:t>
            </a:r>
            <a:r>
              <a:rPr lang="en-US" baseline="0"/>
              <a:t> LENGTH LINE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'Iris Dataset'!$C$1</c:f>
              <c:strCache>
                <c:ptCount val="1"/>
                <c:pt idx="0">
                  <c:v>petal_length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'Iris Dataset'!$C$2:$C$16</c:f>
              <c:numCache>
                <c:formatCode>General</c:formatCode>
                <c:ptCount val="1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4.7</c:v>
                </c:pt>
                <c:pt idx="6">
                  <c:v>4.5</c:v>
                </c:pt>
                <c:pt idx="7">
                  <c:v>4.9000000000000004</c:v>
                </c:pt>
                <c:pt idx="8">
                  <c:v>4</c:v>
                </c:pt>
                <c:pt idx="9">
                  <c:v>4.5999999999999996</c:v>
                </c:pt>
                <c:pt idx="10">
                  <c:v>6</c:v>
                </c:pt>
                <c:pt idx="11">
                  <c:v>5.0999999999999996</c:v>
                </c:pt>
                <c:pt idx="12">
                  <c:v>5.9</c:v>
                </c:pt>
                <c:pt idx="13">
                  <c:v>5.6</c:v>
                </c:pt>
                <c:pt idx="14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F-4EC5-B68B-D3D0A032F9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8851392"/>
        <c:axId val="268875936"/>
      </c:lineChart>
      <c:catAx>
        <c:axId val="26885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75936"/>
        <c:crosses val="autoZero"/>
        <c:auto val="1"/>
        <c:lblAlgn val="ctr"/>
        <c:lblOffset val="100"/>
        <c:noMultiLvlLbl val="0"/>
      </c:catAx>
      <c:valAx>
        <c:axId val="26887593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51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</a:t>
            </a:r>
            <a:r>
              <a:rPr lang="en-US" baseline="0"/>
              <a:t> WIDTH LINE CHART</a:t>
            </a:r>
            <a:endParaRPr lang="en-US"/>
          </a:p>
        </c:rich>
      </c:tx>
      <c:layout>
        <c:manualLayout>
          <c:xMode val="edge"/>
          <c:yMode val="edge"/>
          <c:x val="0.20066471163245356"/>
          <c:y val="4.3243243243243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'Iris Dataset'!$D$1</c:f>
              <c:strCache>
                <c:ptCount val="1"/>
                <c:pt idx="0">
                  <c:v>petal_width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'Iris Dataset'!$D$2:$D$16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1.3</c:v>
                </c:pt>
                <c:pt idx="9">
                  <c:v>1.5</c:v>
                </c:pt>
                <c:pt idx="10">
                  <c:v>2.5</c:v>
                </c:pt>
                <c:pt idx="11">
                  <c:v>1.9</c:v>
                </c:pt>
                <c:pt idx="12">
                  <c:v>2.1</c:v>
                </c:pt>
                <c:pt idx="13">
                  <c:v>1.8</c:v>
                </c:pt>
                <c:pt idx="1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F60-B7BC-CA2EE17513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8890912"/>
        <c:axId val="268885920"/>
      </c:lineChart>
      <c:catAx>
        <c:axId val="2688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</a:t>
                </a:r>
                <a:r>
                  <a:rPr lang="en-US" baseline="0"/>
                  <a:t> 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85920"/>
        <c:crosses val="autoZero"/>
        <c:auto val="1"/>
        <c:lblAlgn val="ctr"/>
        <c:lblOffset val="100"/>
        <c:noMultiLvlLbl val="0"/>
      </c:catAx>
      <c:valAx>
        <c:axId val="2688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</a:t>
                </a:r>
                <a:r>
                  <a:rPr lang="en-US" baseline="0"/>
                  <a:t> 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SEPAL LENGTH HISTPOGRAM</a:t>
            </a:r>
          </a:p>
        </cx:rich>
      </cx:tx>
    </cx:title>
    <cx:plotArea>
      <cx:plotAreaRegion>
        <cx:series layoutId="clusteredColumn" uniqueId="{BAE66366-C396-48EA-AB3A-885B5784445B}">
          <cx:tx>
            <cx:txData>
              <cx:f>_xlchart.8</cx:f>
              <cx:v>sepal_length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SEPAL LENGTH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SEPAL WIDTH HISTOGRAM</a:t>
            </a:r>
          </a:p>
        </cx:rich>
      </cx:tx>
    </cx:title>
    <cx:plotArea>
      <cx:plotAreaRegion>
        <cx:series layoutId="clusteredColumn" uniqueId="{E5734511-D09F-45E2-9D60-A25B8F12014B}">
          <cx:tx>
            <cx:txData>
              <cx:f>_xlchart.4</cx:f>
              <cx:v>sepal_width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SEPAL WIDTH</a:t>
                </a:r>
              </a:p>
            </cx:rich>
          </cx:tx>
        </cx:title>
        <cx:tickLabels/>
      </cx:axis>
      <cx:axis id="1" hidden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PETAL LENGT HISTOGRAM</a:t>
            </a:r>
          </a:p>
        </cx:rich>
      </cx:tx>
    </cx:title>
    <cx:plotArea>
      <cx:plotAreaRegion>
        <cx:series layoutId="clusteredColumn" uniqueId="{C17DF27C-65E1-41E3-9E1B-10687DBCB816}">
          <cx:tx>
            <cx:txData>
              <cx:f>_xlchart.0</cx:f>
              <cx:v>petal_length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PETAL LENGTH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PETAL WIDTH HISTOGRAM</a:t>
            </a:r>
          </a:p>
        </cx:rich>
      </cx:tx>
    </cx:title>
    <cx:plotArea>
      <cx:plotAreaRegion>
        <cx:series layoutId="clusteredColumn" uniqueId="{F4942C90-B8C5-4F4A-A472-D85ED28B084B}">
          <cx:tx>
            <cx:txData>
              <cx:f>_xlchart.2</cx:f>
              <cx:v>petal_width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PETAL LENGTH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190500</xdr:colOff>
      <xdr:row>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0</xdr:row>
      <xdr:rowOff>19050</xdr:rowOff>
    </xdr:from>
    <xdr:to>
      <xdr:col>10</xdr:col>
      <xdr:colOff>390525</xdr:colOff>
      <xdr:row>9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142876</xdr:rowOff>
    </xdr:from>
    <xdr:to>
      <xdr:col>5</xdr:col>
      <xdr:colOff>200025</xdr:colOff>
      <xdr:row>19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219076</xdr:colOff>
      <xdr:row>9</xdr:row>
      <xdr:rowOff>142875</xdr:rowOff>
    </xdr:from>
    <xdr:to>
      <xdr:col>10</xdr:col>
      <xdr:colOff>390526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190500</xdr:colOff>
      <xdr:row>8</xdr:row>
      <xdr:rowOff>123825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</xdr:row>
      <xdr:rowOff>0</xdr:rowOff>
    </xdr:from>
    <xdr:to>
      <xdr:col>5</xdr:col>
      <xdr:colOff>190500</xdr:colOff>
      <xdr:row>17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200025</xdr:colOff>
      <xdr:row>0</xdr:row>
      <xdr:rowOff>19051</xdr:rowOff>
    </xdr:from>
    <xdr:to>
      <xdr:col>10</xdr:col>
      <xdr:colOff>400050</xdr:colOff>
      <xdr:row>8</xdr:row>
      <xdr:rowOff>133351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209550</xdr:colOff>
      <xdr:row>8</xdr:row>
      <xdr:rowOff>180975</xdr:rowOff>
    </xdr:from>
    <xdr:to>
      <xdr:col>10</xdr:col>
      <xdr:colOff>400050</xdr:colOff>
      <xdr:row>17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F7" workbookViewId="0">
      <selection activeCell="K25" sqref="K25"/>
    </sheetView>
  </sheetViews>
  <sheetFormatPr defaultRowHeight="15" x14ac:dyDescent="0.25"/>
  <cols>
    <col min="1" max="1" width="13.7109375" customWidth="1"/>
    <col min="2" max="2" width="16.7109375" customWidth="1"/>
    <col min="3" max="3" width="18.5703125" customWidth="1"/>
    <col min="4" max="4" width="12.5703125" customWidth="1"/>
    <col min="5" max="5" width="15.140625" customWidth="1"/>
    <col min="7" max="7" width="26.5703125" customWidth="1"/>
    <col min="8" max="8" width="13.28515625" customWidth="1"/>
    <col min="9" max="9" width="11.7109375" bestFit="1" customWidth="1"/>
    <col min="10" max="10" width="11.42578125" customWidth="1"/>
    <col min="11" max="11" width="11.140625" customWidth="1"/>
    <col min="14" max="14" width="10.85546875" customWidth="1"/>
    <col min="15" max="15" width="16" customWidth="1"/>
  </cols>
  <sheetData>
    <row r="1" spans="1:15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1" t="s">
        <v>11</v>
      </c>
      <c r="O1" s="1" t="s">
        <v>12</v>
      </c>
    </row>
    <row r="2" spans="1:15" x14ac:dyDescent="0.25">
      <c r="A2" s="2">
        <v>5.0999999999999996</v>
      </c>
      <c r="B2" s="2">
        <v>3.5</v>
      </c>
      <c r="C2" s="2">
        <v>1.4</v>
      </c>
      <c r="D2" s="2">
        <v>0.2</v>
      </c>
      <c r="E2" s="2" t="s">
        <v>4</v>
      </c>
      <c r="G2" t="s">
        <v>13</v>
      </c>
      <c r="H2" s="4">
        <f>AVERAGE(A2:A16)</f>
        <v>5.9066666666666654</v>
      </c>
      <c r="I2">
        <f>MEDIAN(A2:A16)</f>
        <v>6.3</v>
      </c>
      <c r="J2">
        <f>MODE(A2:A16)</f>
        <v>6.5</v>
      </c>
      <c r="K2">
        <f>(L2-M2)</f>
        <v>2.5</v>
      </c>
      <c r="L2">
        <f>MAX(A2:A16)</f>
        <v>7.1</v>
      </c>
      <c r="M2">
        <f>MIN(A2:A16)</f>
        <v>4.5999999999999996</v>
      </c>
      <c r="N2">
        <f>_xlfn.VAR.P(A2:A16)</f>
        <v>0.71262222222223504</v>
      </c>
      <c r="O2">
        <f>_xlfn.STDEV.P(A2:A16)</f>
        <v>0.84416954589835513</v>
      </c>
    </row>
    <row r="3" spans="1:15" x14ac:dyDescent="0.25">
      <c r="A3" s="2">
        <v>4.9000000000000004</v>
      </c>
      <c r="B3" s="2">
        <v>3</v>
      </c>
      <c r="C3" s="2">
        <v>1.4</v>
      </c>
      <c r="D3" s="2">
        <v>0.2</v>
      </c>
      <c r="E3" s="2" t="s">
        <v>4</v>
      </c>
      <c r="G3" t="s">
        <v>14</v>
      </c>
      <c r="H3">
        <f>AVERAGE(B2:B16)</f>
        <v>3.06</v>
      </c>
      <c r="I3">
        <f>MEDIAN(B2:B16)</f>
        <v>3.1</v>
      </c>
      <c r="J3">
        <f>MODE(B2:B16)</f>
        <v>3</v>
      </c>
      <c r="K3">
        <f>(L3-M3)</f>
        <v>1.3000000000000003</v>
      </c>
      <c r="L3">
        <f>MAX(B2:B16)</f>
        <v>3.6</v>
      </c>
      <c r="M3">
        <f>MIN(B2:B16)</f>
        <v>2.2999999999999998</v>
      </c>
      <c r="N3">
        <f>_xlfn.VAR.P(B2:B16)</f>
        <v>9.4400000000000039E-2</v>
      </c>
      <c r="O3">
        <f>_xlfn.STDEV.P(B2:B16)</f>
        <v>0.30724582991474442</v>
      </c>
    </row>
    <row r="4" spans="1:15" x14ac:dyDescent="0.25">
      <c r="A4" s="2">
        <v>4.7</v>
      </c>
      <c r="B4" s="2">
        <v>3.2</v>
      </c>
      <c r="C4" s="2">
        <v>1.3</v>
      </c>
      <c r="D4" s="2">
        <v>0.2</v>
      </c>
      <c r="E4" s="2" t="s">
        <v>4</v>
      </c>
      <c r="G4" t="s">
        <v>15</v>
      </c>
      <c r="H4" s="4">
        <f>AVERAGE(C2:C16)</f>
        <v>3.8733333333333335</v>
      </c>
      <c r="I4">
        <f>MEDIAN(C2:C16)</f>
        <v>4.5999999999999996</v>
      </c>
      <c r="J4">
        <f>MODE(C2:C16)</f>
        <v>1.4</v>
      </c>
      <c r="K4">
        <f>(L4-M4)</f>
        <v>4.7</v>
      </c>
      <c r="L4">
        <f>MAX(C2:C16)</f>
        <v>6</v>
      </c>
      <c r="M4">
        <f>MIN(C2:C16)</f>
        <v>1.3</v>
      </c>
      <c r="N4">
        <f>_xlfn.VAR.P(C2:C16)</f>
        <v>3.3406222222222217</v>
      </c>
      <c r="O4">
        <f>_xlfn.STDEV.P(C2:C16)</f>
        <v>1.8277369127481728</v>
      </c>
    </row>
    <row r="5" spans="1:15" x14ac:dyDescent="0.25">
      <c r="A5" s="2">
        <v>4.5999999999999996</v>
      </c>
      <c r="B5" s="2">
        <v>3.1</v>
      </c>
      <c r="C5" s="2">
        <v>1.5</v>
      </c>
      <c r="D5" s="2">
        <v>0.2</v>
      </c>
      <c r="E5" s="2" t="s">
        <v>4</v>
      </c>
      <c r="G5" t="s">
        <v>16</v>
      </c>
      <c r="H5" s="4">
        <f>AVERAGE(D2:D16)</f>
        <v>1.2466666666666666</v>
      </c>
      <c r="I5">
        <f>MEDIAN(D2:D16)</f>
        <v>1.5</v>
      </c>
      <c r="J5">
        <f>MODE(D2:D16)</f>
        <v>0.2</v>
      </c>
      <c r="K5">
        <f>(L5-M5)</f>
        <v>2.2999999999999998</v>
      </c>
      <c r="L5">
        <f>MAX(D2:D16)</f>
        <v>2.5</v>
      </c>
      <c r="M5">
        <f>MIN(D2:D16)</f>
        <v>0.2</v>
      </c>
      <c r="N5">
        <f>_xlfn.VAR.P(D2:D16)</f>
        <v>0.64248888888888911</v>
      </c>
      <c r="O5">
        <f>_xlfn.STDEV.P(D2:D16)</f>
        <v>0.80155404614342074</v>
      </c>
    </row>
    <row r="6" spans="1:15" x14ac:dyDescent="0.25">
      <c r="A6" s="2">
        <v>5</v>
      </c>
      <c r="B6" s="2">
        <v>3.6</v>
      </c>
      <c r="C6" s="2">
        <v>1.4</v>
      </c>
      <c r="D6" s="2">
        <v>0.2</v>
      </c>
      <c r="E6" s="2" t="s">
        <v>4</v>
      </c>
    </row>
    <row r="7" spans="1:15" x14ac:dyDescent="0.25">
      <c r="A7" s="2">
        <v>7</v>
      </c>
      <c r="B7" s="2">
        <v>3.2</v>
      </c>
      <c r="C7" s="2">
        <v>4.7</v>
      </c>
      <c r="D7" s="2">
        <v>1.4</v>
      </c>
      <c r="E7" s="2" t="s">
        <v>5</v>
      </c>
    </row>
    <row r="8" spans="1:15" x14ac:dyDescent="0.25">
      <c r="A8" s="2">
        <v>6.4</v>
      </c>
      <c r="B8" s="2">
        <v>3.2</v>
      </c>
      <c r="C8" s="2">
        <v>4.5</v>
      </c>
      <c r="D8" s="2">
        <v>1.5</v>
      </c>
      <c r="E8" s="2" t="s">
        <v>5</v>
      </c>
      <c r="G8" s="7" t="s">
        <v>20</v>
      </c>
      <c r="H8" s="5"/>
      <c r="I8" s="5"/>
      <c r="J8" s="5"/>
    </row>
    <row r="9" spans="1:15" x14ac:dyDescent="0.25">
      <c r="A9" s="2">
        <v>6.9</v>
      </c>
      <c r="B9" s="2">
        <v>3.1</v>
      </c>
      <c r="C9" s="2">
        <v>4.9000000000000004</v>
      </c>
      <c r="D9" s="2">
        <v>1.5</v>
      </c>
      <c r="E9" s="2" t="s">
        <v>5</v>
      </c>
    </row>
    <row r="10" spans="1:15" ht="37.5" customHeight="1" x14ac:dyDescent="0.25">
      <c r="A10" s="2">
        <v>5.5</v>
      </c>
      <c r="B10" s="2">
        <v>2.2999999999999998</v>
      </c>
      <c r="C10" s="2">
        <v>4</v>
      </c>
      <c r="D10" s="2">
        <v>1.3</v>
      </c>
      <c r="E10" s="2" t="s">
        <v>5</v>
      </c>
      <c r="G10" s="9" t="s">
        <v>21</v>
      </c>
      <c r="H10" s="10" t="s">
        <v>22</v>
      </c>
    </row>
    <row r="11" spans="1:15" x14ac:dyDescent="0.25">
      <c r="A11" s="2">
        <v>6.5</v>
      </c>
      <c r="B11" s="2">
        <v>2.8</v>
      </c>
      <c r="C11" s="2">
        <v>4.5999999999999996</v>
      </c>
      <c r="D11" s="2">
        <v>1.5</v>
      </c>
      <c r="E11" s="2" t="s">
        <v>5</v>
      </c>
      <c r="G11" t="s">
        <v>23</v>
      </c>
      <c r="H11">
        <f>CORREL(A2:A16,B2:B16)</f>
        <v>-0.16090420593426139</v>
      </c>
    </row>
    <row r="12" spans="1:15" x14ac:dyDescent="0.25">
      <c r="A12" s="2">
        <v>6.3</v>
      </c>
      <c r="B12" s="2">
        <v>3.3</v>
      </c>
      <c r="C12" s="2">
        <v>6</v>
      </c>
      <c r="D12" s="2">
        <v>2.5</v>
      </c>
      <c r="E12" s="2" t="s">
        <v>6</v>
      </c>
      <c r="G12" t="s">
        <v>25</v>
      </c>
      <c r="H12">
        <f>CORREL(A2:A16,C2:C16)</f>
        <v>0.88544961485629159</v>
      </c>
    </row>
    <row r="13" spans="1:15" x14ac:dyDescent="0.25">
      <c r="A13" s="2">
        <v>5.8</v>
      </c>
      <c r="B13" s="2">
        <v>2.7</v>
      </c>
      <c r="C13" s="2">
        <v>5.0999999999999996</v>
      </c>
      <c r="D13" s="2">
        <v>1.9</v>
      </c>
      <c r="E13" s="2" t="s">
        <v>6</v>
      </c>
      <c r="G13" t="s">
        <v>24</v>
      </c>
      <c r="H13">
        <f>CORREL(A2:A16,D2:D16)</f>
        <v>0.82517934826847472</v>
      </c>
    </row>
    <row r="14" spans="1:15" x14ac:dyDescent="0.25">
      <c r="A14" s="2">
        <v>7.1</v>
      </c>
      <c r="B14" s="2">
        <v>3</v>
      </c>
      <c r="C14" s="2">
        <v>5.9</v>
      </c>
      <c r="D14" s="2">
        <v>2.1</v>
      </c>
      <c r="E14" s="2" t="s">
        <v>6</v>
      </c>
      <c r="G14" t="s">
        <v>26</v>
      </c>
      <c r="H14">
        <f>CORREL(B2:B16,C2:C16)</f>
        <v>-0.38179048526627923</v>
      </c>
    </row>
    <row r="15" spans="1:15" x14ac:dyDescent="0.25">
      <c r="A15" s="2">
        <v>6.3</v>
      </c>
      <c r="B15" s="2">
        <v>2.9</v>
      </c>
      <c r="C15" s="2">
        <v>5.6</v>
      </c>
      <c r="D15" s="2">
        <v>1.8</v>
      </c>
      <c r="E15" s="2" t="s">
        <v>6</v>
      </c>
      <c r="G15" t="s">
        <v>27</v>
      </c>
      <c r="H15">
        <f>CORREL(B2:B16,D2:D16)</f>
        <v>-0.3578667821272401</v>
      </c>
    </row>
    <row r="16" spans="1:15" x14ac:dyDescent="0.25">
      <c r="A16" s="2">
        <v>6.5</v>
      </c>
      <c r="B16" s="2">
        <v>3</v>
      </c>
      <c r="C16" s="2">
        <v>5.8</v>
      </c>
      <c r="D16" s="2">
        <v>2.2000000000000002</v>
      </c>
      <c r="E16" s="2" t="s">
        <v>6</v>
      </c>
      <c r="G16" t="s">
        <v>28</v>
      </c>
      <c r="H16">
        <f>CORREL(C2:C16,D2:D16)</f>
        <v>0.98603978002488335</v>
      </c>
    </row>
    <row r="18" spans="7:11" x14ac:dyDescent="0.25">
      <c r="G18" s="8" t="s">
        <v>29</v>
      </c>
      <c r="H18" t="s">
        <v>30</v>
      </c>
      <c r="I18" t="s">
        <v>31</v>
      </c>
      <c r="J18" t="s">
        <v>32</v>
      </c>
    </row>
    <row r="19" spans="7:11" x14ac:dyDescent="0.25">
      <c r="G19" s="6" t="s">
        <v>30</v>
      </c>
      <c r="H19">
        <f>CORREL(A2:A16,A2:A16)</f>
        <v>1.0000000000000002</v>
      </c>
      <c r="I19">
        <f>CORREL(A2:A16,B2:B16)</f>
        <v>-0.16090420593426139</v>
      </c>
      <c r="J19">
        <f>CORREL(A2:A16,C2:C16)</f>
        <v>0.88544961485629159</v>
      </c>
      <c r="K19">
        <f>CORREL(A2:A16,D2:D16)</f>
        <v>0.82517934826847472</v>
      </c>
    </row>
    <row r="20" spans="7:11" x14ac:dyDescent="0.25">
      <c r="G20" s="6" t="s">
        <v>33</v>
      </c>
      <c r="H20">
        <f>CORREL(B2:B16,A2:A16)</f>
        <v>-0.16090420593426139</v>
      </c>
      <c r="I20">
        <f>CORREL(B2:B16,B2:B16)</f>
        <v>0.99999999999999989</v>
      </c>
      <c r="J20">
        <f>CORREL(B2:B16,C2:C16)</f>
        <v>-0.38179048526627923</v>
      </c>
      <c r="K20">
        <f>CORREL(B2:B16,D2:D16)</f>
        <v>-0.3578667821272401</v>
      </c>
    </row>
    <row r="21" spans="7:11" x14ac:dyDescent="0.25">
      <c r="G21" s="6" t="s">
        <v>34</v>
      </c>
      <c r="H21">
        <f>CORREL(C2:C16,A2:A16)</f>
        <v>0.88544961485629159</v>
      </c>
      <c r="I21">
        <f>CORREL(C2:C16,B2:B16)</f>
        <v>-0.38179048526627923</v>
      </c>
      <c r="J21">
        <f>CORREL(C2:C16,C2:C16)</f>
        <v>1</v>
      </c>
      <c r="K21">
        <f>CORREL(C2:C16,D2:D16)</f>
        <v>0.98603978002488335</v>
      </c>
    </row>
    <row r="22" spans="7:11" x14ac:dyDescent="0.25">
      <c r="G22" s="6" t="s">
        <v>35</v>
      </c>
      <c r="H22">
        <f>CORREL(D2:D16,A2:A16)</f>
        <v>0.82517934826847472</v>
      </c>
      <c r="I22">
        <f>CORREL(D2:D16,B2:B16)</f>
        <v>-0.3578667821272401</v>
      </c>
      <c r="J22">
        <f>CORREL(D2:D16,C2:C16)</f>
        <v>0.98603978002488335</v>
      </c>
      <c r="K22">
        <f>CORREL(D2:D16,D2:D16)</f>
        <v>1</v>
      </c>
    </row>
  </sheetData>
  <mergeCells count="1">
    <mergeCell ref="G8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 Dataset</vt:lpstr>
      <vt:lpstr>Line Charts</vt:lpstr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2024-08-26T07:51:34Z</dcterms:created>
  <dcterms:modified xsi:type="dcterms:W3CDTF">2024-08-28T10:21:15Z</dcterms:modified>
</cp:coreProperties>
</file>