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 11\Documents\"/>
    </mc:Choice>
  </mc:AlternateContent>
  <xr:revisionPtr revIDLastSave="0" documentId="8_{F5FA9C0A-2CBD-41A0-ADF3-F2FBE97A4C55}" xr6:coauthVersionLast="40" xr6:coauthVersionMax="40" xr10:uidLastSave="{00000000-0000-0000-0000-000000000000}"/>
  <bookViews>
    <workbookView xWindow="0" yWindow="0" windowWidth="20490" windowHeight="7545" xr2:uid="{D974F1C7-0F3E-4409-A2B0-7605763CA2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6" i="1"/>
  <c r="D10" i="1"/>
  <c r="D11" i="1"/>
  <c r="D12" i="1"/>
  <c r="D9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5" i="1"/>
  <c r="I12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<sst xmlns="http://schemas.openxmlformats.org/spreadsheetml/2006/main" count="95" uniqueCount="19">
  <si>
    <t>Complete Informative Salary Sheet</t>
  </si>
  <si>
    <t xml:space="preserve">Employee Number </t>
  </si>
  <si>
    <t xml:space="preserve"> Date of Joining</t>
  </si>
  <si>
    <t>Basic Salary</t>
  </si>
  <si>
    <t>30/6/2013</t>
  </si>
  <si>
    <t>22/12/2013</t>
  </si>
  <si>
    <t>30/9/2015</t>
  </si>
  <si>
    <t>13/3/2016</t>
  </si>
  <si>
    <t>21/12/2017</t>
  </si>
  <si>
    <t>21/12/2018</t>
  </si>
  <si>
    <t>House Rent</t>
  </si>
  <si>
    <t xml:space="preserve"> 20% of Basic salary</t>
  </si>
  <si>
    <t>Increased Basic Salary</t>
  </si>
  <si>
    <t xml:space="preserve">Gross Salary </t>
  </si>
  <si>
    <t xml:space="preserve"> Tax on Gross Salary</t>
  </si>
  <si>
    <t>Providant Fund</t>
  </si>
  <si>
    <t>Bonus</t>
  </si>
  <si>
    <t>10000 flat</t>
  </si>
  <si>
    <t>M.Hamza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</si>
</sst>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2"/>
    </xf>
    <xf numFmtId="14" fontId="0" fillId="0" borderId="0" xfId="0" applyNumberFormat="1"/>
    <xf numFmtId="0" fontId="3" fillId="2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600B-3E8E-44DC-91E4-1FEAB9950CDD}">
  <dimension ref="A2:K19"/>
  <sheetViews>
    <sheetView tabSelected="1" workbookViewId="0">
      <selection activeCell="C19" sqref="C19"/>
    </sheetView>
  </sheetViews>
  <sheetFormatPr defaultRowHeight="15" x14ac:dyDescent="0.25"/>
  <cols>
    <col min="1" max="1" width="17.5703125" customWidth="1"/>
    <col min="2" max="2" width="14.5703125" customWidth="1"/>
    <col min="3" max="3" width="10.85546875" customWidth="1"/>
    <col min="5" max="5" width="23" customWidth="1"/>
    <col min="6" max="6" width="22.140625" customWidth="1"/>
    <col min="7" max="7" width="13.28515625" customWidth="1"/>
    <col min="8" max="8" width="12.7109375" customWidth="1"/>
    <col min="9" max="9" width="20.42578125" customWidth="1"/>
    <col min="10" max="10" width="15" customWidth="1"/>
  </cols>
  <sheetData>
    <row r="2" spans="1:11" ht="23.25" x14ac:dyDescent="0.35">
      <c r="F2" s="4" t="s">
        <v>0</v>
      </c>
      <c r="G2" s="4"/>
      <c r="H2" s="4"/>
      <c r="I2" s="4"/>
      <c r="J2" s="1"/>
      <c r="K2" s="1"/>
    </row>
    <row r="4" spans="1:11" x14ac:dyDescent="0.25">
      <c r="A4" t="s">
        <v>1</v>
      </c>
      <c r="B4" t="s">
        <v>2</v>
      </c>
      <c r="C4" t="s">
        <v>3</v>
      </c>
      <c r="D4" t="s">
        <v>16</v>
      </c>
      <c r="E4" t="s">
        <v>11</v>
      </c>
      <c r="F4" t="s">
        <v>12</v>
      </c>
      <c r="G4" t="s">
        <v>10</v>
      </c>
      <c r="H4" t="s">
        <v>13</v>
      </c>
      <c r="I4" t="s">
        <v>14</v>
      </c>
      <c r="J4" t="s">
        <v>15</v>
      </c>
    </row>
    <row r="5" spans="1:11" x14ac:dyDescent="0.25">
      <c r="A5">
        <v>100101</v>
      </c>
      <c r="B5" s="2">
        <v>39878</v>
      </c>
      <c r="C5">
        <v>15000</v>
      </c>
      <c r="D5" t="s">
        <v>17</v>
      </c>
      <c r="E5">
        <f>C5*0.2</f>
        <v>3000</v>
      </c>
      <c r="F5">
        <f>C5+E5</f>
        <v>18000</v>
      </c>
      <c r="G5">
        <f>F5*0.55</f>
        <v>9900</v>
      </c>
      <c r="H5">
        <f>C5+G5</f>
        <v>24900</v>
      </c>
      <c r="I5">
        <f>H5*0.02</f>
        <v>498</v>
      </c>
      <c r="J5">
        <f>(F5*0.0833)-I5</f>
        <v>1001.4000000000001</v>
      </c>
    </row>
    <row r="6" spans="1:11" x14ac:dyDescent="0.25">
      <c r="A6">
        <v>100218</v>
      </c>
      <c r="B6" s="2">
        <v>41188</v>
      </c>
      <c r="C6">
        <v>18350</v>
      </c>
      <c r="D6">
        <f>C6*0.0125</f>
        <v>229.375</v>
      </c>
      <c r="E6">
        <f t="shared" ref="E6:E12" si="0">C6*0.2</f>
        <v>3670</v>
      </c>
      <c r="F6">
        <f t="shared" ref="F6:F12" si="1">C6+E6</f>
        <v>22020</v>
      </c>
      <c r="G6">
        <f t="shared" ref="G6:G12" si="2">F6*0.55</f>
        <v>12111.000000000002</v>
      </c>
      <c r="H6">
        <f t="shared" ref="H6:H12" si="3">C6+G6</f>
        <v>30461</v>
      </c>
      <c r="I6">
        <f t="shared" ref="I6:I11" si="4">H6*0.02</f>
        <v>609.22</v>
      </c>
      <c r="J6">
        <f t="shared" ref="J6:J12" si="5">(F6*0.0833)-I6</f>
        <v>1225.046</v>
      </c>
    </row>
    <row r="7" spans="1:11" x14ac:dyDescent="0.25">
      <c r="A7">
        <v>100315</v>
      </c>
      <c r="B7" t="s">
        <v>4</v>
      </c>
      <c r="C7">
        <v>21650</v>
      </c>
      <c r="D7">
        <f t="shared" ref="D7:D8" si="6">C7*0.0125</f>
        <v>270.625</v>
      </c>
      <c r="E7">
        <f t="shared" si="0"/>
        <v>4330</v>
      </c>
      <c r="F7">
        <f t="shared" si="1"/>
        <v>25980</v>
      </c>
      <c r="G7">
        <f t="shared" si="2"/>
        <v>14289.000000000002</v>
      </c>
      <c r="H7">
        <f t="shared" si="3"/>
        <v>35939</v>
      </c>
      <c r="I7">
        <f t="shared" si="4"/>
        <v>718.78</v>
      </c>
      <c r="J7">
        <f t="shared" si="5"/>
        <v>1445.354</v>
      </c>
    </row>
    <row r="8" spans="1:11" x14ac:dyDescent="0.25">
      <c r="A8">
        <v>100413</v>
      </c>
      <c r="B8" t="s">
        <v>5</v>
      </c>
      <c r="C8">
        <v>22500</v>
      </c>
      <c r="D8">
        <f t="shared" si="6"/>
        <v>281.25</v>
      </c>
      <c r="E8">
        <f t="shared" si="0"/>
        <v>4500</v>
      </c>
      <c r="F8">
        <f t="shared" si="1"/>
        <v>27000</v>
      </c>
      <c r="G8">
        <f t="shared" si="2"/>
        <v>14850.000000000002</v>
      </c>
      <c r="H8">
        <f t="shared" si="3"/>
        <v>37350</v>
      </c>
      <c r="I8">
        <f t="shared" si="4"/>
        <v>747</v>
      </c>
      <c r="J8">
        <f t="shared" si="5"/>
        <v>1502.1</v>
      </c>
    </row>
    <row r="9" spans="1:11" x14ac:dyDescent="0.25">
      <c r="A9">
        <v>100540</v>
      </c>
      <c r="B9" t="s">
        <v>6</v>
      </c>
      <c r="C9">
        <v>26300</v>
      </c>
      <c r="D9">
        <f>C9*0.025</f>
        <v>657.5</v>
      </c>
      <c r="E9">
        <f t="shared" si="0"/>
        <v>5260</v>
      </c>
      <c r="F9">
        <f t="shared" si="1"/>
        <v>31560</v>
      </c>
      <c r="G9">
        <f t="shared" si="2"/>
        <v>17358</v>
      </c>
      <c r="H9">
        <f t="shared" si="3"/>
        <v>43658</v>
      </c>
      <c r="I9">
        <f t="shared" si="4"/>
        <v>873.16</v>
      </c>
      <c r="J9">
        <f t="shared" si="5"/>
        <v>1755.788</v>
      </c>
    </row>
    <row r="10" spans="1:11" x14ac:dyDescent="0.25">
      <c r="A10">
        <v>100603</v>
      </c>
      <c r="B10" t="s">
        <v>7</v>
      </c>
      <c r="C10">
        <v>28555</v>
      </c>
      <c r="D10">
        <f t="shared" ref="D10:D12" si="7">C10*0.025</f>
        <v>713.875</v>
      </c>
      <c r="E10">
        <f t="shared" si="0"/>
        <v>5711</v>
      </c>
      <c r="F10">
        <f t="shared" si="1"/>
        <v>34266</v>
      </c>
      <c r="G10">
        <f t="shared" si="2"/>
        <v>18846.300000000003</v>
      </c>
      <c r="H10">
        <f t="shared" si="3"/>
        <v>47401.3</v>
      </c>
      <c r="I10">
        <f t="shared" si="4"/>
        <v>948.02600000000007</v>
      </c>
      <c r="J10">
        <f t="shared" si="5"/>
        <v>1906.3317999999997</v>
      </c>
    </row>
    <row r="11" spans="1:11" x14ac:dyDescent="0.25">
      <c r="A11">
        <v>100719</v>
      </c>
      <c r="B11" t="s">
        <v>8</v>
      </c>
      <c r="C11">
        <v>30000</v>
      </c>
      <c r="D11">
        <f t="shared" si="7"/>
        <v>750</v>
      </c>
      <c r="E11">
        <f t="shared" si="0"/>
        <v>6000</v>
      </c>
      <c r="F11">
        <f t="shared" si="1"/>
        <v>36000</v>
      </c>
      <c r="G11">
        <f t="shared" si="2"/>
        <v>19800</v>
      </c>
      <c r="H11">
        <f t="shared" si="3"/>
        <v>49800</v>
      </c>
      <c r="I11">
        <f t="shared" si="4"/>
        <v>996</v>
      </c>
      <c r="J11">
        <f t="shared" si="5"/>
        <v>2002.8000000000002</v>
      </c>
    </row>
    <row r="12" spans="1:11" x14ac:dyDescent="0.25">
      <c r="A12">
        <v>100800</v>
      </c>
      <c r="B12" t="s">
        <v>9</v>
      </c>
      <c r="C12">
        <v>35000</v>
      </c>
      <c r="D12">
        <f t="shared" si="7"/>
        <v>875</v>
      </c>
      <c r="E12">
        <f t="shared" si="0"/>
        <v>7000</v>
      </c>
      <c r="F12">
        <f t="shared" si="1"/>
        <v>42000</v>
      </c>
      <c r="G12">
        <f t="shared" si="2"/>
        <v>23100.000000000004</v>
      </c>
      <c r="H12" s="3">
        <f t="shared" si="3"/>
        <v>58100</v>
      </c>
      <c r="I12">
        <f>H12*0.05</f>
        <v>2905</v>
      </c>
      <c r="J12">
        <f t="shared" si="5"/>
        <v>593.59999999999991</v>
      </c>
    </row>
    <row r="17" spans="3:3" x14ac:dyDescent="0.25">
      <c r="C17" s="5" t="s">
        <v>18</v>
      </c>
    </row>
    <row r="18" spans="3:3" x14ac:dyDescent="0.25">
      <c r="C18" s="6">
        <v>43285</v>
      </c>
    </row>
    <row r="19" spans="3:3" x14ac:dyDescent="0.25">
      <c r="C19" s="6">
        <v>3474341150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 12</dc:creator>
  <cp:lastModifiedBy>MT 12</cp:lastModifiedBy>
  <dcterms:created xsi:type="dcterms:W3CDTF">2018-12-23T13:39:38Z</dcterms:created>
  <dcterms:modified xsi:type="dcterms:W3CDTF">2018-12-23T14:55:37Z</dcterms:modified>
</cp:coreProperties>
</file>