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araq\Desktop\"/>
    </mc:Choice>
  </mc:AlternateContent>
  <xr:revisionPtr revIDLastSave="0" documentId="8_{0A7ADF89-47D5-474A-83D0-93A92C2243A2}" xr6:coauthVersionLast="47" xr6:coauthVersionMax="47" xr10:uidLastSave="{00000000-0000-0000-0000-000000000000}"/>
  <bookViews>
    <workbookView xWindow="-120" yWindow="-120" windowWidth="20730" windowHeight="11160" activeTab="1" xr2:uid="{0EA93F2C-F209-47C3-A55E-A26CB5DA833C}"/>
  </bookViews>
  <sheets>
    <sheet name="DATASET" sheetId="1" r:id="rId1"/>
    <sheet name="TASK4" sheetId="2" r:id="rId2"/>
  </sheets>
  <externalReferences>
    <externalReference r:id="rId3"/>
    <externalReference r:id="rId4"/>
  </externalReferences>
  <definedNames>
    <definedName name="_xlchart.v1.0" hidden="1">'[2]TASK 1-5'!$A$110:$A$113</definedName>
    <definedName name="_xlchart.v1.1" hidden="1">'[2]TASK 1-5'!$B$109</definedName>
    <definedName name="_xlchart.v1.2" hidden="1">'[2]TASK 1-5'!$B$110:$B$113</definedName>
    <definedName name="_xlcn.WorksheetConnection_cognifydataset.xlsxTable1" hidden="1">[1]!Table1[#Data]</definedName>
  </definedNames>
  <calcPr calcId="191029"/>
  <pivotCaches>
    <pivotCache cacheId="72" r:id="rId5"/>
    <pivotCache cacheId="74" r:id="rId6"/>
    <pivotCache cacheId="7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06f7ce6a-488a-4fb4-839d-e921f38cd8e1" name="Table1" connection="WorksheetConnection_cognify 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ognify dataset.xlsx!Table1" type="102" refreshedVersion="7" minRefreshableVersion="5">
    <extLst>
      <ext xmlns:x15="http://schemas.microsoft.com/office/spreadsheetml/2010/11/main" uri="{DE250136-89BD-433C-8126-D09CA5730AF9}">
        <x15:connection id="Table1-06f7ce6a-488a-4fb4-839d-e921f38cd8e1" autoDelete="1">
          <x15:rangePr sourceName="_xlcn.WorksheetConnection_cognifydataset.xlsxTabl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Investment_Avenue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<sst xmlns="http://schemas.openxmlformats.org/spreadsheetml/2006/main" count="692" uniqueCount="78">
  <si>
    <t>Gender</t>
  </si>
  <si>
    <t>Age</t>
  </si>
  <si>
    <t>Age group</t>
  </si>
  <si>
    <t>Duration2</t>
  </si>
  <si>
    <t>Expect 2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</si>
  <si>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</si>
  <si>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</si>
  <si>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</si>
  <si>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</si>
  <si>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</si>
  <si>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</si>
  <si>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</si>
  <si>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</si>
  <si>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</si>
  <si>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</si>
  <si>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</si>
  <si>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</si>
  <si>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</si>
  <si>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</si>
  <si>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</si>
  <si>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</si>
  <si>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</si>
  <si>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</si>
  <si>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</si>
  <si>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</si>
  <si>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</si>
  <si>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</si>
  <si>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</si>
  <si>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</si>
  <si>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</si>
  <si>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</si>
  <si>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</si>
  <si>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</si>
  <si>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</si>
  <si>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</si>
  <si>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</si>
  <si>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</si>
  <si>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</si>
  <si>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</si>
  <si>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</si>
  <si>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</si>
  <si>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</si>
  <si>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</si>
  <si>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</si>
  <si>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</si>
  <si>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</si>
  <si>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</si>
  <si>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</si>
  <si>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</si>
  <si>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</si>
  <si>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</si>
  <si>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</si>
  <si>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</si>
  <si>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</si>
  <si>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</si>
  <si>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</si>
  <si>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</si>
  <si>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</si>
  <si>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</si>
  <si>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</si>
  <si>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</si>
  <si>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</si>
  <si>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</si>
  <si>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</si>
  <si>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</si>
  <si>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</si>
  <si>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</si>
  <si>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</si>
  <si>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</si>
  <si>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</si>
  <si>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</si>
  <si>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TASK 4</t>
  </si>
  <si>
    <t>Row Labels</t>
  </si>
  <si>
    <t>Count of Duration</t>
  </si>
  <si>
    <t>Grand Total</t>
  </si>
  <si>
    <t>Count of Duration2</t>
  </si>
  <si>
    <t>All</t>
  </si>
  <si>
    <t>Count of Expect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</si>
</sst>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PARTICIPANTS</a:t>
            </a:r>
            <a:r>
              <a:rPr lang="en-US" b="1" baseline="0"/>
              <a:t> EXPECTATION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10%-20% Female</c:v>
              </c:pt>
              <c:pt idx="1">
                <c:v>10%-20% Male</c:v>
              </c:pt>
              <c:pt idx="2">
                <c:v>20%-30% Female</c:v>
              </c:pt>
              <c:pt idx="3">
                <c:v>20%-30% Male</c:v>
              </c:pt>
              <c:pt idx="4">
                <c:v>30%-40% Female</c:v>
              </c:pt>
              <c:pt idx="5">
                <c:v>30%-40% Male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12</c:v>
              </c:pt>
              <c:pt idx="3">
                <c:v>20</c:v>
              </c:pt>
              <c:pt idx="4">
                <c:v>2</c:v>
              </c:pt>
              <c:pt idx="5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7F58-453E-AA7C-44D8B08AA0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9619423"/>
        <c:axId val="389627327"/>
      </c:radarChart>
      <c:catAx>
        <c:axId val="38961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27327"/>
        <c:crosses val="autoZero"/>
        <c:auto val="1"/>
        <c:lblAlgn val="ctr"/>
        <c:lblOffset val="100"/>
        <c:noMultiLvlLbl val="0"/>
      </c:catAx>
      <c:valAx>
        <c:axId val="3896273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961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Distribution of investment duration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investment duration</a:t>
          </a:r>
        </a:p>
      </cx:txPr>
    </cx:title>
    <cx:plotArea>
      <cx:plotAreaRegion>
        <cx:series layoutId="clusteredColumn" uniqueId="{696A1821-D0D5-4383-BC6F-0D6D41DA5041}">
          <cx:tx>
            <cx:txData>
              <cx:f>_xlchart.v1.1</cx:f>
              <cx:v>Count of Duration2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YEARS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YEARS</a:t>
              </a:r>
            </a:p>
          </cx:txPr>
        </cx:title>
        <cx:tickLabels/>
      </cx:axis>
      <cx:axis id="1">
        <cx:valScaling/>
        <cx:title>
          <cx:tx>
            <cx:txData>
              <cx:v>COUNT OF DURATION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OF DURATION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123825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07BDF8-40CC-4EE4-BD1C-F260FB3428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0300" y="238125"/>
              <a:ext cx="3781425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466723</xdr:colOff>
      <xdr:row>18</xdr:row>
      <xdr:rowOff>95250</xdr:rowOff>
    </xdr:from>
    <xdr:to>
      <xdr:col>9</xdr:col>
      <xdr:colOff>304798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16319-1B14-4A74-9F08-0984C6E7C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gnify%20dataset%20project%20tas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ify dataset"/>
      <sheetName val="Sheet2"/>
      <sheetName val="TASK 6, 1&amp;2"/>
      <sheetName val="TASK 6,3-8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ASK 1-5"/>
    </sheetNames>
    <sheetDataSet>
      <sheetData sheetId="0"/>
      <sheetData sheetId="1">
        <row r="109">
          <cell r="B109" t="str">
            <v>Count of Duration2</v>
          </cell>
        </row>
        <row r="110">
          <cell r="A110">
            <v>0.5</v>
          </cell>
          <cell r="B110">
            <v>2</v>
          </cell>
        </row>
        <row r="111">
          <cell r="A111">
            <v>2</v>
          </cell>
          <cell r="B111">
            <v>18</v>
          </cell>
        </row>
        <row r="112">
          <cell r="A112">
            <v>4</v>
          </cell>
          <cell r="B112">
            <v>19</v>
          </cell>
        </row>
        <row r="113">
          <cell r="A113">
            <v>6</v>
          </cell>
          <cell r="B113">
            <v>1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araq" refreshedDate="45661.910170601848" backgroundQuery="1" createdVersion="7" refreshedVersion="7" minRefreshableVersion="3" recordCount="0" supportSubquery="1" supportAdvancedDrill="1" xr:uid="{D893A723-8C28-4D91-89D4-03130DB2B145}">
  <cacheSource type="external" connectionId="1"/>
  <cacheFields count="2">
    <cacheField name="[Table1].[Duration].[Duration]" caption="Duration" numFmtId="0" hierarchy="17" level="1">
      <sharedItems count="4">
        <s v="1-3 years"/>
        <s v="3-5 years"/>
        <s v="Less than 1 year"/>
        <s v="More than 5 years"/>
      </sharedItems>
    </cacheField>
    <cacheField name="[Measures].[Count of Duration]" caption="Count of Duration" numFmtId="0" hierarchy="34" level="32767"/>
  </cacheFields>
  <cacheHierarchies count="55">
    <cacheHierarchy uniqueName="[Table1].[Gender1]" caption="Gender1" attribute="1" defaultMemberUniqueName="[Table1].[Gender1].[All]" allUniqueName="[Table1].[Gender1].[All]" dimensionUniqueName="[Table1]" displayFolder="" count="0" memberValueDatatype="130" unbalanced="0"/>
    <cacheHierarchy uniqueName="[Table1].[Age1]" caption="Age1" attribute="1" defaultMemberUniqueName="[Table1].[Age1].[All]" allUniqueName="[Table1].[Age1].[All]" dimensionUniqueName="[Table1]" displayFolder="" count="0" memberValueDatatype="2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1].[Duration2]" caption="Duration2" attribute="1" defaultMemberUniqueName="[Table1].[Duration2].[All]" allUniqueName="[Table1].[Duration2].[All]" dimensionUniqueName="[Table1]" displayFolder="" count="0" memberValueDatatype="5" unbalanced="0"/>
    <cacheHierarchy uniqueName="[Table1].[Expect 2]" caption="Expect 2" attribute="1" defaultMemberUniqueName="[Table1].[Expect 2].[All]" allUniqueName="[Table1].[Expect 2].[All]" dimensionUniqueName="[Table1]" displayFolder="" count="0" memberValueDatatype="20" unbalanced="0"/>
    <cacheHierarchy uniqueName="[Table1].[Investment_Avenues]" caption="Investment_Avenues" attribute="1" defaultMemberUniqueName="[Table1].[Investment_Avenues].[All]" allUniqueName="[Table1].[Investment_Avenues].[All]" dimensionUniqueName="[Table1]" displayFolder="" count="0" memberValueDatatype="130" unbalanced="0"/>
    <cacheHierarchy uniqueName="[Table1].[Mutual_Funds]" caption="Mutual_Funds" attribute="1" defaultMemberUniqueName="[Table1].[Mutual_Funds].[All]" allUniqueName="[Table1].[Mutual_Funds].[All]" dimensionUniqueName="[Table1]" displayFolder="" count="0" memberValueDatatype="20" unbalanced="0"/>
    <cacheHierarchy uniqueName="[Table1].[Equity_Market]" caption="Equity_Market" attribute="1" defaultMemberUniqueName="[Table1].[Equity_Market].[All]" allUniqueName="[Table1].[Equity_Market].[All]" dimensionUniqueName="[Table1]" displayFolder="" count="0" memberValueDatatype="20" unbalanced="0"/>
    <cacheHierarchy uniqueName="[Table1].[Debentures]" caption="Debentures" attribute="1" defaultMemberUniqueName="[Table1].[Debentures].[All]" allUniqueName="[Table1].[Debentures].[All]" dimensionUniqueName="[Table1]" displayFolder="" count="0" memberValueDatatype="20" unbalanced="0"/>
    <cacheHierarchy uniqueName="[Table1].[Government_Bonds]" caption="Government_Bonds" attribute="1" defaultMemberUniqueName="[Table1].[Government_Bonds].[All]" allUniqueName="[Table1].[Government_Bonds].[All]" dimensionUniqueName="[Table1]" displayFolder="" count="0" memberValueDatatype="20" unbalanced="0"/>
    <cacheHierarchy uniqueName="[Table1].[Fixed_Deposits]" caption="Fixed_Deposits" attribute="1" defaultMemberUniqueName="[Table1].[Fixed_Deposits].[All]" allUniqueName="[Table1].[Fixed_Deposits].[All]" dimensionUniqueName="[Table1]" displayFolder="" count="0" memberValueDatatype="20" unbalanced="0"/>
    <cacheHierarchy uniqueName="[Table1].[PPF]" caption="PPF" attribute="1" defaultMemberUniqueName="[Table1].[PPF].[All]" allUniqueName="[Table1].[PPF].[All]" dimensionUniqueName="[Table1]" displayFolder="" count="0" memberValueDatatype="20" unbalanced="0"/>
    <cacheHierarchy uniqueName="[Table1].[Gold]" caption="Gold" attribute="1" defaultMemberUniqueName="[Table1].[Gold].[All]" allUniqueName="[Table1].[Gold].[All]" dimensionUniqueName="[Table1]" displayFolder="" count="0" memberValueDatatype="20" unbalanced="0"/>
    <cacheHierarchy uniqueName="[Table1].[Stock_Marktet]" caption="Stock_Marktet" attribute="1" defaultMemberUniqueName="[Table1].[Stock_Marktet].[All]" allUniqueName="[Table1].[Stock_Marktet].[All]" dimensionUniqueName="[Table1]" displayFolder="" count="0" memberValueDatatype="130" unbalanced="0"/>
    <cacheHierarchy uniqueName="[Table1].[Factor]" caption="Factor" attribute="1" defaultMemberUniqueName="[Table1].[Factor].[All]" allUniqueName="[Table1].[Factor].[All]" dimensionUniqueName="[Table1]" displayFolder="" count="0" memberValueDatatype="130" unbalanced="0"/>
    <cacheHierarchy uniqueName="[Table1].[Objective]" caption="Objective" attribute="1" defaultMemberUniqueName="[Table1].[Objective].[All]" allUniqueName="[Table1].[Objective].[All]" dimensionUniqueName="[Table1]" displayFolder="" count="0" memberValueDatatype="130" unbalanced="0"/>
    <cacheHierarchy uniqueName="[Table1].[Purpose]" caption="Purpose" attribute="1" defaultMemberUniqueName="[Table1].[Purpose].[All]" allUniqueName="[Table1].[Purpose].[All]" dimensionUniqueName="[Table1]" displayFolder="" count="0" memberValueDatatype="130" unbalanced="0"/>
    <cacheHierarchy uniqueName="[Table1].[Duration]" caption="Duration" attribute="1" defaultMemberUniqueName="[Table1].[Duration].[All]" allUniqueName="[Table1].[Durat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Invest_Monitor]" caption="Invest_Monitor" attribute="1" defaultMemberUniqueName="[Table1].[Invest_Monitor].[All]" allUniqueName="[Table1].[Invest_Monitor].[All]" dimensionUniqueName="[Table1]" displayFolder="" count="0" memberValueDatatype="130" unbalanced="0"/>
    <cacheHierarchy uniqueName="[Table1].[Expect]" caption="Expect" attribute="1" defaultMemberUniqueName="[Table1].[Expect].[All]" allUniqueName="[Table1].[Expect].[All]" dimensionUniqueName="[Table1]" displayFolder="" count="0" memberValueDatatype="130" unbalanced="0"/>
    <cacheHierarchy uniqueName="[Table1].[Avenue]" caption="Avenue" attribute="1" defaultMemberUniqueName="[Table1].[Avenue].[All]" allUniqueName="[Table1].[Avenue].[All]" dimensionUniqueName="[Table1]" displayFolder="" count="0" memberValueDatatype="130" unbalanced="0"/>
    <cacheHierarchy uniqueName="[Table1].[What are your savings objectives?]" caption="What are your savings objectives?" attribute="1" defaultMemberUniqueName="[Table1].[What are your savings objectives?].[All]" allUniqueName="[Table1].[What are your savings objectives?].[All]" dimensionUniqueName="[Table1]" displayFolder="" count="0" memberValueDatatype="130" unbalanced="0"/>
    <cacheHierarchy uniqueName="[Table1].[Reason_Equity]" caption="Reason_Equity" attribute="1" defaultMemberUniqueName="[Table1].[Reason_Equity].[All]" allUniqueName="[Table1].[Reason_Equity].[All]" dimensionUniqueName="[Table1]" displayFolder="" count="0" memberValueDatatype="130" unbalanced="0"/>
    <cacheHierarchy uniqueName="[Table1].[Reason_Mutual]" caption="Reason_Mutual" attribute="1" defaultMemberUniqueName="[Table1].[Reason_Mutual].[All]" allUniqueName="[Table1].[Reason_Mutual].[All]" dimensionUniqueName="[Table1]" displayFolder="" count="0" memberValueDatatype="130" unbalanced="0"/>
    <cacheHierarchy uniqueName="[Table1].[Reason_Bonds]" caption="Reason_Bonds" attribute="1" defaultMemberUniqueName="[Table1].[Reason_Bonds].[All]" allUniqueName="[Table1].[Reason_Bonds].[All]" dimensionUniqueName="[Table1]" displayFolder="" count="0" memberValueDatatype="130" unbalanced="0"/>
    <cacheHierarchy uniqueName="[Table1].[Reason_FD]" caption="Reason_FD" attribute="1" defaultMemberUniqueName="[Table1].[Reason_FD].[All]" allUniqueName="[Table1].[Reason_FD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hat are your savings objectives?]" caption="Count of What are your savings objectives?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uration]" caption="Count of Duration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Duration2]" caption="Sum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uration2]" caption="Count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ason_Bonds]" caption="Count of Reason_Bonds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ason_Equity]" caption="Count of Reason_Equity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ason_FD]" caption="Count of Reason_FD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Reason_Mutual]" caption="Count of Reason_Mutual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Expect]" caption="Count of Expect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]" caption="Count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 group]" caption="Count of Age group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utual_Funds]" caption="Sum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utual_Funds]" caption="Count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ixed_Deposits]" caption="Sum of Fixed_Deposits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Avenue]" caption="Count of Avenue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ect 2]" caption="Sum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xpect 2]" caption="Count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vest_Monitor]" caption="Count of Invest_Monitor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bjective]" caption="Count of Objectiv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urpose]" caption="Count of Purpose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Investment_Avenues]" caption="Count of Investment_Avenue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araq" refreshedDate="45661.910159722225" backgroundQuery="1" createdVersion="7" refreshedVersion="7" minRefreshableVersion="3" recordCount="0" supportSubquery="1" supportAdvancedDrill="1" xr:uid="{D641F9B1-FD64-4407-9611-49F066D0B7E0}">
  <cacheSource type="external" connectionId="1"/>
  <cacheFields count="4">
    <cacheField name="[Table1].[Expect].[Expect]" caption="Expect" numFmtId="0" hierarchy="19" level="1">
      <sharedItems count="3">
        <s v="10%-20%"/>
        <s v="20%-30%"/>
        <s v="30%-40%"/>
      </sharedItems>
    </cacheField>
    <cacheField name="[Measures].[Count of Expect]" caption="Count of Expect" numFmtId="0" hierarchy="41" level="32767"/>
    <cacheField name="[Table1].[gender].[gender]" caption="gender" numFmtId="0" hierarchy="27" level="1">
      <sharedItems count="2">
        <s v="Female"/>
        <s v="Male"/>
      </sharedItems>
    </cacheField>
    <cacheField name="[Table1].[Investment_Avenues].[Investment_Avenues]" caption="Investment_Avenues" numFmtId="0" hierarchy="5" level="1">
      <sharedItems containsSemiMixedTypes="0" containsNonDate="0" containsString="0"/>
    </cacheField>
  </cacheFields>
  <cacheHierarchies count="55">
    <cacheHierarchy uniqueName="[Table1].[Gender1]" caption="Gender1" attribute="1" defaultMemberUniqueName="[Table1].[Gender1].[All]" allUniqueName="[Table1].[Gender1].[All]" dimensionUniqueName="[Table1]" displayFolder="" count="0" memberValueDatatype="130" unbalanced="0"/>
    <cacheHierarchy uniqueName="[Table1].[Age1]" caption="Age1" attribute="1" defaultMemberUniqueName="[Table1].[Age1].[All]" allUniqueName="[Table1].[Age1].[All]" dimensionUniqueName="[Table1]" displayFolder="" count="0" memberValueDatatype="2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1].[Duration2]" caption="Duration2" attribute="1" defaultMemberUniqueName="[Table1].[Duration2].[All]" allUniqueName="[Table1].[Duration2].[All]" dimensionUniqueName="[Table1]" displayFolder="" count="0" memberValueDatatype="5" unbalanced="0"/>
    <cacheHierarchy uniqueName="[Table1].[Expect 2]" caption="Expect 2" attribute="1" defaultMemberUniqueName="[Table1].[Expect 2].[All]" allUniqueName="[Table1].[Expect 2].[All]" dimensionUniqueName="[Table1]" displayFolder="" count="0" memberValueDatatype="20" unbalanced="0"/>
    <cacheHierarchy uniqueName="[Table1].[Investment_Avenues]" caption="Investment_Avenues" attribute="1" defaultMemberUniqueName="[Table1].[Investment_Avenues].[All]" allUniqueName="[Table1].[Investment_Avenues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Mutual_Funds]" caption="Mutual_Funds" attribute="1" defaultMemberUniqueName="[Table1].[Mutual_Funds].[All]" allUniqueName="[Table1].[Mutual_Funds].[All]" dimensionUniqueName="[Table1]" displayFolder="" count="0" memberValueDatatype="20" unbalanced="0"/>
    <cacheHierarchy uniqueName="[Table1].[Equity_Market]" caption="Equity_Market" attribute="1" defaultMemberUniqueName="[Table1].[Equity_Market].[All]" allUniqueName="[Table1].[Equity_Market].[All]" dimensionUniqueName="[Table1]" displayFolder="" count="0" memberValueDatatype="20" unbalanced="0"/>
    <cacheHierarchy uniqueName="[Table1].[Debentures]" caption="Debentures" attribute="1" defaultMemberUniqueName="[Table1].[Debentures].[All]" allUniqueName="[Table1].[Debentures].[All]" dimensionUniqueName="[Table1]" displayFolder="" count="0" memberValueDatatype="20" unbalanced="0"/>
    <cacheHierarchy uniqueName="[Table1].[Government_Bonds]" caption="Government_Bonds" attribute="1" defaultMemberUniqueName="[Table1].[Government_Bonds].[All]" allUniqueName="[Table1].[Government_Bonds].[All]" dimensionUniqueName="[Table1]" displayFolder="" count="0" memberValueDatatype="20" unbalanced="0"/>
    <cacheHierarchy uniqueName="[Table1].[Fixed_Deposits]" caption="Fixed_Deposits" attribute="1" defaultMemberUniqueName="[Table1].[Fixed_Deposits].[All]" allUniqueName="[Table1].[Fixed_Deposits].[All]" dimensionUniqueName="[Table1]" displayFolder="" count="0" memberValueDatatype="20" unbalanced="0"/>
    <cacheHierarchy uniqueName="[Table1].[PPF]" caption="PPF" attribute="1" defaultMemberUniqueName="[Table1].[PPF].[All]" allUniqueName="[Table1].[PPF].[All]" dimensionUniqueName="[Table1]" displayFolder="" count="0" memberValueDatatype="20" unbalanced="0"/>
    <cacheHierarchy uniqueName="[Table1].[Gold]" caption="Gold" attribute="1" defaultMemberUniqueName="[Table1].[Gold].[All]" allUniqueName="[Table1].[Gold].[All]" dimensionUniqueName="[Table1]" displayFolder="" count="0" memberValueDatatype="20" unbalanced="0"/>
    <cacheHierarchy uniqueName="[Table1].[Stock_Marktet]" caption="Stock_Marktet" attribute="1" defaultMemberUniqueName="[Table1].[Stock_Marktet].[All]" allUniqueName="[Table1].[Stock_Marktet].[All]" dimensionUniqueName="[Table1]" displayFolder="" count="0" memberValueDatatype="130" unbalanced="0"/>
    <cacheHierarchy uniqueName="[Table1].[Factor]" caption="Factor" attribute="1" defaultMemberUniqueName="[Table1].[Factor].[All]" allUniqueName="[Table1].[Factor].[All]" dimensionUniqueName="[Table1]" displayFolder="" count="0" memberValueDatatype="130" unbalanced="0"/>
    <cacheHierarchy uniqueName="[Table1].[Objective]" caption="Objective" attribute="1" defaultMemberUniqueName="[Table1].[Objective].[All]" allUniqueName="[Table1].[Objective].[All]" dimensionUniqueName="[Table1]" displayFolder="" count="0" memberValueDatatype="130" unbalanced="0"/>
    <cacheHierarchy uniqueName="[Table1].[Purpose]" caption="Purpose" attribute="1" defaultMemberUniqueName="[Table1].[Purpose].[All]" allUniqueName="[Table1].[Purpose].[All]" dimensionUniqueName="[Table1]" displayFolder="" count="0" memberValueDatatype="130" unbalanced="0"/>
    <cacheHierarchy uniqueName="[Table1].[Duration]" caption="Duration" attribute="1" defaultMemberUniqueName="[Table1].[Duration].[All]" allUniqueName="[Table1].[Duration].[All]" dimensionUniqueName="[Table1]" displayFolder="" count="0" memberValueDatatype="130" unbalanced="0"/>
    <cacheHierarchy uniqueName="[Table1].[Invest_Monitor]" caption="Invest_Monitor" attribute="1" defaultMemberUniqueName="[Table1].[Invest_Monitor].[All]" allUniqueName="[Table1].[Invest_Monitor].[All]" dimensionUniqueName="[Table1]" displayFolder="" count="0" memberValueDatatype="130" unbalanced="0"/>
    <cacheHierarchy uniqueName="[Table1].[Expect]" caption="Expect" attribute="1" defaultMemberUniqueName="[Table1].[Expect].[All]" allUniqueName="[Table1].[Expec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venue]" caption="Avenue" attribute="1" defaultMemberUniqueName="[Table1].[Avenue].[All]" allUniqueName="[Table1].[Avenue].[All]" dimensionUniqueName="[Table1]" displayFolder="" count="0" memberValueDatatype="130" unbalanced="0"/>
    <cacheHierarchy uniqueName="[Table1].[What are your savings objectives?]" caption="What are your savings objectives?" attribute="1" defaultMemberUniqueName="[Table1].[What are your savings objectives?].[All]" allUniqueName="[Table1].[What are your savings objectives?].[All]" dimensionUniqueName="[Table1]" displayFolder="" count="0" memberValueDatatype="130" unbalanced="0"/>
    <cacheHierarchy uniqueName="[Table1].[Reason_Equity]" caption="Reason_Equity" attribute="1" defaultMemberUniqueName="[Table1].[Reason_Equity].[All]" allUniqueName="[Table1].[Reason_Equity].[All]" dimensionUniqueName="[Table1]" displayFolder="" count="0" memberValueDatatype="130" unbalanced="0"/>
    <cacheHierarchy uniqueName="[Table1].[Reason_Mutual]" caption="Reason_Mutual" attribute="1" defaultMemberUniqueName="[Table1].[Reason_Mutual].[All]" allUniqueName="[Table1].[Reason_Mutual].[All]" dimensionUniqueName="[Table1]" displayFolder="" count="0" memberValueDatatype="130" unbalanced="0"/>
    <cacheHierarchy uniqueName="[Table1].[Reason_Bonds]" caption="Reason_Bonds" attribute="1" defaultMemberUniqueName="[Table1].[Reason_Bonds].[All]" allUniqueName="[Table1].[Reason_Bonds].[All]" dimensionUniqueName="[Table1]" displayFolder="" count="0" memberValueDatatype="130" unbalanced="0"/>
    <cacheHierarchy uniqueName="[Table1].[Reason_FD]" caption="Reason_FD" attribute="1" defaultMemberUniqueName="[Table1].[Reason_FD].[All]" allUniqueName="[Table1].[Reason_FD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hat are your savings objectives?]" caption="Count of What are your savings objectives?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uration]" caption="Count of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Duration2]" caption="Sum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uration2]" caption="Count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ason_Bonds]" caption="Count of Reason_Bonds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ason_Equity]" caption="Count of Reason_Equity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ason_FD]" caption="Count of Reason_FD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Reason_Mutual]" caption="Count of Reason_Mutual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Expect]" caption="Count of Expec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]" caption="Count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 group]" caption="Count of Age group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utual_Funds]" caption="Sum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utual_Funds]" caption="Count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ixed_Deposits]" caption="Sum of Fixed_Deposits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Avenue]" caption="Count of Avenue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ect 2]" caption="Sum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xpect 2]" caption="Count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vest_Monitor]" caption="Count of Invest_Monitor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bjective]" caption="Count of Objectiv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urpose]" caption="Count of Purpose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Investment_Avenues]" caption="Count of Investment_Avenue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araq" refreshedDate="45661.910172222226" backgroundQuery="1" createdVersion="7" refreshedVersion="7" minRefreshableVersion="3" recordCount="0" supportSubquery="1" supportAdvancedDrill="1" xr:uid="{7FD9EE1D-BBFB-4D59-B356-40F1C625134E}">
  <cacheSource type="external" connectionId="1"/>
  <cacheFields count="2">
    <cacheField name="[Table1].[Duration2].[Duration2]" caption="Duration2" numFmtId="0" hierarchy="3" level="1">
      <sharedItems containsSemiMixedTypes="0" containsString="0" containsNumber="1" minValue="0.5" maxValue="6" count="4">
        <n v="0.5"/>
        <n v="2"/>
        <n v="4"/>
        <n v="6"/>
      </sharedItems>
    </cacheField>
    <cacheField name="[Measures].[Count of Duration2]" caption="Count of Duration2" numFmtId="0" hierarchy="36" level="32767"/>
  </cacheFields>
  <cacheHierarchies count="55">
    <cacheHierarchy uniqueName="[Table1].[Gender1]" caption="Gender1" attribute="1" defaultMemberUniqueName="[Table1].[Gender1].[All]" allUniqueName="[Table1].[Gender1].[All]" dimensionUniqueName="[Table1]" displayFolder="" count="0" memberValueDatatype="130" unbalanced="0"/>
    <cacheHierarchy uniqueName="[Table1].[Age1]" caption="Age1" attribute="1" defaultMemberUniqueName="[Table1].[Age1].[All]" allUniqueName="[Table1].[Age1].[All]" dimensionUniqueName="[Table1]" displayFolder="" count="0" memberValueDatatype="2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1].[Duration2]" caption="Duration2" attribute="1" defaultMemberUniqueName="[Table1].[Duration2].[All]" allUniqueName="[Table1].[Duration2].[All]" dimensionUniqueName="[Table1]" displayFolder="" count="2" memberValueDatatype="5" unbalanced="0">
      <fieldsUsage count="2">
        <fieldUsage x="-1"/>
        <fieldUsage x="0"/>
      </fieldsUsage>
    </cacheHierarchy>
    <cacheHierarchy uniqueName="[Table1].[Expect 2]" caption="Expect 2" attribute="1" defaultMemberUniqueName="[Table1].[Expect 2].[All]" allUniqueName="[Table1].[Expect 2].[All]" dimensionUniqueName="[Table1]" displayFolder="" count="0" memberValueDatatype="20" unbalanced="0"/>
    <cacheHierarchy uniqueName="[Table1].[Investment_Avenues]" caption="Investment_Avenues" attribute="1" defaultMemberUniqueName="[Table1].[Investment_Avenues].[All]" allUniqueName="[Table1].[Investment_Avenues].[All]" dimensionUniqueName="[Table1]" displayFolder="" count="0" memberValueDatatype="130" unbalanced="0"/>
    <cacheHierarchy uniqueName="[Table1].[Mutual_Funds]" caption="Mutual_Funds" attribute="1" defaultMemberUniqueName="[Table1].[Mutual_Funds].[All]" allUniqueName="[Table1].[Mutual_Funds].[All]" dimensionUniqueName="[Table1]" displayFolder="" count="0" memberValueDatatype="20" unbalanced="0"/>
    <cacheHierarchy uniqueName="[Table1].[Equity_Market]" caption="Equity_Market" attribute="1" defaultMemberUniqueName="[Table1].[Equity_Market].[All]" allUniqueName="[Table1].[Equity_Market].[All]" dimensionUniqueName="[Table1]" displayFolder="" count="0" memberValueDatatype="20" unbalanced="0"/>
    <cacheHierarchy uniqueName="[Table1].[Debentures]" caption="Debentures" attribute="1" defaultMemberUniqueName="[Table1].[Debentures].[All]" allUniqueName="[Table1].[Debentures].[All]" dimensionUniqueName="[Table1]" displayFolder="" count="0" memberValueDatatype="20" unbalanced="0"/>
    <cacheHierarchy uniqueName="[Table1].[Government_Bonds]" caption="Government_Bonds" attribute="1" defaultMemberUniqueName="[Table1].[Government_Bonds].[All]" allUniqueName="[Table1].[Government_Bonds].[All]" dimensionUniqueName="[Table1]" displayFolder="" count="0" memberValueDatatype="20" unbalanced="0"/>
    <cacheHierarchy uniqueName="[Table1].[Fixed_Deposits]" caption="Fixed_Deposits" attribute="1" defaultMemberUniqueName="[Table1].[Fixed_Deposits].[All]" allUniqueName="[Table1].[Fixed_Deposits].[All]" dimensionUniqueName="[Table1]" displayFolder="" count="0" memberValueDatatype="20" unbalanced="0"/>
    <cacheHierarchy uniqueName="[Table1].[PPF]" caption="PPF" attribute="1" defaultMemberUniqueName="[Table1].[PPF].[All]" allUniqueName="[Table1].[PPF].[All]" dimensionUniqueName="[Table1]" displayFolder="" count="0" memberValueDatatype="20" unbalanced="0"/>
    <cacheHierarchy uniqueName="[Table1].[Gold]" caption="Gold" attribute="1" defaultMemberUniqueName="[Table1].[Gold].[All]" allUniqueName="[Table1].[Gold].[All]" dimensionUniqueName="[Table1]" displayFolder="" count="0" memberValueDatatype="20" unbalanced="0"/>
    <cacheHierarchy uniqueName="[Table1].[Stock_Marktet]" caption="Stock_Marktet" attribute="1" defaultMemberUniqueName="[Table1].[Stock_Marktet].[All]" allUniqueName="[Table1].[Stock_Marktet].[All]" dimensionUniqueName="[Table1]" displayFolder="" count="0" memberValueDatatype="130" unbalanced="0"/>
    <cacheHierarchy uniqueName="[Table1].[Factor]" caption="Factor" attribute="1" defaultMemberUniqueName="[Table1].[Factor].[All]" allUniqueName="[Table1].[Factor].[All]" dimensionUniqueName="[Table1]" displayFolder="" count="0" memberValueDatatype="130" unbalanced="0"/>
    <cacheHierarchy uniqueName="[Table1].[Objective]" caption="Objective" attribute="1" defaultMemberUniqueName="[Table1].[Objective].[All]" allUniqueName="[Table1].[Objective].[All]" dimensionUniqueName="[Table1]" displayFolder="" count="0" memberValueDatatype="130" unbalanced="0"/>
    <cacheHierarchy uniqueName="[Table1].[Purpose]" caption="Purpose" attribute="1" defaultMemberUniqueName="[Table1].[Purpose].[All]" allUniqueName="[Table1].[Purpose].[All]" dimensionUniqueName="[Table1]" displayFolder="" count="0" memberValueDatatype="130" unbalanced="0"/>
    <cacheHierarchy uniqueName="[Table1].[Duration]" caption="Duration" attribute="1" defaultMemberUniqueName="[Table1].[Duration].[All]" allUniqueName="[Table1].[Duration].[All]" dimensionUniqueName="[Table1]" displayFolder="" count="0" memberValueDatatype="130" unbalanced="0"/>
    <cacheHierarchy uniqueName="[Table1].[Invest_Monitor]" caption="Invest_Monitor" attribute="1" defaultMemberUniqueName="[Table1].[Invest_Monitor].[All]" allUniqueName="[Table1].[Invest_Monitor].[All]" dimensionUniqueName="[Table1]" displayFolder="" count="0" memberValueDatatype="130" unbalanced="0"/>
    <cacheHierarchy uniqueName="[Table1].[Expect]" caption="Expect" attribute="1" defaultMemberUniqueName="[Table1].[Expect].[All]" allUniqueName="[Table1].[Expect].[All]" dimensionUniqueName="[Table1]" displayFolder="" count="0" memberValueDatatype="130" unbalanced="0"/>
    <cacheHierarchy uniqueName="[Table1].[Avenue]" caption="Avenue" attribute="1" defaultMemberUniqueName="[Table1].[Avenue].[All]" allUniqueName="[Table1].[Avenue].[All]" dimensionUniqueName="[Table1]" displayFolder="" count="0" memberValueDatatype="130" unbalanced="0"/>
    <cacheHierarchy uniqueName="[Table1].[What are your savings objectives?]" caption="What are your savings objectives?" attribute="1" defaultMemberUniqueName="[Table1].[What are your savings objectives?].[All]" allUniqueName="[Table1].[What are your savings objectives?].[All]" dimensionUniqueName="[Table1]" displayFolder="" count="0" memberValueDatatype="130" unbalanced="0"/>
    <cacheHierarchy uniqueName="[Table1].[Reason_Equity]" caption="Reason_Equity" attribute="1" defaultMemberUniqueName="[Table1].[Reason_Equity].[All]" allUniqueName="[Table1].[Reason_Equity].[All]" dimensionUniqueName="[Table1]" displayFolder="" count="0" memberValueDatatype="130" unbalanced="0"/>
    <cacheHierarchy uniqueName="[Table1].[Reason_Mutual]" caption="Reason_Mutual" attribute="1" defaultMemberUniqueName="[Table1].[Reason_Mutual].[All]" allUniqueName="[Table1].[Reason_Mutual].[All]" dimensionUniqueName="[Table1]" displayFolder="" count="0" memberValueDatatype="130" unbalanced="0"/>
    <cacheHierarchy uniqueName="[Table1].[Reason_Bonds]" caption="Reason_Bonds" attribute="1" defaultMemberUniqueName="[Table1].[Reason_Bonds].[All]" allUniqueName="[Table1].[Reason_Bonds].[All]" dimensionUniqueName="[Table1]" displayFolder="" count="0" memberValueDatatype="130" unbalanced="0"/>
    <cacheHierarchy uniqueName="[Table1].[Reason_FD]" caption="Reason_FD" attribute="1" defaultMemberUniqueName="[Table1].[Reason_FD].[All]" allUniqueName="[Table1].[Reason_FD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hat are your savings objectives?]" caption="Count of What are your savings objectives?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uration]" caption="Count of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Duration2]" caption="Sum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uration2]" caption="Count of Duration2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ason_Bonds]" caption="Count of Reason_Bonds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ason_Equity]" caption="Count of Reason_Equity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ason_FD]" caption="Count of Reason_FD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Reason_Mutual]" caption="Count of Reason_Mutual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Expect]" caption="Count of Expect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]" caption="Count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 group]" caption="Count of Age group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utual_Funds]" caption="Sum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utual_Funds]" caption="Count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ixed_Deposits]" caption="Sum of Fixed_Deposits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Avenue]" caption="Count of Avenue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ect 2]" caption="Sum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xpect 2]" caption="Count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vest_Monitor]" caption="Count of Invest_Monitor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bjective]" caption="Count of Objectiv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urpose]" caption="Count of Purpose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Investment_Avenues]" caption="Count of Investment_Avenue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49C35-E44B-4405-8DE5-5E4A89006CCD}" name="PivotTable11" cacheId="76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10:B15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uration2" fld="1" subtotal="count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Duration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gnify datase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9CBB3-FAFB-4E58-9963-96A24D9C7656}" name="PivotTable10" cacheId="7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5">
  <location ref="A22:B32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</pivotFields>
  <rowFields count="2">
    <field x="0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pageFields count="1">
    <pageField fld="3" hier="5" name="[Table1].[Investment_Avenues].[All]" cap="All"/>
  </pageFields>
  <dataFields count="1">
    <dataField name="Count of Expect" fld="1" subtotal="count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Duration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gnify datase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9ECB5-9234-42F7-9689-02A13AD96B9E}" name="PivotTable9" cacheId="7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2:B7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Count of Duration" fld="1" subtotal="count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gnify datase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6F400C-0828-45E2-A7A4-345CE0697C1A}" name="Table1" displayName="Table1" ref="A1:AA41" totalsRowShown="0">
  <autoFilter ref="A1:AA41" xr:uid="{4C6F400C-0828-45E2-A7A4-345CE0697C1A}"/>
  <tableColumns count="27">
    <tableColumn id="1" xr3:uid="{8CF32BEA-728C-4BB1-8E0F-D0FF859C25DF}" name="Gender"/>
    <tableColumn id="2" xr3:uid="{647E34D5-CBBC-4579-A234-A059E3732631}" name="Age"/>
    <tableColumn id="29" xr3:uid="{16FD9AED-BAF4-4048-96E9-B75D372EAAE9}" name="Age group" dataDxfId="0">
      <calculatedColumnFormula>IF(Table1[[#This Row],[Age]]&lt;=25,"20-25",IF(Table1[[#This Row],[Age]]&lt;=30,"26-30",IF(Table1[[#This Row],[Age]]&lt;=35,"31-35",IF(Table1[[#This Row],[Age]]&lt;=40,"41-45"))))</calculatedColumnFormula>
    </tableColumn>
    <tableColumn id="25" xr3:uid="{AD8A6B61-D5AA-41E9-A292-132FF77FF669}" name="Duration2">
      <calculatedColumnFormula>IF(Table1[[#This Row],[Duration]]="Less than 1 year",0.5,IF(Table1[[#This Row],[Duration]]="1-3 years",2,IF(Table1[[#This Row],[Duration]]="3-5 years",4,IF(Table1[[#This Row],[Duration]]="more than 5 years",6,""))))</calculatedColumnFormula>
    </tableColumn>
    <tableColumn id="28" xr3:uid="{3A801FB0-DA8A-425B-8C36-555644CF98CA}" name="Expect 2">
      <calculatedColumnFormula>IF(Table1[[#This Row],[Expect]]="20%-30%",25,IF(Table1[[#This Row],[Expect]]="30%-40%",35,IF(Table1[[#This Row],[Expect]]="10%-20%",15,IF(Table1[[#This Row],[Expect]]="40%-50%",45,""))))</calculatedColumnFormula>
    </tableColumn>
    <tableColumn id="3" xr3:uid="{87B0C420-E0FA-420B-BB01-91739953E378}" name="Investment_Avenues"/>
    <tableColumn id="4" xr3:uid="{96C0BFF1-1628-4259-9F34-ECEA88249354}" name="Mutual_Funds"/>
    <tableColumn id="5" xr3:uid="{F44A95E0-7FB8-480E-861D-7465774BF8C7}" name="Equity_Market"/>
    <tableColumn id="6" xr3:uid="{9A9A813E-527A-4BA4-8824-C3A791CA295E}" name="Debentures"/>
    <tableColumn id="7" xr3:uid="{BB2B2CF9-B34D-46A3-A6C6-C05ABE1066F8}" name="Government_Bonds"/>
    <tableColumn id="8" xr3:uid="{B277A14C-6646-4221-AC4B-B93CD3887D58}" name="Fixed_Deposits"/>
    <tableColumn id="9" xr3:uid="{0E73A1C5-91E6-4CFA-A49D-329E39FE029E}" name="PPF"/>
    <tableColumn id="10" xr3:uid="{F8047234-DA92-48A8-840F-205FC0F290D8}" name="Gold"/>
    <tableColumn id="11" xr3:uid="{E2AFA851-6FD1-48C5-A606-26DD227823E1}" name="Stock_Marktet"/>
    <tableColumn id="12" xr3:uid="{910B2E78-6BB8-4724-BD7C-EEFB413EFE1B}" name="Factor"/>
    <tableColumn id="13" xr3:uid="{869832A7-E4EC-463D-B3A0-5DB88AA669A6}" name="Objective"/>
    <tableColumn id="14" xr3:uid="{E6D7F80C-4BED-4F04-84AF-A41CA2B3994B}" name="Purpose"/>
    <tableColumn id="15" xr3:uid="{5F6806A3-F1C6-4BE1-806C-E9204150F7BC}" name="Duration"/>
    <tableColumn id="16" xr3:uid="{6DEF5DAE-1507-4907-976E-35E921C8EE5A}" name="Invest_Monitor"/>
    <tableColumn id="17" xr3:uid="{114042B4-3799-4434-A7CF-C7458BB46D58}" name="Expect"/>
    <tableColumn id="18" xr3:uid="{3101A059-4B16-411E-9DBB-31D970A18B68}" name="Avenue"/>
    <tableColumn id="19" xr3:uid="{65C9DDA4-DF66-4E0D-9E12-7EB1055A7452}" name="What are your savings objectives?"/>
    <tableColumn id="20" xr3:uid="{EA1ABDDA-8040-4B0B-94D5-00A130769AEB}" name="Reason_Equity"/>
    <tableColumn id="21" xr3:uid="{11A58F07-309C-41EB-A662-2DFF5F6966B3}" name="Reason_Mutual"/>
    <tableColumn id="22" xr3:uid="{894FC356-1348-4A2C-935B-1A380841EC15}" name="Reason_Bonds"/>
    <tableColumn id="23" xr3:uid="{7EA8B97A-758F-4694-BAC6-3F074C11B6FB}" name="Reason_FD"/>
    <tableColumn id="24" xr3:uid="{0409BE7A-9ABC-490F-8C62-27A400B331BC}" name="Source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2DA7-8232-4D1F-9FAF-2651F6089787}">
  <dimension ref="A1:AA41"/>
  <sheetViews>
    <sheetView topLeftCell="V1" workbookViewId="0">
      <selection sqref="A1:AA41"/>
    </sheetView>
  </sheetViews>
  <sheetFormatPr defaultRowHeight="15" x14ac:dyDescent="0.25"/>
  <cols>
    <col min="1" max="1" width="10" bestFit="1" customWidth="1"/>
    <col min="2" max="2" width="6.7109375" bestFit="1" customWidth="1"/>
    <col min="3" max="3" width="12.28515625" bestFit="1" customWidth="1"/>
    <col min="4" max="4" width="12" bestFit="1" customWidth="1"/>
    <col min="5" max="5" width="10.5703125" bestFit="1" customWidth="1"/>
    <col min="6" max="6" width="22.42578125" bestFit="1" customWidth="1"/>
    <col min="7" max="7" width="16.140625" bestFit="1" customWidth="1"/>
    <col min="8" max="8" width="16.42578125" bestFit="1" customWidth="1"/>
    <col min="9" max="9" width="13.7109375" bestFit="1" customWidth="1"/>
    <col min="10" max="10" width="21.28515625" bestFit="1" customWidth="1"/>
    <col min="11" max="11" width="17" bestFit="1" customWidth="1"/>
    <col min="12" max="12" width="6.5703125" bestFit="1" customWidth="1"/>
    <col min="13" max="13" width="7.5703125" bestFit="1" customWidth="1"/>
    <col min="14" max="14" width="16.28515625" bestFit="1" customWidth="1"/>
    <col min="15" max="15" width="14" bestFit="1" customWidth="1"/>
    <col min="16" max="16" width="19.28515625" bestFit="1" customWidth="1"/>
    <col min="17" max="17" width="17" bestFit="1" customWidth="1"/>
    <col min="18" max="18" width="16.85546875" bestFit="1" customWidth="1"/>
    <col min="19" max="19" width="17.140625" bestFit="1" customWidth="1"/>
    <col min="21" max="21" width="20.7109375" bestFit="1" customWidth="1"/>
    <col min="22" max="22" width="34" bestFit="1" customWidth="1"/>
    <col min="23" max="23" width="19.28515625" bestFit="1" customWidth="1"/>
    <col min="24" max="24" width="19" bestFit="1" customWidth="1"/>
    <col min="25" max="25" width="16.28515625" bestFit="1" customWidth="1"/>
    <col min="26" max="26" width="18" bestFit="1" customWidth="1"/>
    <col min="27" max="27" width="26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>
        <v>34</v>
      </c>
      <c r="C2" t="str">
        <f>IF(Table1[[#This Row],[Age]]&lt;=25,"20-25",IF(Table1[[#This Row],[Age]]&lt;=30,"26-30",IF(Table1[[#This Row],[Age]]&lt;=35,"31-35",IF(Table1[[#This Row],[Age]]&lt;=40,"41-45"))))</f>
        <v>31-35</v>
      </c>
      <c r="D2">
        <f>IF(Table1[[#This Row],[Duration]]="Less than 1 year",0.5,IF(Table1[[#This Row],[Duration]]="1-3 years",2,IF(Table1[[#This Row],[Duration]]="3-5 years",4,IF(Table1[[#This Row],[Duration]]="more than 5 years",6,""))))</f>
        <v>2</v>
      </c>
      <c r="E2">
        <f>IF(Table1[[#This Row],[Expect]]="20%-30%",25,IF(Table1[[#This Row],[Expect]]="30%-40%",35,IF(Table1[[#This Row],[Expect]]="10%-20%",15,IF(Table1[[#This Row],[Expect]]="40%-50%",45,""))))</f>
        <v>25</v>
      </c>
      <c r="F2" t="s">
        <v>28</v>
      </c>
      <c r="G2">
        <v>1</v>
      </c>
      <c r="H2">
        <v>2</v>
      </c>
      <c r="I2">
        <v>5</v>
      </c>
      <c r="J2">
        <v>3</v>
      </c>
      <c r="K2">
        <v>7</v>
      </c>
      <c r="L2">
        <v>6</v>
      </c>
      <c r="M2">
        <v>4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30</v>
      </c>
      <c r="X2" t="s">
        <v>37</v>
      </c>
      <c r="Y2" t="s">
        <v>38</v>
      </c>
      <c r="Z2" t="s">
        <v>39</v>
      </c>
      <c r="AA2" t="s">
        <v>40</v>
      </c>
    </row>
    <row r="3" spans="1:27" x14ac:dyDescent="0.25">
      <c r="A3" t="s">
        <v>27</v>
      </c>
      <c r="B3">
        <v>23</v>
      </c>
      <c r="C3" t="str">
        <f>IF(Table1[[#This Row],[Age]]&lt;=25,"20-25",IF(Table1[[#This Row],[Age]]&lt;=30,"26-30",IF(Table1[[#This Row],[Age]]&lt;=35,"31-35",IF(Table1[[#This Row],[Age]]&lt;=40,"41-45"))))</f>
        <v>20-25</v>
      </c>
      <c r="D3">
        <f>IF(Table1[[#This Row],[Duration]]="Less than 1 year",0.5,IF(Table1[[#This Row],[Duration]]="1-3 years",2,IF(Table1[[#This Row],[Duration]]="3-5 years",4,IF(Table1[[#This Row],[Duration]]="more than 5 years",6,""))))</f>
        <v>6</v>
      </c>
      <c r="E3">
        <f>IF(Table1[[#This Row],[Expect]]="20%-30%",25,IF(Table1[[#This Row],[Expect]]="30%-40%",35,IF(Table1[[#This Row],[Expect]]="10%-20%",15,IF(Table1[[#This Row],[Expect]]="40%-50%",45,""))))</f>
        <v>25</v>
      </c>
      <c r="F3" t="s">
        <v>28</v>
      </c>
      <c r="G3">
        <v>4</v>
      </c>
      <c r="H3">
        <v>3</v>
      </c>
      <c r="I3">
        <v>2</v>
      </c>
      <c r="J3">
        <v>1</v>
      </c>
      <c r="K3">
        <v>5</v>
      </c>
      <c r="L3">
        <v>6</v>
      </c>
      <c r="M3">
        <v>7</v>
      </c>
      <c r="N3" t="s">
        <v>41</v>
      </c>
      <c r="O3" t="s">
        <v>42</v>
      </c>
      <c r="P3" t="s">
        <v>30</v>
      </c>
      <c r="Q3" t="s">
        <v>31</v>
      </c>
      <c r="R3" t="s">
        <v>43</v>
      </c>
      <c r="S3" t="s">
        <v>44</v>
      </c>
      <c r="T3" t="s">
        <v>34</v>
      </c>
      <c r="U3" t="s">
        <v>35</v>
      </c>
      <c r="V3" t="s">
        <v>45</v>
      </c>
      <c r="W3" t="s">
        <v>46</v>
      </c>
      <c r="X3" t="s">
        <v>37</v>
      </c>
      <c r="Y3" t="s">
        <v>38</v>
      </c>
      <c r="Z3" t="s">
        <v>47</v>
      </c>
      <c r="AA3" t="s">
        <v>48</v>
      </c>
    </row>
    <row r="4" spans="1:27" x14ac:dyDescent="0.25">
      <c r="A4" t="s">
        <v>49</v>
      </c>
      <c r="B4">
        <v>30</v>
      </c>
      <c r="C4" t="str">
        <f>IF(Table1[[#This Row],[Age]]&lt;=25,"20-25",IF(Table1[[#This Row],[Age]]&lt;=30,"26-30",IF(Table1[[#This Row],[Age]]&lt;=35,"31-35",IF(Table1[[#This Row],[Age]]&lt;=40,"41-45"))))</f>
        <v>26-30</v>
      </c>
      <c r="D4">
        <f>IF(Table1[[#This Row],[Duration]]="Less than 1 year",0.5,IF(Table1[[#This Row],[Duration]]="1-3 years",2,IF(Table1[[#This Row],[Duration]]="3-5 years",4,IF(Table1[[#This Row],[Duration]]="more than 5 years",6,""))))</f>
        <v>4</v>
      </c>
      <c r="E4">
        <f>IF(Table1[[#This Row],[Expect]]="20%-30%",25,IF(Table1[[#This Row],[Expect]]="30%-40%",35,IF(Table1[[#This Row],[Expect]]="10%-20%",15,IF(Table1[[#This Row],[Expect]]="40%-50%",45,""))))</f>
        <v>25</v>
      </c>
      <c r="F4" t="s">
        <v>28</v>
      </c>
      <c r="G4">
        <v>3</v>
      </c>
      <c r="H4">
        <v>6</v>
      </c>
      <c r="I4">
        <v>4</v>
      </c>
      <c r="J4">
        <v>2</v>
      </c>
      <c r="K4">
        <v>5</v>
      </c>
      <c r="L4">
        <v>1</v>
      </c>
      <c r="M4">
        <v>7</v>
      </c>
      <c r="N4" t="s">
        <v>28</v>
      </c>
      <c r="O4" t="s">
        <v>29</v>
      </c>
      <c r="P4" t="s">
        <v>30</v>
      </c>
      <c r="Q4" t="s">
        <v>31</v>
      </c>
      <c r="R4" t="s">
        <v>50</v>
      </c>
      <c r="S4" t="s">
        <v>51</v>
      </c>
      <c r="T4" t="s">
        <v>34</v>
      </c>
      <c r="U4" t="s">
        <v>52</v>
      </c>
      <c r="V4" t="s">
        <v>36</v>
      </c>
      <c r="W4" t="s">
        <v>30</v>
      </c>
      <c r="X4" t="s">
        <v>53</v>
      </c>
      <c r="Y4" t="s">
        <v>54</v>
      </c>
      <c r="Z4" t="s">
        <v>39</v>
      </c>
      <c r="AA4" t="s">
        <v>55</v>
      </c>
    </row>
    <row r="5" spans="1:27" x14ac:dyDescent="0.25">
      <c r="A5" t="s">
        <v>49</v>
      </c>
      <c r="B5">
        <v>22</v>
      </c>
      <c r="C5" t="str">
        <f>IF(Table1[[#This Row],[Age]]&lt;=25,"20-25",IF(Table1[[#This Row],[Age]]&lt;=30,"26-30",IF(Table1[[#This Row],[Age]]&lt;=35,"31-35",IF(Table1[[#This Row],[Age]]&lt;=40,"41-45"))))</f>
        <v>20-25</v>
      </c>
      <c r="D5">
        <f>IF(Table1[[#This Row],[Duration]]="Less than 1 year",0.5,IF(Table1[[#This Row],[Duration]]="1-3 years",2,IF(Table1[[#This Row],[Duration]]="3-5 years",4,IF(Table1[[#This Row],[Duration]]="more than 5 years",6,""))))</f>
        <v>0.5</v>
      </c>
      <c r="E5">
        <f>IF(Table1[[#This Row],[Expect]]="20%-30%",25,IF(Table1[[#This Row],[Expect]]="30%-40%",35,IF(Table1[[#This Row],[Expect]]="10%-20%",15,IF(Table1[[#This Row],[Expect]]="40%-50%",45,""))))</f>
        <v>15</v>
      </c>
      <c r="F5" t="s">
        <v>28</v>
      </c>
      <c r="G5">
        <v>2</v>
      </c>
      <c r="H5">
        <v>1</v>
      </c>
      <c r="I5">
        <v>3</v>
      </c>
      <c r="J5">
        <v>7</v>
      </c>
      <c r="K5">
        <v>6</v>
      </c>
      <c r="L5">
        <v>4</v>
      </c>
      <c r="M5">
        <v>5</v>
      </c>
      <c r="N5" t="s">
        <v>28</v>
      </c>
      <c r="O5" t="s">
        <v>29</v>
      </c>
      <c r="P5" t="s">
        <v>56</v>
      </c>
      <c r="Q5" t="s">
        <v>31</v>
      </c>
      <c r="R5" t="s">
        <v>57</v>
      </c>
      <c r="S5" t="s">
        <v>51</v>
      </c>
      <c r="T5" t="s">
        <v>58</v>
      </c>
      <c r="U5" t="s">
        <v>52</v>
      </c>
      <c r="V5" t="s">
        <v>36</v>
      </c>
      <c r="W5" t="s">
        <v>46</v>
      </c>
      <c r="X5" t="s">
        <v>59</v>
      </c>
      <c r="Y5" t="s">
        <v>60</v>
      </c>
      <c r="Z5" t="s">
        <v>47</v>
      </c>
      <c r="AA5" t="s">
        <v>61</v>
      </c>
    </row>
    <row r="6" spans="1:27" x14ac:dyDescent="0.25">
      <c r="A6" t="s">
        <v>27</v>
      </c>
      <c r="B6">
        <v>24</v>
      </c>
      <c r="C6" t="str">
        <f>IF(Table1[[#This Row],[Age]]&lt;=25,"20-25",IF(Table1[[#This Row],[Age]]&lt;=30,"26-30",IF(Table1[[#This Row],[Age]]&lt;=35,"31-35",IF(Table1[[#This Row],[Age]]&lt;=40,"41-45"))))</f>
        <v>20-25</v>
      </c>
      <c r="D6">
        <f>IF(Table1[[#This Row],[Duration]]="Less than 1 year",0.5,IF(Table1[[#This Row],[Duration]]="1-3 years",2,IF(Table1[[#This Row],[Duration]]="3-5 years",4,IF(Table1[[#This Row],[Duration]]="more than 5 years",6,""))))</f>
        <v>0.5</v>
      </c>
      <c r="E6">
        <f>IF(Table1[[#This Row],[Expect]]="20%-30%",25,IF(Table1[[#This Row],[Expect]]="30%-40%",35,IF(Table1[[#This Row],[Expect]]="10%-20%",15,IF(Table1[[#This Row],[Expect]]="40%-50%",45,""))))</f>
        <v>25</v>
      </c>
      <c r="F6" t="s">
        <v>41</v>
      </c>
      <c r="G6">
        <v>2</v>
      </c>
      <c r="H6">
        <v>1</v>
      </c>
      <c r="I6">
        <v>3</v>
      </c>
      <c r="J6">
        <v>6</v>
      </c>
      <c r="K6">
        <v>4</v>
      </c>
      <c r="L6">
        <v>5</v>
      </c>
      <c r="M6">
        <v>7</v>
      </c>
      <c r="N6" t="s">
        <v>41</v>
      </c>
      <c r="O6" t="s">
        <v>29</v>
      </c>
      <c r="P6" t="s">
        <v>56</v>
      </c>
      <c r="Q6" t="s">
        <v>31</v>
      </c>
      <c r="R6" t="s">
        <v>57</v>
      </c>
      <c r="S6" t="s">
        <v>51</v>
      </c>
      <c r="T6" t="s">
        <v>34</v>
      </c>
      <c r="U6" t="s">
        <v>52</v>
      </c>
      <c r="V6" t="s">
        <v>36</v>
      </c>
      <c r="W6" t="s">
        <v>30</v>
      </c>
      <c r="X6" t="s">
        <v>37</v>
      </c>
      <c r="Y6" t="s">
        <v>38</v>
      </c>
      <c r="Z6" t="s">
        <v>62</v>
      </c>
      <c r="AA6" t="s">
        <v>61</v>
      </c>
    </row>
    <row r="7" spans="1:27" x14ac:dyDescent="0.25">
      <c r="A7" t="s">
        <v>27</v>
      </c>
      <c r="B7">
        <v>24</v>
      </c>
      <c r="C7" t="str">
        <f>IF(Table1[[#This Row],[Age]]&lt;=25,"20-25",IF(Table1[[#This Row],[Age]]&lt;=30,"26-30",IF(Table1[[#This Row],[Age]]&lt;=35,"31-35",IF(Table1[[#This Row],[Age]]&lt;=40,"41-45"))))</f>
        <v>20-25</v>
      </c>
      <c r="D7">
        <f>IF(Table1[[#This Row],[Duration]]="Less than 1 year",0.5,IF(Table1[[#This Row],[Duration]]="1-3 years",2,IF(Table1[[#This Row],[Duration]]="3-5 years",4,IF(Table1[[#This Row],[Duration]]="more than 5 years",6,""))))</f>
        <v>2</v>
      </c>
      <c r="E7">
        <f>IF(Table1[[#This Row],[Expect]]="20%-30%",25,IF(Table1[[#This Row],[Expect]]="30%-40%",35,IF(Table1[[#This Row],[Expect]]="10%-20%",15,IF(Table1[[#This Row],[Expect]]="40%-50%",45,""))))</f>
        <v>35</v>
      </c>
      <c r="F7" t="s">
        <v>41</v>
      </c>
      <c r="G7">
        <v>7</v>
      </c>
      <c r="H7">
        <v>5</v>
      </c>
      <c r="I7">
        <v>4</v>
      </c>
      <c r="J7">
        <v>6</v>
      </c>
      <c r="K7">
        <v>3</v>
      </c>
      <c r="L7">
        <v>1</v>
      </c>
      <c r="M7">
        <v>2</v>
      </c>
      <c r="N7" t="s">
        <v>41</v>
      </c>
      <c r="O7" t="s">
        <v>63</v>
      </c>
      <c r="P7" t="s">
        <v>30</v>
      </c>
      <c r="Q7" t="s">
        <v>31</v>
      </c>
      <c r="R7" t="s">
        <v>32</v>
      </c>
      <c r="S7" t="s">
        <v>51</v>
      </c>
      <c r="T7" t="s">
        <v>64</v>
      </c>
      <c r="U7" t="s">
        <v>35</v>
      </c>
      <c r="V7" t="s">
        <v>36</v>
      </c>
      <c r="W7" t="s">
        <v>65</v>
      </c>
      <c r="X7" t="s">
        <v>59</v>
      </c>
      <c r="Y7" t="s">
        <v>38</v>
      </c>
      <c r="Z7" t="s">
        <v>62</v>
      </c>
      <c r="AA7" t="s">
        <v>61</v>
      </c>
    </row>
    <row r="8" spans="1:27" x14ac:dyDescent="0.25">
      <c r="A8" t="s">
        <v>27</v>
      </c>
      <c r="B8">
        <v>27</v>
      </c>
      <c r="C8" t="str">
        <f>IF(Table1[[#This Row],[Age]]&lt;=25,"20-25",IF(Table1[[#This Row],[Age]]&lt;=30,"26-30",IF(Table1[[#This Row],[Age]]&lt;=35,"31-35",IF(Table1[[#This Row],[Age]]&lt;=40,"41-45"))))</f>
        <v>26-30</v>
      </c>
      <c r="D8">
        <f>IF(Table1[[#This Row],[Duration]]="Less than 1 year",0.5,IF(Table1[[#This Row],[Duration]]="1-3 years",2,IF(Table1[[#This Row],[Duration]]="3-5 years",4,IF(Table1[[#This Row],[Duration]]="more than 5 years",6,""))))</f>
        <v>4</v>
      </c>
      <c r="E8">
        <f>IF(Table1[[#This Row],[Expect]]="20%-30%",25,IF(Table1[[#This Row],[Expect]]="30%-40%",35,IF(Table1[[#This Row],[Expect]]="10%-20%",15,IF(Table1[[#This Row],[Expect]]="40%-50%",45,""))))</f>
        <v>25</v>
      </c>
      <c r="F8" t="s">
        <v>28</v>
      </c>
      <c r="G8">
        <v>3</v>
      </c>
      <c r="H8">
        <v>6</v>
      </c>
      <c r="I8">
        <v>4</v>
      </c>
      <c r="J8">
        <v>2</v>
      </c>
      <c r="K8">
        <v>5</v>
      </c>
      <c r="L8">
        <v>1</v>
      </c>
      <c r="M8">
        <v>7</v>
      </c>
      <c r="N8" t="s">
        <v>28</v>
      </c>
      <c r="O8" t="s">
        <v>29</v>
      </c>
      <c r="P8" t="s">
        <v>30</v>
      </c>
      <c r="Q8" t="s">
        <v>31</v>
      </c>
      <c r="R8" t="s">
        <v>50</v>
      </c>
      <c r="S8" t="s">
        <v>33</v>
      </c>
      <c r="T8" t="s">
        <v>34</v>
      </c>
      <c r="U8" t="s">
        <v>52</v>
      </c>
      <c r="V8" t="s">
        <v>36</v>
      </c>
      <c r="W8" t="s">
        <v>30</v>
      </c>
      <c r="X8" t="s">
        <v>37</v>
      </c>
      <c r="Y8" t="s">
        <v>54</v>
      </c>
      <c r="Z8" t="s">
        <v>47</v>
      </c>
      <c r="AA8" t="s">
        <v>48</v>
      </c>
    </row>
    <row r="9" spans="1:27" x14ac:dyDescent="0.25">
      <c r="A9" t="s">
        <v>49</v>
      </c>
      <c r="B9">
        <v>21</v>
      </c>
      <c r="C9" t="str">
        <f>IF(Table1[[#This Row],[Age]]&lt;=25,"20-25",IF(Table1[[#This Row],[Age]]&lt;=30,"26-30",IF(Table1[[#This Row],[Age]]&lt;=35,"31-35",IF(Table1[[#This Row],[Age]]&lt;=40,"41-45"))))</f>
        <v>20-25</v>
      </c>
      <c r="D9">
        <f>IF(Table1[[#This Row],[Duration]]="Less than 1 year",0.5,IF(Table1[[#This Row],[Duration]]="1-3 years",2,IF(Table1[[#This Row],[Duration]]="3-5 years",4,IF(Table1[[#This Row],[Duration]]="more than 5 years",6,""))))</f>
        <v>4</v>
      </c>
      <c r="E9">
        <f>IF(Table1[[#This Row],[Expect]]="20%-30%",25,IF(Table1[[#This Row],[Expect]]="30%-40%",35,IF(Table1[[#This Row],[Expect]]="10%-20%",15,IF(Table1[[#This Row],[Expect]]="40%-50%",45,""))))</f>
        <v>25</v>
      </c>
      <c r="F9" t="s">
        <v>28</v>
      </c>
      <c r="G9">
        <v>2</v>
      </c>
      <c r="H9">
        <v>3</v>
      </c>
      <c r="I9">
        <v>7</v>
      </c>
      <c r="J9">
        <v>4</v>
      </c>
      <c r="K9">
        <v>6</v>
      </c>
      <c r="L9">
        <v>1</v>
      </c>
      <c r="M9">
        <v>5</v>
      </c>
      <c r="N9" t="s">
        <v>28</v>
      </c>
      <c r="O9" t="s">
        <v>63</v>
      </c>
      <c r="P9" t="s">
        <v>30</v>
      </c>
      <c r="Q9" t="s">
        <v>31</v>
      </c>
      <c r="R9" t="s">
        <v>50</v>
      </c>
      <c r="S9" t="s">
        <v>33</v>
      </c>
      <c r="T9" t="s">
        <v>34</v>
      </c>
      <c r="U9" t="s">
        <v>35</v>
      </c>
      <c r="V9" t="s">
        <v>36</v>
      </c>
      <c r="W9" t="s">
        <v>30</v>
      </c>
      <c r="X9" t="s">
        <v>37</v>
      </c>
      <c r="Y9" t="s">
        <v>54</v>
      </c>
      <c r="Z9" t="s">
        <v>62</v>
      </c>
      <c r="AA9" t="s">
        <v>40</v>
      </c>
    </row>
    <row r="10" spans="1:27" x14ac:dyDescent="0.25">
      <c r="A10" t="s">
        <v>49</v>
      </c>
      <c r="B10">
        <v>35</v>
      </c>
      <c r="C10" t="str">
        <f>IF(Table1[[#This Row],[Age]]&lt;=25,"20-25",IF(Table1[[#This Row],[Age]]&lt;=30,"26-30",IF(Table1[[#This Row],[Age]]&lt;=35,"31-35",IF(Table1[[#This Row],[Age]]&lt;=40,"41-45"))))</f>
        <v>31-35</v>
      </c>
      <c r="D10">
        <f>IF(Table1[[#This Row],[Duration]]="Less than 1 year",0.5,IF(Table1[[#This Row],[Duration]]="1-3 years",2,IF(Table1[[#This Row],[Duration]]="3-5 years",4,IF(Table1[[#This Row],[Duration]]="more than 5 years",6,""))))</f>
        <v>2</v>
      </c>
      <c r="E10">
        <f>IF(Table1[[#This Row],[Expect]]="20%-30%",25,IF(Table1[[#This Row],[Expect]]="30%-40%",35,IF(Table1[[#This Row],[Expect]]="10%-20%",15,IF(Table1[[#This Row],[Expect]]="40%-50%",45,""))))</f>
        <v>25</v>
      </c>
      <c r="F10" t="s">
        <v>28</v>
      </c>
      <c r="G10">
        <v>2</v>
      </c>
      <c r="H10">
        <v>4</v>
      </c>
      <c r="I10">
        <v>7</v>
      </c>
      <c r="J10">
        <v>5</v>
      </c>
      <c r="K10">
        <v>3</v>
      </c>
      <c r="L10">
        <v>1</v>
      </c>
      <c r="M10">
        <v>6</v>
      </c>
      <c r="N10" t="s">
        <v>28</v>
      </c>
      <c r="O10" t="s">
        <v>29</v>
      </c>
      <c r="P10" t="s">
        <v>66</v>
      </c>
      <c r="Q10" t="s">
        <v>67</v>
      </c>
      <c r="R10" t="s">
        <v>32</v>
      </c>
      <c r="S10" t="s">
        <v>44</v>
      </c>
      <c r="T10" t="s">
        <v>34</v>
      </c>
      <c r="U10" t="s">
        <v>52</v>
      </c>
      <c r="V10" t="s">
        <v>36</v>
      </c>
      <c r="W10" t="s">
        <v>30</v>
      </c>
      <c r="X10" t="s">
        <v>59</v>
      </c>
      <c r="Y10" t="s">
        <v>38</v>
      </c>
      <c r="Z10" t="s">
        <v>39</v>
      </c>
      <c r="AA10" t="s">
        <v>55</v>
      </c>
    </row>
    <row r="11" spans="1:27" x14ac:dyDescent="0.25">
      <c r="A11" t="s">
        <v>49</v>
      </c>
      <c r="B11">
        <v>31</v>
      </c>
      <c r="C11" t="str">
        <f>IF(Table1[[#This Row],[Age]]&lt;=25,"20-25",IF(Table1[[#This Row],[Age]]&lt;=30,"26-30",IF(Table1[[#This Row],[Age]]&lt;=35,"31-35",IF(Table1[[#This Row],[Age]]&lt;=40,"41-45"))))</f>
        <v>31-35</v>
      </c>
      <c r="D11">
        <f>IF(Table1[[#This Row],[Duration]]="Less than 1 year",0.5,IF(Table1[[#This Row],[Duration]]="1-3 years",2,IF(Table1[[#This Row],[Duration]]="3-5 years",4,IF(Table1[[#This Row],[Duration]]="more than 5 years",6,""))))</f>
        <v>4</v>
      </c>
      <c r="E11">
        <f>IF(Table1[[#This Row],[Expect]]="20%-30%",25,IF(Table1[[#This Row],[Expect]]="30%-40%",35,IF(Table1[[#This Row],[Expect]]="10%-20%",15,IF(Table1[[#This Row],[Expect]]="40%-50%",45,""))))</f>
        <v>35</v>
      </c>
      <c r="F11" t="s">
        <v>28</v>
      </c>
      <c r="G11">
        <v>1</v>
      </c>
      <c r="H11">
        <v>3</v>
      </c>
      <c r="I11">
        <v>7</v>
      </c>
      <c r="J11">
        <v>4</v>
      </c>
      <c r="K11">
        <v>5</v>
      </c>
      <c r="L11">
        <v>2</v>
      </c>
      <c r="M11">
        <v>6</v>
      </c>
      <c r="N11" t="s">
        <v>28</v>
      </c>
      <c r="O11" t="s">
        <v>29</v>
      </c>
      <c r="P11" t="s">
        <v>30</v>
      </c>
      <c r="Q11" t="s">
        <v>31</v>
      </c>
      <c r="R11" t="s">
        <v>50</v>
      </c>
      <c r="S11" t="s">
        <v>33</v>
      </c>
      <c r="T11" t="s">
        <v>64</v>
      </c>
      <c r="U11" t="s">
        <v>68</v>
      </c>
      <c r="V11" t="s">
        <v>36</v>
      </c>
      <c r="W11" t="s">
        <v>30</v>
      </c>
      <c r="X11" t="s">
        <v>59</v>
      </c>
      <c r="Y11" t="s">
        <v>54</v>
      </c>
      <c r="Z11" t="s">
        <v>39</v>
      </c>
      <c r="AA11" t="s">
        <v>40</v>
      </c>
    </row>
    <row r="12" spans="1:27" x14ac:dyDescent="0.25">
      <c r="A12" t="s">
        <v>27</v>
      </c>
      <c r="B12">
        <v>35</v>
      </c>
      <c r="C12" t="str">
        <f>IF(Table1[[#This Row],[Age]]&lt;=25,"20-25",IF(Table1[[#This Row],[Age]]&lt;=30,"26-30",IF(Table1[[#This Row],[Age]]&lt;=35,"31-35",IF(Table1[[#This Row],[Age]]&lt;=40,"41-45"))))</f>
        <v>31-35</v>
      </c>
      <c r="D12">
        <f>IF(Table1[[#This Row],[Duration]]="Less than 1 year",0.5,IF(Table1[[#This Row],[Duration]]="1-3 years",2,IF(Table1[[#This Row],[Duration]]="3-5 years",4,IF(Table1[[#This Row],[Duration]]="more than 5 years",6,""))))</f>
        <v>4</v>
      </c>
      <c r="E12">
        <f>IF(Table1[[#This Row],[Expect]]="20%-30%",25,IF(Table1[[#This Row],[Expect]]="30%-40%",35,IF(Table1[[#This Row],[Expect]]="10%-20%",15,IF(Table1[[#This Row],[Expect]]="40%-50%",45,""))))</f>
        <v>25</v>
      </c>
      <c r="F12" t="s">
        <v>28</v>
      </c>
      <c r="G12">
        <v>2</v>
      </c>
      <c r="H12">
        <v>4</v>
      </c>
      <c r="I12">
        <v>7</v>
      </c>
      <c r="J12">
        <v>5</v>
      </c>
      <c r="K12">
        <v>3</v>
      </c>
      <c r="L12">
        <v>1</v>
      </c>
      <c r="M12">
        <v>6</v>
      </c>
      <c r="N12" t="s">
        <v>28</v>
      </c>
      <c r="O12" t="s">
        <v>63</v>
      </c>
      <c r="P12" t="s">
        <v>66</v>
      </c>
      <c r="Q12" t="s">
        <v>67</v>
      </c>
      <c r="R12" t="s">
        <v>50</v>
      </c>
      <c r="S12" t="s">
        <v>33</v>
      </c>
      <c r="T12" t="s">
        <v>34</v>
      </c>
      <c r="U12" t="s">
        <v>35</v>
      </c>
      <c r="V12" t="s">
        <v>36</v>
      </c>
      <c r="W12" t="s">
        <v>30</v>
      </c>
      <c r="X12" t="s">
        <v>37</v>
      </c>
      <c r="Y12" t="s">
        <v>54</v>
      </c>
      <c r="Z12" t="s">
        <v>62</v>
      </c>
      <c r="AA12" t="s">
        <v>48</v>
      </c>
    </row>
    <row r="13" spans="1:27" x14ac:dyDescent="0.25">
      <c r="A13" t="s">
        <v>49</v>
      </c>
      <c r="B13">
        <v>29</v>
      </c>
      <c r="C13" t="str">
        <f>IF(Table1[[#This Row],[Age]]&lt;=25,"20-25",IF(Table1[[#This Row],[Age]]&lt;=30,"26-30",IF(Table1[[#This Row],[Age]]&lt;=35,"31-35",IF(Table1[[#This Row],[Age]]&lt;=40,"41-45"))))</f>
        <v>26-30</v>
      </c>
      <c r="D13">
        <f>IF(Table1[[#This Row],[Duration]]="Less than 1 year",0.5,IF(Table1[[#This Row],[Duration]]="1-3 years",2,IF(Table1[[#This Row],[Duration]]="3-5 years",4,IF(Table1[[#This Row],[Duration]]="more than 5 years",6,""))))</f>
        <v>2</v>
      </c>
      <c r="E13">
        <f>IF(Table1[[#This Row],[Expect]]="20%-30%",25,IF(Table1[[#This Row],[Expect]]="30%-40%",35,IF(Table1[[#This Row],[Expect]]="10%-20%",15,IF(Table1[[#This Row],[Expect]]="40%-50%",45,""))))</f>
        <v>25</v>
      </c>
      <c r="F13" t="s">
        <v>28</v>
      </c>
      <c r="G13">
        <v>2</v>
      </c>
      <c r="H13">
        <v>5</v>
      </c>
      <c r="I13">
        <v>7</v>
      </c>
      <c r="J13">
        <v>6</v>
      </c>
      <c r="K13">
        <v>3</v>
      </c>
      <c r="L13">
        <v>1</v>
      </c>
      <c r="M13">
        <v>4</v>
      </c>
      <c r="N13" t="s">
        <v>28</v>
      </c>
      <c r="O13" t="s">
        <v>63</v>
      </c>
      <c r="P13" t="s">
        <v>30</v>
      </c>
      <c r="Q13" t="s">
        <v>31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30</v>
      </c>
      <c r="X13" t="s">
        <v>59</v>
      </c>
      <c r="Y13" t="s">
        <v>54</v>
      </c>
      <c r="Z13" t="s">
        <v>39</v>
      </c>
      <c r="AA13" t="s">
        <v>48</v>
      </c>
    </row>
    <row r="14" spans="1:27" x14ac:dyDescent="0.25">
      <c r="A14" t="s">
        <v>27</v>
      </c>
      <c r="B14">
        <v>21</v>
      </c>
      <c r="C14" t="str">
        <f>IF(Table1[[#This Row],[Age]]&lt;=25,"20-25",IF(Table1[[#This Row],[Age]]&lt;=30,"26-30",IF(Table1[[#This Row],[Age]]&lt;=35,"31-35",IF(Table1[[#This Row],[Age]]&lt;=40,"41-45"))))</f>
        <v>20-25</v>
      </c>
      <c r="D14">
        <f>IF(Table1[[#This Row],[Duration]]="Less than 1 year",0.5,IF(Table1[[#This Row],[Duration]]="1-3 years",2,IF(Table1[[#This Row],[Duration]]="3-5 years",4,IF(Table1[[#This Row],[Duration]]="more than 5 years",6,""))))</f>
        <v>2</v>
      </c>
      <c r="E14">
        <f>IF(Table1[[#This Row],[Expect]]="20%-30%",25,IF(Table1[[#This Row],[Expect]]="30%-40%",35,IF(Table1[[#This Row],[Expect]]="10%-20%",15,IF(Table1[[#This Row],[Expect]]="40%-50%",45,""))))</f>
        <v>25</v>
      </c>
      <c r="F14" t="s">
        <v>41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 t="s">
        <v>41</v>
      </c>
      <c r="O14" t="s">
        <v>29</v>
      </c>
      <c r="P14" t="s">
        <v>30</v>
      </c>
      <c r="Q14" t="s">
        <v>67</v>
      </c>
      <c r="R14" t="s">
        <v>32</v>
      </c>
      <c r="S14" t="s">
        <v>44</v>
      </c>
      <c r="T14" t="s">
        <v>34</v>
      </c>
      <c r="U14" t="s">
        <v>35</v>
      </c>
      <c r="V14" t="s">
        <v>69</v>
      </c>
      <c r="W14" t="s">
        <v>46</v>
      </c>
      <c r="X14" t="s">
        <v>37</v>
      </c>
      <c r="Y14" t="s">
        <v>38</v>
      </c>
      <c r="Z14" t="s">
        <v>62</v>
      </c>
      <c r="AA14" t="s">
        <v>61</v>
      </c>
    </row>
    <row r="15" spans="1:27" x14ac:dyDescent="0.25">
      <c r="A15" t="s">
        <v>27</v>
      </c>
      <c r="B15">
        <v>28</v>
      </c>
      <c r="C15" t="str">
        <f>IF(Table1[[#This Row],[Age]]&lt;=25,"20-25",IF(Table1[[#This Row],[Age]]&lt;=30,"26-30",IF(Table1[[#This Row],[Age]]&lt;=35,"31-35",IF(Table1[[#This Row],[Age]]&lt;=40,"41-45"))))</f>
        <v>26-30</v>
      </c>
      <c r="D15">
        <f>IF(Table1[[#This Row],[Duration]]="Less than 1 year",0.5,IF(Table1[[#This Row],[Duration]]="1-3 years",2,IF(Table1[[#This Row],[Duration]]="3-5 years",4,IF(Table1[[#This Row],[Duration]]="more than 5 years",6,""))))</f>
        <v>2</v>
      </c>
      <c r="E15">
        <f>IF(Table1[[#This Row],[Expect]]="20%-30%",25,IF(Table1[[#This Row],[Expect]]="30%-40%",35,IF(Table1[[#This Row],[Expect]]="10%-20%",15,IF(Table1[[#This Row],[Expect]]="40%-50%",45,""))))</f>
        <v>25</v>
      </c>
      <c r="F15" t="s">
        <v>28</v>
      </c>
      <c r="G15">
        <v>2</v>
      </c>
      <c r="H15">
        <v>3</v>
      </c>
      <c r="I15">
        <v>7</v>
      </c>
      <c r="J15">
        <v>4</v>
      </c>
      <c r="K15">
        <v>5</v>
      </c>
      <c r="L15">
        <v>1</v>
      </c>
      <c r="M15">
        <v>6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30</v>
      </c>
      <c r="X15" t="s">
        <v>59</v>
      </c>
      <c r="Y15" t="s">
        <v>54</v>
      </c>
      <c r="Z15" t="s">
        <v>62</v>
      </c>
      <c r="AA15" t="s">
        <v>40</v>
      </c>
    </row>
    <row r="16" spans="1:27" x14ac:dyDescent="0.25">
      <c r="A16" t="s">
        <v>27</v>
      </c>
      <c r="B16">
        <v>25</v>
      </c>
      <c r="C16" t="str">
        <f>IF(Table1[[#This Row],[Age]]&lt;=25,"20-25",IF(Table1[[#This Row],[Age]]&lt;=30,"26-30",IF(Table1[[#This Row],[Age]]&lt;=35,"31-35",IF(Table1[[#This Row],[Age]]&lt;=40,"41-45"))))</f>
        <v>20-25</v>
      </c>
      <c r="D16">
        <f>IF(Table1[[#This Row],[Duration]]="Less than 1 year",0.5,IF(Table1[[#This Row],[Duration]]="1-3 years",2,IF(Table1[[#This Row],[Duration]]="3-5 years",4,IF(Table1[[#This Row],[Duration]]="more than 5 years",6,""))))</f>
        <v>2</v>
      </c>
      <c r="E16">
        <f>IF(Table1[[#This Row],[Expect]]="20%-30%",25,IF(Table1[[#This Row],[Expect]]="30%-40%",35,IF(Table1[[#This Row],[Expect]]="10%-20%",15,IF(Table1[[#This Row],[Expect]]="40%-50%",45,""))))</f>
        <v>25</v>
      </c>
      <c r="F16" t="s">
        <v>28</v>
      </c>
      <c r="G16">
        <v>2</v>
      </c>
      <c r="H16">
        <v>3</v>
      </c>
      <c r="I16">
        <v>7</v>
      </c>
      <c r="J16">
        <v>5</v>
      </c>
      <c r="K16">
        <v>4</v>
      </c>
      <c r="L16">
        <v>1</v>
      </c>
      <c r="M16">
        <v>6</v>
      </c>
      <c r="N16" t="s">
        <v>28</v>
      </c>
      <c r="O16" t="s">
        <v>29</v>
      </c>
      <c r="P16" t="s">
        <v>30</v>
      </c>
      <c r="Q16" t="s">
        <v>31</v>
      </c>
      <c r="R16" t="s">
        <v>32</v>
      </c>
      <c r="S16" t="s">
        <v>33</v>
      </c>
      <c r="T16" t="s">
        <v>34</v>
      </c>
      <c r="U16" t="s">
        <v>68</v>
      </c>
      <c r="V16" t="s">
        <v>45</v>
      </c>
      <c r="W16" t="s">
        <v>46</v>
      </c>
      <c r="X16" t="s">
        <v>37</v>
      </c>
      <c r="Y16" t="s">
        <v>54</v>
      </c>
      <c r="Z16" t="s">
        <v>62</v>
      </c>
      <c r="AA16" t="s">
        <v>48</v>
      </c>
    </row>
    <row r="17" spans="1:27" x14ac:dyDescent="0.25">
      <c r="A17" t="s">
        <v>49</v>
      </c>
      <c r="B17">
        <v>27</v>
      </c>
      <c r="C17" t="str">
        <f>IF(Table1[[#This Row],[Age]]&lt;=25,"20-25",IF(Table1[[#This Row],[Age]]&lt;=30,"26-30",IF(Table1[[#This Row],[Age]]&lt;=35,"31-35",IF(Table1[[#This Row],[Age]]&lt;=40,"41-45"))))</f>
        <v>26-30</v>
      </c>
      <c r="D17">
        <f>IF(Table1[[#This Row],[Duration]]="Less than 1 year",0.5,IF(Table1[[#This Row],[Duration]]="1-3 years",2,IF(Table1[[#This Row],[Duration]]="3-5 years",4,IF(Table1[[#This Row],[Duration]]="more than 5 years",6,""))))</f>
        <v>2</v>
      </c>
      <c r="E17">
        <f>IF(Table1[[#This Row],[Expect]]="20%-30%",25,IF(Table1[[#This Row],[Expect]]="30%-40%",35,IF(Table1[[#This Row],[Expect]]="10%-20%",15,IF(Table1[[#This Row],[Expect]]="40%-50%",45,""))))</f>
        <v>25</v>
      </c>
      <c r="F17" t="s">
        <v>28</v>
      </c>
      <c r="G17">
        <v>2</v>
      </c>
      <c r="H17">
        <v>3</v>
      </c>
      <c r="I17">
        <v>7</v>
      </c>
      <c r="J17">
        <v>5</v>
      </c>
      <c r="K17">
        <v>4</v>
      </c>
      <c r="L17">
        <v>1</v>
      </c>
      <c r="M17">
        <v>6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33</v>
      </c>
      <c r="T17" t="s">
        <v>34</v>
      </c>
      <c r="U17" t="s">
        <v>35</v>
      </c>
      <c r="V17" t="s">
        <v>45</v>
      </c>
      <c r="W17" t="s">
        <v>30</v>
      </c>
      <c r="X17" t="s">
        <v>59</v>
      </c>
      <c r="Y17" t="s">
        <v>54</v>
      </c>
      <c r="Z17" t="s">
        <v>62</v>
      </c>
      <c r="AA17" t="s">
        <v>40</v>
      </c>
    </row>
    <row r="18" spans="1:27" x14ac:dyDescent="0.25">
      <c r="A18" t="s">
        <v>27</v>
      </c>
      <c r="B18">
        <v>28</v>
      </c>
      <c r="C18" t="str">
        <f>IF(Table1[[#This Row],[Age]]&lt;=25,"20-25",IF(Table1[[#This Row],[Age]]&lt;=30,"26-30",IF(Table1[[#This Row],[Age]]&lt;=35,"31-35",IF(Table1[[#This Row],[Age]]&lt;=40,"41-45"))))</f>
        <v>26-30</v>
      </c>
      <c r="D18">
        <f>IF(Table1[[#This Row],[Duration]]="Less than 1 year",0.5,IF(Table1[[#This Row],[Duration]]="1-3 years",2,IF(Table1[[#This Row],[Duration]]="3-5 years",4,IF(Table1[[#This Row],[Duration]]="more than 5 years",6,""))))</f>
        <v>2</v>
      </c>
      <c r="E18">
        <f>IF(Table1[[#This Row],[Expect]]="20%-30%",25,IF(Table1[[#This Row],[Expect]]="30%-40%",35,IF(Table1[[#This Row],[Expect]]="10%-20%",15,IF(Table1[[#This Row],[Expect]]="40%-50%",45,""))))</f>
        <v>25</v>
      </c>
      <c r="F18" t="s">
        <v>28</v>
      </c>
      <c r="G18">
        <v>3</v>
      </c>
      <c r="H18">
        <v>2</v>
      </c>
      <c r="I18">
        <v>7</v>
      </c>
      <c r="J18">
        <v>5</v>
      </c>
      <c r="K18">
        <v>4</v>
      </c>
      <c r="L18">
        <v>1</v>
      </c>
      <c r="M18">
        <v>6</v>
      </c>
      <c r="N18" t="s">
        <v>28</v>
      </c>
      <c r="O18" t="s">
        <v>63</v>
      </c>
      <c r="P18" t="s">
        <v>66</v>
      </c>
      <c r="Q18" t="s">
        <v>31</v>
      </c>
      <c r="R18" t="s">
        <v>32</v>
      </c>
      <c r="S18" t="s">
        <v>33</v>
      </c>
      <c r="T18" t="s">
        <v>34</v>
      </c>
      <c r="U18" t="s">
        <v>68</v>
      </c>
      <c r="V18" t="s">
        <v>45</v>
      </c>
      <c r="W18" t="s">
        <v>30</v>
      </c>
      <c r="X18" t="s">
        <v>59</v>
      </c>
      <c r="Y18" t="s">
        <v>54</v>
      </c>
      <c r="Z18" t="s">
        <v>62</v>
      </c>
      <c r="AA18" t="s">
        <v>55</v>
      </c>
    </row>
    <row r="19" spans="1:27" x14ac:dyDescent="0.25">
      <c r="A19" t="s">
        <v>49</v>
      </c>
      <c r="B19">
        <v>27</v>
      </c>
      <c r="C19" t="str">
        <f>IF(Table1[[#This Row],[Age]]&lt;=25,"20-25",IF(Table1[[#This Row],[Age]]&lt;=30,"26-30",IF(Table1[[#This Row],[Age]]&lt;=35,"31-35",IF(Table1[[#This Row],[Age]]&lt;=40,"41-45"))))</f>
        <v>26-30</v>
      </c>
      <c r="D19">
        <f>IF(Table1[[#This Row],[Duration]]="Less than 1 year",0.5,IF(Table1[[#This Row],[Duration]]="1-3 years",2,IF(Table1[[#This Row],[Duration]]="3-5 years",4,IF(Table1[[#This Row],[Duration]]="more than 5 years",6,""))))</f>
        <v>2</v>
      </c>
      <c r="E19">
        <f>IF(Table1[[#This Row],[Expect]]="20%-30%",25,IF(Table1[[#This Row],[Expect]]="30%-40%",35,IF(Table1[[#This Row],[Expect]]="10%-20%",15,IF(Table1[[#This Row],[Expect]]="40%-50%",45,""))))</f>
        <v>25</v>
      </c>
      <c r="F19" t="s">
        <v>28</v>
      </c>
      <c r="G19">
        <v>3</v>
      </c>
      <c r="H19">
        <v>2</v>
      </c>
      <c r="I19">
        <v>7</v>
      </c>
      <c r="J19">
        <v>4</v>
      </c>
      <c r="K19">
        <v>5</v>
      </c>
      <c r="L19">
        <v>1</v>
      </c>
      <c r="M19">
        <v>6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30</v>
      </c>
      <c r="X19" t="s">
        <v>37</v>
      </c>
      <c r="Y19" t="s">
        <v>54</v>
      </c>
      <c r="Z19" t="s">
        <v>62</v>
      </c>
      <c r="AA19" t="s">
        <v>48</v>
      </c>
    </row>
    <row r="20" spans="1:27" x14ac:dyDescent="0.25">
      <c r="A20" t="s">
        <v>49</v>
      </c>
      <c r="B20">
        <v>29</v>
      </c>
      <c r="C20" t="str">
        <f>IF(Table1[[#This Row],[Age]]&lt;=25,"20-25",IF(Table1[[#This Row],[Age]]&lt;=30,"26-30",IF(Table1[[#This Row],[Age]]&lt;=35,"31-35",IF(Table1[[#This Row],[Age]]&lt;=40,"41-45"))))</f>
        <v>26-30</v>
      </c>
      <c r="D20">
        <f>IF(Table1[[#This Row],[Duration]]="Less than 1 year",0.5,IF(Table1[[#This Row],[Duration]]="1-3 years",2,IF(Table1[[#This Row],[Duration]]="3-5 years",4,IF(Table1[[#This Row],[Duration]]="more than 5 years",6,""))))</f>
        <v>2</v>
      </c>
      <c r="E20">
        <f>IF(Table1[[#This Row],[Expect]]="20%-30%",25,IF(Table1[[#This Row],[Expect]]="30%-40%",35,IF(Table1[[#This Row],[Expect]]="10%-20%",15,IF(Table1[[#This Row],[Expect]]="40%-50%",45,""))))</f>
        <v>25</v>
      </c>
      <c r="F20" t="s">
        <v>28</v>
      </c>
      <c r="G20">
        <v>3</v>
      </c>
      <c r="H20">
        <v>2</v>
      </c>
      <c r="I20">
        <v>7</v>
      </c>
      <c r="J20">
        <v>4</v>
      </c>
      <c r="K20">
        <v>5</v>
      </c>
      <c r="L20">
        <v>1</v>
      </c>
      <c r="M20">
        <v>6</v>
      </c>
      <c r="N20" t="s">
        <v>28</v>
      </c>
      <c r="O20" t="s">
        <v>63</v>
      </c>
      <c r="P20" t="s">
        <v>30</v>
      </c>
      <c r="Q20" t="s">
        <v>31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30</v>
      </c>
      <c r="X20" t="s">
        <v>37</v>
      </c>
      <c r="Y20" t="s">
        <v>54</v>
      </c>
      <c r="Z20" t="s">
        <v>62</v>
      </c>
      <c r="AA20" t="s">
        <v>40</v>
      </c>
    </row>
    <row r="21" spans="1:27" x14ac:dyDescent="0.25">
      <c r="A21" t="s">
        <v>49</v>
      </c>
      <c r="B21">
        <v>26</v>
      </c>
      <c r="C21" t="str">
        <f>IF(Table1[[#This Row],[Age]]&lt;=25,"20-25",IF(Table1[[#This Row],[Age]]&lt;=30,"26-30",IF(Table1[[#This Row],[Age]]&lt;=35,"31-35",IF(Table1[[#This Row],[Age]]&lt;=40,"41-45"))))</f>
        <v>26-30</v>
      </c>
      <c r="D21">
        <f>IF(Table1[[#This Row],[Duration]]="Less than 1 year",0.5,IF(Table1[[#This Row],[Duration]]="1-3 years",2,IF(Table1[[#This Row],[Duration]]="3-5 years",4,IF(Table1[[#This Row],[Duration]]="more than 5 years",6,""))))</f>
        <v>4</v>
      </c>
      <c r="E21">
        <f>IF(Table1[[#This Row],[Expect]]="20%-30%",25,IF(Table1[[#This Row],[Expect]]="30%-40%",35,IF(Table1[[#This Row],[Expect]]="10%-20%",15,IF(Table1[[#This Row],[Expect]]="40%-50%",45,""))))</f>
        <v>25</v>
      </c>
      <c r="F21" t="s">
        <v>28</v>
      </c>
      <c r="G21">
        <v>3</v>
      </c>
      <c r="H21">
        <v>4</v>
      </c>
      <c r="I21">
        <v>6</v>
      </c>
      <c r="J21">
        <v>5</v>
      </c>
      <c r="K21">
        <v>1</v>
      </c>
      <c r="L21">
        <v>2</v>
      </c>
      <c r="M21">
        <v>7</v>
      </c>
      <c r="N21" t="s">
        <v>28</v>
      </c>
      <c r="O21" t="s">
        <v>63</v>
      </c>
      <c r="P21" t="s">
        <v>30</v>
      </c>
      <c r="Q21" t="s">
        <v>31</v>
      </c>
      <c r="R21" t="s">
        <v>50</v>
      </c>
      <c r="S21" t="s">
        <v>33</v>
      </c>
      <c r="T21" t="s">
        <v>34</v>
      </c>
      <c r="U21" t="s">
        <v>68</v>
      </c>
      <c r="V21" t="s">
        <v>45</v>
      </c>
      <c r="W21" t="s">
        <v>30</v>
      </c>
      <c r="X21" t="s">
        <v>59</v>
      </c>
      <c r="Y21" t="s">
        <v>54</v>
      </c>
      <c r="Z21" t="s">
        <v>62</v>
      </c>
      <c r="AA21" t="s">
        <v>40</v>
      </c>
    </row>
    <row r="22" spans="1:27" x14ac:dyDescent="0.25">
      <c r="A22" t="s">
        <v>49</v>
      </c>
      <c r="B22">
        <v>29</v>
      </c>
      <c r="C22" t="str">
        <f>IF(Table1[[#This Row],[Age]]&lt;=25,"20-25",IF(Table1[[#This Row],[Age]]&lt;=30,"26-30",IF(Table1[[#This Row],[Age]]&lt;=35,"31-35",IF(Table1[[#This Row],[Age]]&lt;=40,"41-45"))))</f>
        <v>26-30</v>
      </c>
      <c r="D22">
        <f>IF(Table1[[#This Row],[Duration]]="Less than 1 year",0.5,IF(Table1[[#This Row],[Duration]]="1-3 years",2,IF(Table1[[#This Row],[Duration]]="3-5 years",4,IF(Table1[[#This Row],[Duration]]="more than 5 years",6,""))))</f>
        <v>4</v>
      </c>
      <c r="E22">
        <f>IF(Table1[[#This Row],[Expect]]="20%-30%",25,IF(Table1[[#This Row],[Expect]]="30%-40%",35,IF(Table1[[#This Row],[Expect]]="10%-20%",15,IF(Table1[[#This Row],[Expect]]="40%-50%",45,""))))</f>
        <v>25</v>
      </c>
      <c r="F22" t="s">
        <v>28</v>
      </c>
      <c r="G22">
        <v>2</v>
      </c>
      <c r="H22">
        <v>4</v>
      </c>
      <c r="I22">
        <v>7</v>
      </c>
      <c r="J22">
        <v>5</v>
      </c>
      <c r="K22">
        <v>3</v>
      </c>
      <c r="L22">
        <v>1</v>
      </c>
      <c r="M22">
        <v>6</v>
      </c>
      <c r="N22" t="s">
        <v>28</v>
      </c>
      <c r="O22" t="s">
        <v>29</v>
      </c>
      <c r="P22" t="s">
        <v>66</v>
      </c>
      <c r="Q22" t="s">
        <v>31</v>
      </c>
      <c r="R22" t="s">
        <v>50</v>
      </c>
      <c r="S22" t="s">
        <v>44</v>
      </c>
      <c r="T22" t="s">
        <v>34</v>
      </c>
      <c r="U22" t="s">
        <v>35</v>
      </c>
      <c r="V22" t="s">
        <v>36</v>
      </c>
      <c r="W22" t="s">
        <v>30</v>
      </c>
      <c r="X22" t="s">
        <v>37</v>
      </c>
      <c r="Y22" t="s">
        <v>54</v>
      </c>
      <c r="Z22" t="s">
        <v>39</v>
      </c>
      <c r="AA22" t="s">
        <v>48</v>
      </c>
    </row>
    <row r="23" spans="1:27" x14ac:dyDescent="0.25">
      <c r="A23" t="s">
        <v>27</v>
      </c>
      <c r="B23">
        <v>24</v>
      </c>
      <c r="C23" t="str">
        <f>IF(Table1[[#This Row],[Age]]&lt;=25,"20-25",IF(Table1[[#This Row],[Age]]&lt;=30,"26-30",IF(Table1[[#This Row],[Age]]&lt;=35,"31-35",IF(Table1[[#This Row],[Age]]&lt;=40,"41-45"))))</f>
        <v>20-25</v>
      </c>
      <c r="D23">
        <f>IF(Table1[[#This Row],[Duration]]="Less than 1 year",0.5,IF(Table1[[#This Row],[Duration]]="1-3 years",2,IF(Table1[[#This Row],[Duration]]="3-5 years",4,IF(Table1[[#This Row],[Duration]]="more than 5 years",6,""))))</f>
        <v>4</v>
      </c>
      <c r="E23">
        <f>IF(Table1[[#This Row],[Expect]]="20%-30%",25,IF(Table1[[#This Row],[Expect]]="30%-40%",35,IF(Table1[[#This Row],[Expect]]="10%-20%",15,IF(Table1[[#This Row],[Expect]]="40%-50%",45,""))))</f>
        <v>25</v>
      </c>
      <c r="F23" t="s">
        <v>28</v>
      </c>
      <c r="G23">
        <v>2</v>
      </c>
      <c r="H23">
        <v>4</v>
      </c>
      <c r="I23">
        <v>5</v>
      </c>
      <c r="J23">
        <v>6</v>
      </c>
      <c r="K23">
        <v>3</v>
      </c>
      <c r="L23">
        <v>1</v>
      </c>
      <c r="M23">
        <v>7</v>
      </c>
      <c r="N23" t="s">
        <v>28</v>
      </c>
      <c r="O23" t="s">
        <v>63</v>
      </c>
      <c r="P23" t="s">
        <v>30</v>
      </c>
      <c r="Q23" t="s">
        <v>31</v>
      </c>
      <c r="R23" t="s">
        <v>50</v>
      </c>
      <c r="S23" t="s">
        <v>33</v>
      </c>
      <c r="T23" t="s">
        <v>34</v>
      </c>
      <c r="U23" t="s">
        <v>52</v>
      </c>
      <c r="V23" t="s">
        <v>45</v>
      </c>
      <c r="W23" t="s">
        <v>30</v>
      </c>
      <c r="X23" t="s">
        <v>37</v>
      </c>
      <c r="Y23" t="s">
        <v>54</v>
      </c>
      <c r="Z23" t="s">
        <v>62</v>
      </c>
      <c r="AA23" t="s">
        <v>40</v>
      </c>
    </row>
    <row r="24" spans="1:27" x14ac:dyDescent="0.25">
      <c r="A24" t="s">
        <v>49</v>
      </c>
      <c r="B24">
        <v>27</v>
      </c>
      <c r="C24" t="str">
        <f>IF(Table1[[#This Row],[Age]]&lt;=25,"20-25",IF(Table1[[#This Row],[Age]]&lt;=30,"26-30",IF(Table1[[#This Row],[Age]]&lt;=35,"31-35",IF(Table1[[#This Row],[Age]]&lt;=40,"41-45"))))</f>
        <v>26-30</v>
      </c>
      <c r="D24">
        <f>IF(Table1[[#This Row],[Duration]]="Less than 1 year",0.5,IF(Table1[[#This Row],[Duration]]="1-3 years",2,IF(Table1[[#This Row],[Duration]]="3-5 years",4,IF(Table1[[#This Row],[Duration]]="more than 5 years",6,""))))</f>
        <v>4</v>
      </c>
      <c r="E24">
        <f>IF(Table1[[#This Row],[Expect]]="20%-30%",25,IF(Table1[[#This Row],[Expect]]="30%-40%",35,IF(Table1[[#This Row],[Expect]]="10%-20%",15,IF(Table1[[#This Row],[Expect]]="40%-50%",45,""))))</f>
        <v>25</v>
      </c>
      <c r="F24" t="s">
        <v>28</v>
      </c>
      <c r="G24">
        <v>3</v>
      </c>
      <c r="H24">
        <v>4</v>
      </c>
      <c r="I24">
        <v>6</v>
      </c>
      <c r="J24">
        <v>5</v>
      </c>
      <c r="K24">
        <v>2</v>
      </c>
      <c r="L24">
        <v>1</v>
      </c>
      <c r="M24">
        <v>7</v>
      </c>
      <c r="N24" t="s">
        <v>28</v>
      </c>
      <c r="O24" t="s">
        <v>29</v>
      </c>
      <c r="P24" t="s">
        <v>30</v>
      </c>
      <c r="Q24" t="s">
        <v>31</v>
      </c>
      <c r="R24" t="s">
        <v>50</v>
      </c>
      <c r="S24" t="s">
        <v>33</v>
      </c>
      <c r="T24" t="s">
        <v>34</v>
      </c>
      <c r="U24" t="s">
        <v>35</v>
      </c>
      <c r="V24" t="s">
        <v>36</v>
      </c>
      <c r="W24" t="s">
        <v>30</v>
      </c>
      <c r="X24" t="s">
        <v>37</v>
      </c>
      <c r="Y24" t="s">
        <v>54</v>
      </c>
      <c r="Z24" t="s">
        <v>62</v>
      </c>
      <c r="AA24" t="s">
        <v>48</v>
      </c>
    </row>
    <row r="25" spans="1:27" x14ac:dyDescent="0.25">
      <c r="A25" t="s">
        <v>49</v>
      </c>
      <c r="B25">
        <v>25</v>
      </c>
      <c r="C25" t="str">
        <f>IF(Table1[[#This Row],[Age]]&lt;=25,"20-25",IF(Table1[[#This Row],[Age]]&lt;=30,"26-30",IF(Table1[[#This Row],[Age]]&lt;=35,"31-35",IF(Table1[[#This Row],[Age]]&lt;=40,"41-45"))))</f>
        <v>20-25</v>
      </c>
      <c r="D25">
        <f>IF(Table1[[#This Row],[Duration]]="Less than 1 year",0.5,IF(Table1[[#This Row],[Duration]]="1-3 years",2,IF(Table1[[#This Row],[Duration]]="3-5 years",4,IF(Table1[[#This Row],[Duration]]="more than 5 years",6,""))))</f>
        <v>4</v>
      </c>
      <c r="E25">
        <f>IF(Table1[[#This Row],[Expect]]="20%-30%",25,IF(Table1[[#This Row],[Expect]]="30%-40%",35,IF(Table1[[#This Row],[Expect]]="10%-20%",15,IF(Table1[[#This Row],[Expect]]="40%-50%",45,""))))</f>
        <v>25</v>
      </c>
      <c r="F25" t="s">
        <v>28</v>
      </c>
      <c r="G25">
        <v>2</v>
      </c>
      <c r="H25">
        <v>4</v>
      </c>
      <c r="I25">
        <v>6</v>
      </c>
      <c r="J25">
        <v>5</v>
      </c>
      <c r="K25">
        <v>3</v>
      </c>
      <c r="L25">
        <v>1</v>
      </c>
      <c r="M25">
        <v>7</v>
      </c>
      <c r="N25" t="s">
        <v>28</v>
      </c>
      <c r="O25" t="s">
        <v>63</v>
      </c>
      <c r="P25" t="s">
        <v>66</v>
      </c>
      <c r="Q25" t="s">
        <v>67</v>
      </c>
      <c r="R25" t="s">
        <v>50</v>
      </c>
      <c r="S25" t="s">
        <v>44</v>
      </c>
      <c r="T25" t="s">
        <v>34</v>
      </c>
      <c r="U25" t="s">
        <v>70</v>
      </c>
      <c r="V25" t="s">
        <v>45</v>
      </c>
      <c r="W25" t="s">
        <v>65</v>
      </c>
      <c r="X25" t="s">
        <v>37</v>
      </c>
      <c r="Y25" t="s">
        <v>54</v>
      </c>
      <c r="Z25" t="s">
        <v>62</v>
      </c>
      <c r="AA25" t="s">
        <v>48</v>
      </c>
    </row>
    <row r="26" spans="1:27" x14ac:dyDescent="0.25">
      <c r="A26" t="s">
        <v>27</v>
      </c>
      <c r="B26">
        <v>26</v>
      </c>
      <c r="C26" t="str">
        <f>IF(Table1[[#This Row],[Age]]&lt;=25,"20-25",IF(Table1[[#This Row],[Age]]&lt;=30,"26-30",IF(Table1[[#This Row],[Age]]&lt;=35,"31-35",IF(Table1[[#This Row],[Age]]&lt;=40,"41-45"))))</f>
        <v>26-30</v>
      </c>
      <c r="D26">
        <f>IF(Table1[[#This Row],[Duration]]="Less than 1 year",0.5,IF(Table1[[#This Row],[Duration]]="1-3 years",2,IF(Table1[[#This Row],[Duration]]="3-5 years",4,IF(Table1[[#This Row],[Duration]]="more than 5 years",6,""))))</f>
        <v>4</v>
      </c>
      <c r="E26">
        <f>IF(Table1[[#This Row],[Expect]]="20%-30%",25,IF(Table1[[#This Row],[Expect]]="30%-40%",35,IF(Table1[[#This Row],[Expect]]="10%-20%",15,IF(Table1[[#This Row],[Expect]]="40%-50%",45,""))))</f>
        <v>35</v>
      </c>
      <c r="F26" t="s">
        <v>28</v>
      </c>
      <c r="G26">
        <v>2</v>
      </c>
      <c r="H26">
        <v>3</v>
      </c>
      <c r="I26">
        <v>7</v>
      </c>
      <c r="J26">
        <v>5</v>
      </c>
      <c r="K26">
        <v>4</v>
      </c>
      <c r="L26">
        <v>1</v>
      </c>
      <c r="M26">
        <v>6</v>
      </c>
      <c r="N26" t="s">
        <v>28</v>
      </c>
      <c r="O26" t="s">
        <v>29</v>
      </c>
      <c r="P26" t="s">
        <v>30</v>
      </c>
      <c r="Q26" t="s">
        <v>31</v>
      </c>
      <c r="R26" t="s">
        <v>50</v>
      </c>
      <c r="S26" t="s">
        <v>33</v>
      </c>
      <c r="T26" t="s">
        <v>64</v>
      </c>
      <c r="U26" t="s">
        <v>70</v>
      </c>
      <c r="V26" t="s">
        <v>36</v>
      </c>
      <c r="W26" t="s">
        <v>30</v>
      </c>
      <c r="X26" t="s">
        <v>37</v>
      </c>
      <c r="Y26" t="s">
        <v>54</v>
      </c>
      <c r="Z26" t="s">
        <v>62</v>
      </c>
      <c r="AA26" t="s">
        <v>40</v>
      </c>
    </row>
    <row r="27" spans="1:27" x14ac:dyDescent="0.25">
      <c r="A27" t="s">
        <v>27</v>
      </c>
      <c r="B27">
        <v>32</v>
      </c>
      <c r="C27" t="str">
        <f>IF(Table1[[#This Row],[Age]]&lt;=25,"20-25",IF(Table1[[#This Row],[Age]]&lt;=30,"26-30",IF(Table1[[#This Row],[Age]]&lt;=35,"31-35",IF(Table1[[#This Row],[Age]]&lt;=40,"41-45"))))</f>
        <v>31-35</v>
      </c>
      <c r="D27">
        <f>IF(Table1[[#This Row],[Duration]]="Less than 1 year",0.5,IF(Table1[[#This Row],[Duration]]="1-3 years",2,IF(Table1[[#This Row],[Duration]]="3-5 years",4,IF(Table1[[#This Row],[Duration]]="more than 5 years",6,""))))</f>
        <v>4</v>
      </c>
      <c r="E27">
        <f>IF(Table1[[#This Row],[Expect]]="20%-30%",25,IF(Table1[[#This Row],[Expect]]="30%-40%",35,IF(Table1[[#This Row],[Expect]]="10%-20%",15,IF(Table1[[#This Row],[Expect]]="40%-50%",45,""))))</f>
        <v>25</v>
      </c>
      <c r="F27" t="s">
        <v>28</v>
      </c>
      <c r="G27">
        <v>3</v>
      </c>
      <c r="H27">
        <v>4</v>
      </c>
      <c r="I27">
        <v>7</v>
      </c>
      <c r="J27">
        <v>5</v>
      </c>
      <c r="K27">
        <v>1</v>
      </c>
      <c r="L27">
        <v>2</v>
      </c>
      <c r="M27">
        <v>6</v>
      </c>
      <c r="N27" t="s">
        <v>28</v>
      </c>
      <c r="O27" t="s">
        <v>63</v>
      </c>
      <c r="P27" t="s">
        <v>66</v>
      </c>
      <c r="Q27" t="s">
        <v>31</v>
      </c>
      <c r="R27" t="s">
        <v>50</v>
      </c>
      <c r="S27" t="s">
        <v>33</v>
      </c>
      <c r="T27" t="s">
        <v>34</v>
      </c>
      <c r="U27" t="s">
        <v>35</v>
      </c>
      <c r="V27" t="s">
        <v>36</v>
      </c>
      <c r="W27" t="s">
        <v>30</v>
      </c>
      <c r="X27" t="s">
        <v>37</v>
      </c>
      <c r="Y27" t="s">
        <v>54</v>
      </c>
      <c r="Z27" t="s">
        <v>39</v>
      </c>
      <c r="AA27" t="s">
        <v>48</v>
      </c>
    </row>
    <row r="28" spans="1:27" x14ac:dyDescent="0.25">
      <c r="A28" t="s">
        <v>49</v>
      </c>
      <c r="B28">
        <v>26</v>
      </c>
      <c r="C28" t="str">
        <f>IF(Table1[[#This Row],[Age]]&lt;=25,"20-25",IF(Table1[[#This Row],[Age]]&lt;=30,"26-30",IF(Table1[[#This Row],[Age]]&lt;=35,"31-35",IF(Table1[[#This Row],[Age]]&lt;=40,"41-45"))))</f>
        <v>26-30</v>
      </c>
      <c r="D28">
        <f>IF(Table1[[#This Row],[Duration]]="Less than 1 year",0.5,IF(Table1[[#This Row],[Duration]]="1-3 years",2,IF(Table1[[#This Row],[Duration]]="3-5 years",4,IF(Table1[[#This Row],[Duration]]="more than 5 years",6,""))))</f>
        <v>4</v>
      </c>
      <c r="E28">
        <f>IF(Table1[[#This Row],[Expect]]="20%-30%",25,IF(Table1[[#This Row],[Expect]]="30%-40%",35,IF(Table1[[#This Row],[Expect]]="10%-20%",15,IF(Table1[[#This Row],[Expect]]="40%-50%",45,""))))</f>
        <v>25</v>
      </c>
      <c r="F28" t="s">
        <v>28</v>
      </c>
      <c r="G28">
        <v>3</v>
      </c>
      <c r="H28">
        <v>4</v>
      </c>
      <c r="I28">
        <v>6</v>
      </c>
      <c r="J28">
        <v>5</v>
      </c>
      <c r="K28">
        <v>1</v>
      </c>
      <c r="L28">
        <v>2</v>
      </c>
      <c r="M28">
        <v>7</v>
      </c>
      <c r="N28" t="s">
        <v>28</v>
      </c>
      <c r="O28" t="s">
        <v>29</v>
      </c>
      <c r="P28" t="s">
        <v>30</v>
      </c>
      <c r="Q28" t="s">
        <v>31</v>
      </c>
      <c r="R28" t="s">
        <v>50</v>
      </c>
      <c r="S28" t="s">
        <v>33</v>
      </c>
      <c r="T28" t="s">
        <v>34</v>
      </c>
      <c r="U28" t="s">
        <v>35</v>
      </c>
      <c r="V28" t="s">
        <v>36</v>
      </c>
      <c r="W28" t="s">
        <v>46</v>
      </c>
      <c r="X28" t="s">
        <v>59</v>
      </c>
      <c r="Y28" t="s">
        <v>54</v>
      </c>
      <c r="Z28" t="s">
        <v>39</v>
      </c>
      <c r="AA28" t="s">
        <v>48</v>
      </c>
    </row>
    <row r="29" spans="1:27" x14ac:dyDescent="0.25">
      <c r="A29" t="s">
        <v>49</v>
      </c>
      <c r="B29">
        <v>31</v>
      </c>
      <c r="C29" t="str">
        <f>IF(Table1[[#This Row],[Age]]&lt;=25,"20-25",IF(Table1[[#This Row],[Age]]&lt;=30,"26-30",IF(Table1[[#This Row],[Age]]&lt;=35,"31-35",IF(Table1[[#This Row],[Age]]&lt;=40,"41-45"))))</f>
        <v>31-35</v>
      </c>
      <c r="D29">
        <f>IF(Table1[[#This Row],[Duration]]="Less than 1 year",0.5,IF(Table1[[#This Row],[Duration]]="1-3 years",2,IF(Table1[[#This Row],[Duration]]="3-5 years",4,IF(Table1[[#This Row],[Duration]]="more than 5 years",6,""))))</f>
        <v>2</v>
      </c>
      <c r="E29">
        <f>IF(Table1[[#This Row],[Expect]]="20%-30%",25,IF(Table1[[#This Row],[Expect]]="30%-40%",35,IF(Table1[[#This Row],[Expect]]="10%-20%",15,IF(Table1[[#This Row],[Expect]]="40%-50%",45,""))))</f>
        <v>25</v>
      </c>
      <c r="F29" t="s">
        <v>28</v>
      </c>
      <c r="G29">
        <v>2</v>
      </c>
      <c r="H29">
        <v>3</v>
      </c>
      <c r="I29">
        <v>7</v>
      </c>
      <c r="J29">
        <v>6</v>
      </c>
      <c r="K29">
        <v>4</v>
      </c>
      <c r="L29">
        <v>1</v>
      </c>
      <c r="M29">
        <v>5</v>
      </c>
      <c r="N29" t="s">
        <v>28</v>
      </c>
      <c r="O29" t="s">
        <v>63</v>
      </c>
      <c r="P29" t="s">
        <v>66</v>
      </c>
      <c r="Q29" t="s">
        <v>67</v>
      </c>
      <c r="R29" t="s">
        <v>32</v>
      </c>
      <c r="S29" t="s">
        <v>33</v>
      </c>
      <c r="T29" t="s">
        <v>34</v>
      </c>
      <c r="U29" t="s">
        <v>68</v>
      </c>
      <c r="V29" t="s">
        <v>45</v>
      </c>
      <c r="W29" t="s">
        <v>30</v>
      </c>
      <c r="X29" t="s">
        <v>59</v>
      </c>
      <c r="Y29" t="s">
        <v>38</v>
      </c>
      <c r="Z29" t="s">
        <v>39</v>
      </c>
      <c r="AA29" t="s">
        <v>55</v>
      </c>
    </row>
    <row r="30" spans="1:27" x14ac:dyDescent="0.25">
      <c r="A30" t="s">
        <v>49</v>
      </c>
      <c r="B30">
        <v>29</v>
      </c>
      <c r="C30" t="str">
        <f>IF(Table1[[#This Row],[Age]]&lt;=25,"20-25",IF(Table1[[#This Row],[Age]]&lt;=30,"26-30",IF(Table1[[#This Row],[Age]]&lt;=35,"31-35",IF(Table1[[#This Row],[Age]]&lt;=40,"41-45"))))</f>
        <v>26-30</v>
      </c>
      <c r="D30">
        <f>IF(Table1[[#This Row],[Duration]]="Less than 1 year",0.5,IF(Table1[[#This Row],[Duration]]="1-3 years",2,IF(Table1[[#This Row],[Duration]]="3-5 years",4,IF(Table1[[#This Row],[Duration]]="more than 5 years",6,""))))</f>
        <v>2</v>
      </c>
      <c r="E30">
        <f>IF(Table1[[#This Row],[Expect]]="20%-30%",25,IF(Table1[[#This Row],[Expect]]="30%-40%",35,IF(Table1[[#This Row],[Expect]]="10%-20%",15,IF(Table1[[#This Row],[Expect]]="40%-50%",45,""))))</f>
        <v>25</v>
      </c>
      <c r="F30" t="s">
        <v>28</v>
      </c>
      <c r="G30">
        <v>2</v>
      </c>
      <c r="H30">
        <v>3</v>
      </c>
      <c r="I30">
        <v>6</v>
      </c>
      <c r="J30">
        <v>5</v>
      </c>
      <c r="K30">
        <v>1</v>
      </c>
      <c r="L30">
        <v>4</v>
      </c>
      <c r="M30">
        <v>7</v>
      </c>
      <c r="N30" t="s">
        <v>28</v>
      </c>
      <c r="O30" t="s">
        <v>29</v>
      </c>
      <c r="P30" t="s">
        <v>30</v>
      </c>
      <c r="Q30" t="s">
        <v>31</v>
      </c>
      <c r="R30" t="s">
        <v>32</v>
      </c>
      <c r="S30" t="s">
        <v>33</v>
      </c>
      <c r="T30" t="s">
        <v>34</v>
      </c>
      <c r="U30" t="s">
        <v>52</v>
      </c>
      <c r="V30" t="s">
        <v>36</v>
      </c>
      <c r="W30" t="s">
        <v>30</v>
      </c>
      <c r="X30" t="s">
        <v>37</v>
      </c>
      <c r="Y30" t="s">
        <v>54</v>
      </c>
      <c r="Z30" t="s">
        <v>62</v>
      </c>
      <c r="AA30" t="s">
        <v>55</v>
      </c>
    </row>
    <row r="31" spans="1:27" x14ac:dyDescent="0.25">
      <c r="A31" t="s">
        <v>27</v>
      </c>
      <c r="B31">
        <v>34</v>
      </c>
      <c r="C31" t="str">
        <f>IF(Table1[[#This Row],[Age]]&lt;=25,"20-25",IF(Table1[[#This Row],[Age]]&lt;=30,"26-30",IF(Table1[[#This Row],[Age]]&lt;=35,"31-35",IF(Table1[[#This Row],[Age]]&lt;=40,"41-45"))))</f>
        <v>31-35</v>
      </c>
      <c r="D31">
        <f>IF(Table1[[#This Row],[Duration]]="Less than 1 year",0.5,IF(Table1[[#This Row],[Duration]]="1-3 years",2,IF(Table1[[#This Row],[Duration]]="3-5 years",4,IF(Table1[[#This Row],[Duration]]="more than 5 years",6,""))))</f>
        <v>4</v>
      </c>
      <c r="E31">
        <f>IF(Table1[[#This Row],[Expect]]="20%-30%",25,IF(Table1[[#This Row],[Expect]]="30%-40%",35,IF(Table1[[#This Row],[Expect]]="10%-20%",15,IF(Table1[[#This Row],[Expect]]="40%-50%",45,""))))</f>
        <v>15</v>
      </c>
      <c r="F31" t="s">
        <v>28</v>
      </c>
      <c r="G31">
        <v>5</v>
      </c>
      <c r="H31">
        <v>4</v>
      </c>
      <c r="I31">
        <v>3</v>
      </c>
      <c r="J31">
        <v>2</v>
      </c>
      <c r="K31">
        <v>7</v>
      </c>
      <c r="L31">
        <v>1</v>
      </c>
      <c r="M31">
        <v>6</v>
      </c>
      <c r="N31" t="s">
        <v>28</v>
      </c>
      <c r="O31" t="s">
        <v>29</v>
      </c>
      <c r="P31" t="s">
        <v>56</v>
      </c>
      <c r="Q31" t="s">
        <v>29</v>
      </c>
      <c r="R31" t="s">
        <v>50</v>
      </c>
      <c r="S31" t="s">
        <v>33</v>
      </c>
      <c r="T31" t="s">
        <v>58</v>
      </c>
      <c r="U31" t="s">
        <v>35</v>
      </c>
      <c r="V31" t="s">
        <v>36</v>
      </c>
      <c r="W31" t="s">
        <v>30</v>
      </c>
      <c r="X31" t="s">
        <v>53</v>
      </c>
      <c r="Y31" t="s">
        <v>38</v>
      </c>
      <c r="Z31" t="s">
        <v>39</v>
      </c>
      <c r="AA31" t="s">
        <v>40</v>
      </c>
    </row>
    <row r="32" spans="1:27" x14ac:dyDescent="0.25">
      <c r="A32" t="s">
        <v>49</v>
      </c>
      <c r="B32">
        <v>27</v>
      </c>
      <c r="C32" t="str">
        <f>IF(Table1[[#This Row],[Age]]&lt;=25,"20-25",IF(Table1[[#This Row],[Age]]&lt;=30,"26-30",IF(Table1[[#This Row],[Age]]&lt;=35,"31-35",IF(Table1[[#This Row],[Age]]&lt;=40,"41-45"))))</f>
        <v>26-30</v>
      </c>
      <c r="D32">
        <f>IF(Table1[[#This Row],[Duration]]="Less than 1 year",0.5,IF(Table1[[#This Row],[Duration]]="1-3 years",2,IF(Table1[[#This Row],[Duration]]="3-5 years",4,IF(Table1[[#This Row],[Duration]]="more than 5 years",6,""))))</f>
        <v>2</v>
      </c>
      <c r="E32">
        <f>IF(Table1[[#This Row],[Expect]]="20%-30%",25,IF(Table1[[#This Row],[Expect]]="30%-40%",35,IF(Table1[[#This Row],[Expect]]="10%-20%",15,IF(Table1[[#This Row],[Expect]]="40%-50%",45,""))))</f>
        <v>15</v>
      </c>
      <c r="F32" t="s">
        <v>28</v>
      </c>
      <c r="G32">
        <v>4</v>
      </c>
      <c r="H32">
        <v>5</v>
      </c>
      <c r="I32">
        <v>1</v>
      </c>
      <c r="J32">
        <v>2</v>
      </c>
      <c r="K32">
        <v>7</v>
      </c>
      <c r="L32">
        <v>3</v>
      </c>
      <c r="M32">
        <v>6</v>
      </c>
      <c r="N32" t="s">
        <v>41</v>
      </c>
      <c r="O32" t="s">
        <v>29</v>
      </c>
      <c r="P32" t="s">
        <v>66</v>
      </c>
      <c r="Q32" t="s">
        <v>31</v>
      </c>
      <c r="R32" t="s">
        <v>32</v>
      </c>
      <c r="S32" t="s">
        <v>33</v>
      </c>
      <c r="T32" t="s">
        <v>58</v>
      </c>
      <c r="U32" t="s">
        <v>35</v>
      </c>
      <c r="V32" t="s">
        <v>69</v>
      </c>
      <c r="W32" t="s">
        <v>30</v>
      </c>
      <c r="X32" t="s">
        <v>53</v>
      </c>
      <c r="Y32" t="s">
        <v>38</v>
      </c>
      <c r="Z32" t="s">
        <v>39</v>
      </c>
      <c r="AA32" t="s">
        <v>55</v>
      </c>
    </row>
    <row r="33" spans="1:27" x14ac:dyDescent="0.25">
      <c r="A33" t="s">
        <v>27</v>
      </c>
      <c r="B33">
        <v>31</v>
      </c>
      <c r="C33" t="str">
        <f>IF(Table1[[#This Row],[Age]]&lt;=25,"20-25",IF(Table1[[#This Row],[Age]]&lt;=30,"26-30",IF(Table1[[#This Row],[Age]]&lt;=35,"31-35",IF(Table1[[#This Row],[Age]]&lt;=40,"41-45"))))</f>
        <v>31-35</v>
      </c>
      <c r="D33">
        <f>IF(Table1[[#This Row],[Duration]]="Less than 1 year",0.5,IF(Table1[[#This Row],[Duration]]="1-3 years",2,IF(Table1[[#This Row],[Duration]]="3-5 years",4,IF(Table1[[#This Row],[Duration]]="more than 5 years",6,""))))</f>
        <v>4</v>
      </c>
      <c r="E33">
        <f>IF(Table1[[#This Row],[Expect]]="20%-30%",25,IF(Table1[[#This Row],[Expect]]="30%-40%",35,IF(Table1[[#This Row],[Expect]]="10%-20%",15,IF(Table1[[#This Row],[Expect]]="40%-50%",45,""))))</f>
        <v>25</v>
      </c>
      <c r="F33" t="s">
        <v>28</v>
      </c>
      <c r="G33">
        <v>2</v>
      </c>
      <c r="H33">
        <v>4</v>
      </c>
      <c r="I33">
        <v>7</v>
      </c>
      <c r="J33">
        <v>6</v>
      </c>
      <c r="K33">
        <v>3</v>
      </c>
      <c r="L33">
        <v>1</v>
      </c>
      <c r="M33">
        <v>5</v>
      </c>
      <c r="N33" t="s">
        <v>28</v>
      </c>
      <c r="O33" t="s">
        <v>29</v>
      </c>
      <c r="P33" t="s">
        <v>30</v>
      </c>
      <c r="Q33" t="s">
        <v>31</v>
      </c>
      <c r="R33" t="s">
        <v>50</v>
      </c>
      <c r="S33" t="s">
        <v>33</v>
      </c>
      <c r="T33" t="s">
        <v>34</v>
      </c>
      <c r="U33" t="s">
        <v>68</v>
      </c>
      <c r="V33" t="s">
        <v>36</v>
      </c>
      <c r="W33" t="s">
        <v>30</v>
      </c>
      <c r="X33" t="s">
        <v>37</v>
      </c>
      <c r="Y33" t="s">
        <v>54</v>
      </c>
      <c r="Z33" t="s">
        <v>39</v>
      </c>
      <c r="AA33" t="s">
        <v>48</v>
      </c>
    </row>
    <row r="34" spans="1:27" x14ac:dyDescent="0.25">
      <c r="A34" t="s">
        <v>49</v>
      </c>
      <c r="B34">
        <v>27</v>
      </c>
      <c r="C34" t="str">
        <f>IF(Table1[[#This Row],[Age]]&lt;=25,"20-25",IF(Table1[[#This Row],[Age]]&lt;=30,"26-30",IF(Table1[[#This Row],[Age]]&lt;=35,"31-35",IF(Table1[[#This Row],[Age]]&lt;=40,"41-45"))))</f>
        <v>26-30</v>
      </c>
      <c r="D34">
        <f>IF(Table1[[#This Row],[Duration]]="Less than 1 year",0.5,IF(Table1[[#This Row],[Duration]]="1-3 years",2,IF(Table1[[#This Row],[Duration]]="3-5 years",4,IF(Table1[[#This Row],[Duration]]="more than 5 years",6,""))))</f>
        <v>4</v>
      </c>
      <c r="E34">
        <f>IF(Table1[[#This Row],[Expect]]="20%-30%",25,IF(Table1[[#This Row],[Expect]]="30%-40%",35,IF(Table1[[#This Row],[Expect]]="10%-20%",15,IF(Table1[[#This Row],[Expect]]="40%-50%",45,""))))</f>
        <v>35</v>
      </c>
      <c r="F34" t="s">
        <v>28</v>
      </c>
      <c r="G34">
        <v>2</v>
      </c>
      <c r="H34">
        <v>4</v>
      </c>
      <c r="I34">
        <v>7</v>
      </c>
      <c r="J34">
        <v>5</v>
      </c>
      <c r="K34">
        <v>1</v>
      </c>
      <c r="L34">
        <v>3</v>
      </c>
      <c r="M34">
        <v>6</v>
      </c>
      <c r="N34" t="s">
        <v>28</v>
      </c>
      <c r="O34" t="s">
        <v>29</v>
      </c>
      <c r="P34" t="s">
        <v>30</v>
      </c>
      <c r="Q34" t="s">
        <v>31</v>
      </c>
      <c r="R34" t="s">
        <v>50</v>
      </c>
      <c r="S34" t="s">
        <v>33</v>
      </c>
      <c r="T34" t="s">
        <v>64</v>
      </c>
      <c r="U34" t="s">
        <v>52</v>
      </c>
      <c r="V34" t="s">
        <v>45</v>
      </c>
      <c r="W34" t="s">
        <v>30</v>
      </c>
      <c r="X34" t="s">
        <v>59</v>
      </c>
      <c r="Y34" t="s">
        <v>54</v>
      </c>
      <c r="Z34" t="s">
        <v>39</v>
      </c>
      <c r="AA34" t="s">
        <v>40</v>
      </c>
    </row>
    <row r="35" spans="1:27" x14ac:dyDescent="0.25">
      <c r="A35" t="s">
        <v>49</v>
      </c>
      <c r="B35">
        <v>26</v>
      </c>
      <c r="C35" t="str">
        <f>IF(Table1[[#This Row],[Age]]&lt;=25,"20-25",IF(Table1[[#This Row],[Age]]&lt;=30,"26-30",IF(Table1[[#This Row],[Age]]&lt;=35,"31-35",IF(Table1[[#This Row],[Age]]&lt;=40,"41-45"))))</f>
        <v>26-30</v>
      </c>
      <c r="D35">
        <f>IF(Table1[[#This Row],[Duration]]="Less than 1 year",0.5,IF(Table1[[#This Row],[Duration]]="1-3 years",2,IF(Table1[[#This Row],[Duration]]="3-5 years",4,IF(Table1[[#This Row],[Duration]]="more than 5 years",6,""))))</f>
        <v>2</v>
      </c>
      <c r="E35">
        <f>IF(Table1[[#This Row],[Expect]]="20%-30%",25,IF(Table1[[#This Row],[Expect]]="30%-40%",35,IF(Table1[[#This Row],[Expect]]="10%-20%",15,IF(Table1[[#This Row],[Expect]]="40%-50%",45,""))))</f>
        <v>25</v>
      </c>
      <c r="F35" t="s">
        <v>28</v>
      </c>
      <c r="G35">
        <v>2</v>
      </c>
      <c r="H35">
        <v>3</v>
      </c>
      <c r="I35">
        <v>6</v>
      </c>
      <c r="J35">
        <v>4</v>
      </c>
      <c r="K35">
        <v>1</v>
      </c>
      <c r="L35">
        <v>5</v>
      </c>
      <c r="M35">
        <v>7</v>
      </c>
      <c r="N35" t="s">
        <v>28</v>
      </c>
      <c r="O35" t="s">
        <v>29</v>
      </c>
      <c r="P35" t="s">
        <v>30</v>
      </c>
      <c r="Q35" t="s">
        <v>29</v>
      </c>
      <c r="R35" t="s">
        <v>32</v>
      </c>
      <c r="S35" t="s">
        <v>33</v>
      </c>
      <c r="T35" t="s">
        <v>34</v>
      </c>
      <c r="U35" t="s">
        <v>68</v>
      </c>
      <c r="V35" t="s">
        <v>69</v>
      </c>
      <c r="W35" t="s">
        <v>46</v>
      </c>
      <c r="X35" t="s">
        <v>37</v>
      </c>
      <c r="Y35" t="s">
        <v>38</v>
      </c>
      <c r="Z35" t="s">
        <v>62</v>
      </c>
      <c r="AA35" t="s">
        <v>40</v>
      </c>
    </row>
    <row r="36" spans="1:27" x14ac:dyDescent="0.25">
      <c r="A36" t="s">
        <v>49</v>
      </c>
      <c r="B36">
        <v>27</v>
      </c>
      <c r="C36" t="str">
        <f>IF(Table1[[#This Row],[Age]]&lt;=25,"20-25",IF(Table1[[#This Row],[Age]]&lt;=30,"26-30",IF(Table1[[#This Row],[Age]]&lt;=35,"31-35",IF(Table1[[#This Row],[Age]]&lt;=40,"41-45"))))</f>
        <v>26-30</v>
      </c>
      <c r="D36">
        <f>IF(Table1[[#This Row],[Duration]]="Less than 1 year",0.5,IF(Table1[[#This Row],[Duration]]="1-3 years",2,IF(Table1[[#This Row],[Duration]]="3-5 years",4,IF(Table1[[#This Row],[Duration]]="more than 5 years",6,""))))</f>
        <v>2</v>
      </c>
      <c r="E36">
        <f>IF(Table1[[#This Row],[Expect]]="20%-30%",25,IF(Table1[[#This Row],[Expect]]="30%-40%",35,IF(Table1[[#This Row],[Expect]]="10%-20%",15,IF(Table1[[#This Row],[Expect]]="40%-50%",45,""))))</f>
        <v>25</v>
      </c>
      <c r="F36" t="s">
        <v>28</v>
      </c>
      <c r="G36">
        <v>2</v>
      </c>
      <c r="H36">
        <v>3</v>
      </c>
      <c r="I36">
        <v>6</v>
      </c>
      <c r="J36">
        <v>5</v>
      </c>
      <c r="K36">
        <v>4</v>
      </c>
      <c r="L36">
        <v>1</v>
      </c>
      <c r="M36">
        <v>7</v>
      </c>
      <c r="N36" t="s">
        <v>28</v>
      </c>
      <c r="O36" t="s">
        <v>29</v>
      </c>
      <c r="P36" t="s">
        <v>30</v>
      </c>
      <c r="Q36" t="s">
        <v>31</v>
      </c>
      <c r="R36" t="s">
        <v>32</v>
      </c>
      <c r="S36" t="s">
        <v>44</v>
      </c>
      <c r="T36" t="s">
        <v>34</v>
      </c>
      <c r="U36" t="s">
        <v>35</v>
      </c>
      <c r="V36" t="s">
        <v>45</v>
      </c>
      <c r="W36" t="s">
        <v>30</v>
      </c>
      <c r="X36" t="s">
        <v>37</v>
      </c>
      <c r="Y36" t="s">
        <v>38</v>
      </c>
      <c r="Z36" t="s">
        <v>39</v>
      </c>
      <c r="AA36" t="s">
        <v>48</v>
      </c>
    </row>
    <row r="37" spans="1:27" x14ac:dyDescent="0.25">
      <c r="A37" t="s">
        <v>49</v>
      </c>
      <c r="B37">
        <v>30</v>
      </c>
      <c r="C37" t="str">
        <f>IF(Table1[[#This Row],[Age]]&lt;=25,"20-25",IF(Table1[[#This Row],[Age]]&lt;=30,"26-30",IF(Table1[[#This Row],[Age]]&lt;=35,"31-35",IF(Table1[[#This Row],[Age]]&lt;=40,"41-45"))))</f>
        <v>26-30</v>
      </c>
      <c r="D37">
        <f>IF(Table1[[#This Row],[Duration]]="Less than 1 year",0.5,IF(Table1[[#This Row],[Duration]]="1-3 years",2,IF(Table1[[#This Row],[Duration]]="3-5 years",4,IF(Table1[[#This Row],[Duration]]="more than 5 years",6,""))))</f>
        <v>4</v>
      </c>
      <c r="E37">
        <f>IF(Table1[[#This Row],[Expect]]="20%-30%",25,IF(Table1[[#This Row],[Expect]]="30%-40%",35,IF(Table1[[#This Row],[Expect]]="10%-20%",15,IF(Table1[[#This Row],[Expect]]="40%-50%",45,""))))</f>
        <v>25</v>
      </c>
      <c r="F37" t="s">
        <v>28</v>
      </c>
      <c r="G37">
        <v>1</v>
      </c>
      <c r="H37">
        <v>4</v>
      </c>
      <c r="I37">
        <v>6</v>
      </c>
      <c r="J37">
        <v>5</v>
      </c>
      <c r="K37">
        <v>3</v>
      </c>
      <c r="L37">
        <v>2</v>
      </c>
      <c r="M37">
        <v>7</v>
      </c>
      <c r="N37" t="s">
        <v>28</v>
      </c>
      <c r="O37" t="s">
        <v>63</v>
      </c>
      <c r="P37" t="s">
        <v>66</v>
      </c>
      <c r="Q37" t="s">
        <v>31</v>
      </c>
      <c r="R37" t="s">
        <v>50</v>
      </c>
      <c r="S37" t="s">
        <v>33</v>
      </c>
      <c r="T37" t="s">
        <v>34</v>
      </c>
      <c r="U37" t="s">
        <v>68</v>
      </c>
      <c r="V37" t="s">
        <v>45</v>
      </c>
      <c r="W37" t="s">
        <v>30</v>
      </c>
      <c r="X37" t="s">
        <v>37</v>
      </c>
      <c r="Y37" t="s">
        <v>54</v>
      </c>
      <c r="Z37" t="s">
        <v>39</v>
      </c>
      <c r="AA37" t="s">
        <v>48</v>
      </c>
    </row>
    <row r="38" spans="1:27" x14ac:dyDescent="0.25">
      <c r="A38" t="s">
        <v>49</v>
      </c>
      <c r="B38">
        <v>30</v>
      </c>
      <c r="C38" t="str">
        <f>IF(Table1[[#This Row],[Age]]&lt;=25,"20-25",IF(Table1[[#This Row],[Age]]&lt;=30,"26-30",IF(Table1[[#This Row],[Age]]&lt;=35,"31-35",IF(Table1[[#This Row],[Age]]&lt;=40,"41-45"))))</f>
        <v>26-30</v>
      </c>
      <c r="D38">
        <f>IF(Table1[[#This Row],[Duration]]="Less than 1 year",0.5,IF(Table1[[#This Row],[Duration]]="1-3 years",2,IF(Table1[[#This Row],[Duration]]="3-5 years",4,IF(Table1[[#This Row],[Duration]]="more than 5 years",6,""))))</f>
        <v>2</v>
      </c>
      <c r="E38">
        <f>IF(Table1[[#This Row],[Expect]]="20%-30%",25,IF(Table1[[#This Row],[Expect]]="30%-40%",35,IF(Table1[[#This Row],[Expect]]="10%-20%",15,IF(Table1[[#This Row],[Expect]]="40%-50%",45,""))))</f>
        <v>25</v>
      </c>
      <c r="F38" t="s">
        <v>28</v>
      </c>
      <c r="G38">
        <v>2</v>
      </c>
      <c r="H38">
        <v>4</v>
      </c>
      <c r="I38">
        <v>7</v>
      </c>
      <c r="J38">
        <v>5</v>
      </c>
      <c r="K38">
        <v>1</v>
      </c>
      <c r="L38">
        <v>3</v>
      </c>
      <c r="M38">
        <v>6</v>
      </c>
      <c r="N38" t="s">
        <v>28</v>
      </c>
      <c r="O38" t="s">
        <v>29</v>
      </c>
      <c r="P38" t="s">
        <v>30</v>
      </c>
      <c r="Q38" t="s">
        <v>31</v>
      </c>
      <c r="R38" t="s">
        <v>32</v>
      </c>
      <c r="S38" t="s">
        <v>33</v>
      </c>
      <c r="T38" t="s">
        <v>34</v>
      </c>
      <c r="U38" t="s">
        <v>52</v>
      </c>
      <c r="V38" t="s">
        <v>36</v>
      </c>
      <c r="W38" t="s">
        <v>30</v>
      </c>
      <c r="X38" t="s">
        <v>37</v>
      </c>
      <c r="Y38" t="s">
        <v>54</v>
      </c>
      <c r="Z38" t="s">
        <v>62</v>
      </c>
      <c r="AA38" t="s">
        <v>40</v>
      </c>
    </row>
    <row r="39" spans="1:27" x14ac:dyDescent="0.25">
      <c r="A39" t="s">
        <v>49</v>
      </c>
      <c r="B39">
        <v>25</v>
      </c>
      <c r="C39" t="str">
        <f>IF(Table1[[#This Row],[Age]]&lt;=25,"20-25",IF(Table1[[#This Row],[Age]]&lt;=30,"26-30",IF(Table1[[#This Row],[Age]]&lt;=35,"31-35",IF(Table1[[#This Row],[Age]]&lt;=40,"41-45"))))</f>
        <v>20-25</v>
      </c>
      <c r="D39">
        <f>IF(Table1[[#This Row],[Duration]]="Less than 1 year",0.5,IF(Table1[[#This Row],[Duration]]="1-3 years",2,IF(Table1[[#This Row],[Duration]]="3-5 years",4,IF(Table1[[#This Row],[Duration]]="more than 5 years",6,""))))</f>
        <v>4</v>
      </c>
      <c r="E39">
        <f>IF(Table1[[#This Row],[Expect]]="20%-30%",25,IF(Table1[[#This Row],[Expect]]="30%-40%",35,IF(Table1[[#This Row],[Expect]]="10%-20%",15,IF(Table1[[#This Row],[Expect]]="40%-50%",45,""))))</f>
        <v>35</v>
      </c>
      <c r="F39" t="s">
        <v>28</v>
      </c>
      <c r="G39">
        <v>5</v>
      </c>
      <c r="H39">
        <v>4</v>
      </c>
      <c r="I39">
        <v>7</v>
      </c>
      <c r="J39">
        <v>6</v>
      </c>
      <c r="K39">
        <v>1</v>
      </c>
      <c r="L39">
        <v>2</v>
      </c>
      <c r="M39">
        <v>3</v>
      </c>
      <c r="N39" t="s">
        <v>28</v>
      </c>
      <c r="O39" t="s">
        <v>63</v>
      </c>
      <c r="P39" t="s">
        <v>66</v>
      </c>
      <c r="Q39" t="s">
        <v>67</v>
      </c>
      <c r="R39" t="s">
        <v>50</v>
      </c>
      <c r="S39" t="s">
        <v>33</v>
      </c>
      <c r="T39" t="s">
        <v>64</v>
      </c>
      <c r="U39" t="s">
        <v>70</v>
      </c>
      <c r="V39" t="s">
        <v>45</v>
      </c>
      <c r="W39" t="s">
        <v>30</v>
      </c>
      <c r="X39" t="s">
        <v>37</v>
      </c>
      <c r="Y39" t="s">
        <v>38</v>
      </c>
      <c r="Z39" t="s">
        <v>39</v>
      </c>
      <c r="AA39" t="s">
        <v>48</v>
      </c>
    </row>
    <row r="40" spans="1:27" x14ac:dyDescent="0.25">
      <c r="A40" t="s">
        <v>49</v>
      </c>
      <c r="B40">
        <v>31</v>
      </c>
      <c r="C40" t="str">
        <f>IF(Table1[[#This Row],[Age]]&lt;=25,"20-25",IF(Table1[[#This Row],[Age]]&lt;=30,"26-30",IF(Table1[[#This Row],[Age]]&lt;=35,"31-35",IF(Table1[[#This Row],[Age]]&lt;=40,"41-45"))))</f>
        <v>31-35</v>
      </c>
      <c r="D40">
        <f>IF(Table1[[#This Row],[Duration]]="Less than 1 year",0.5,IF(Table1[[#This Row],[Duration]]="1-3 years",2,IF(Table1[[#This Row],[Duration]]="3-5 years",4,IF(Table1[[#This Row],[Duration]]="more than 5 years",6,""))))</f>
        <v>2</v>
      </c>
      <c r="E40">
        <f>IF(Table1[[#This Row],[Expect]]="20%-30%",25,IF(Table1[[#This Row],[Expect]]="30%-40%",35,IF(Table1[[#This Row],[Expect]]="10%-20%",15,IF(Table1[[#This Row],[Expect]]="40%-50%",45,""))))</f>
        <v>25</v>
      </c>
      <c r="F40" t="s">
        <v>28</v>
      </c>
      <c r="G40">
        <v>2</v>
      </c>
      <c r="H40">
        <v>4</v>
      </c>
      <c r="I40">
        <v>7</v>
      </c>
      <c r="J40">
        <v>5</v>
      </c>
      <c r="K40">
        <v>3</v>
      </c>
      <c r="L40">
        <v>1</v>
      </c>
      <c r="M40">
        <v>6</v>
      </c>
      <c r="N40" t="s">
        <v>28</v>
      </c>
      <c r="O40" t="s">
        <v>63</v>
      </c>
      <c r="P40" t="s">
        <v>66</v>
      </c>
      <c r="Q40" t="s">
        <v>31</v>
      </c>
      <c r="R40" t="s">
        <v>32</v>
      </c>
      <c r="S40" t="s">
        <v>44</v>
      </c>
      <c r="T40" t="s">
        <v>34</v>
      </c>
      <c r="U40" t="s">
        <v>52</v>
      </c>
      <c r="V40" t="s">
        <v>45</v>
      </c>
      <c r="W40" t="s">
        <v>46</v>
      </c>
      <c r="X40" t="s">
        <v>59</v>
      </c>
      <c r="Y40" t="s">
        <v>54</v>
      </c>
      <c r="Z40" t="s">
        <v>39</v>
      </c>
      <c r="AA40" t="s">
        <v>40</v>
      </c>
    </row>
    <row r="41" spans="1:27" x14ac:dyDescent="0.25">
      <c r="A41" t="s">
        <v>49</v>
      </c>
      <c r="B41">
        <v>29</v>
      </c>
      <c r="C41" t="str">
        <f>IF(Table1[[#This Row],[Age]]&lt;=25,"20-25",IF(Table1[[#This Row],[Age]]&lt;=30,"26-30",IF(Table1[[#This Row],[Age]]&lt;=35,"31-35",IF(Table1[[#This Row],[Age]]&lt;=40,"41-45"))))</f>
        <v>26-30</v>
      </c>
      <c r="D41">
        <f>IF(Table1[[#This Row],[Duration]]="Less than 1 year",0.5,IF(Table1[[#This Row],[Duration]]="1-3 years",2,IF(Table1[[#This Row],[Duration]]="3-5 years",4,IF(Table1[[#This Row],[Duration]]="more than 5 years",6,""))))</f>
        <v>4</v>
      </c>
      <c r="E41">
        <f>IF(Table1[[#This Row],[Expect]]="20%-30%",25,IF(Table1[[#This Row],[Expect]]="30%-40%",35,IF(Table1[[#This Row],[Expect]]="10%-20%",15,IF(Table1[[#This Row],[Expect]]="40%-50%",45,""))))</f>
        <v>25</v>
      </c>
      <c r="F41" t="s">
        <v>28</v>
      </c>
      <c r="G41">
        <v>4</v>
      </c>
      <c r="H41">
        <v>3</v>
      </c>
      <c r="I41">
        <v>5</v>
      </c>
      <c r="J41">
        <v>7</v>
      </c>
      <c r="K41">
        <v>2</v>
      </c>
      <c r="L41">
        <v>1</v>
      </c>
      <c r="M41">
        <v>6</v>
      </c>
      <c r="N41" t="s">
        <v>28</v>
      </c>
      <c r="O41" t="s">
        <v>29</v>
      </c>
      <c r="P41" t="s">
        <v>30</v>
      </c>
      <c r="Q41" t="s">
        <v>31</v>
      </c>
      <c r="R41" t="s">
        <v>50</v>
      </c>
      <c r="S41" t="s">
        <v>33</v>
      </c>
      <c r="T41" t="s">
        <v>34</v>
      </c>
      <c r="U41" t="s">
        <v>68</v>
      </c>
      <c r="V41" t="s">
        <v>36</v>
      </c>
      <c r="W41" t="s">
        <v>46</v>
      </c>
      <c r="X41" t="s">
        <v>37</v>
      </c>
      <c r="Y41" t="s">
        <v>38</v>
      </c>
      <c r="Z41" t="s">
        <v>39</v>
      </c>
      <c r="AA41" t="s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371C-4721-44E9-97A8-AFCACE6E70F7}">
  <dimension ref="A1:B32"/>
  <sheetViews>
    <sheetView tabSelected="1" topLeftCell="A10" workbookViewId="0">
      <selection activeCell="L17" sqref="L17"/>
    </sheetView>
  </sheetViews>
  <sheetFormatPr defaultRowHeight="15" x14ac:dyDescent="0.25"/>
  <cols>
    <col min="2" max="2" width="17.7109375" customWidth="1"/>
    <col min="3" max="3" width="9.140625" customWidth="1"/>
  </cols>
  <sheetData>
    <row r="1" spans="1:2" ht="18.75" x14ac:dyDescent="0.3">
      <c r="A1" s="1" t="s">
        <v>71</v>
      </c>
      <c r="B1" s="2"/>
    </row>
    <row r="2" spans="1:2" x14ac:dyDescent="0.25">
      <c r="A2" s="5" t="s">
        <v>72</v>
      </c>
      <c r="B2" t="s">
        <v>73</v>
      </c>
    </row>
    <row r="3" spans="1:2" x14ac:dyDescent="0.25">
      <c r="A3" s="3" t="s">
        <v>50</v>
      </c>
      <c r="B3">
        <v>19</v>
      </c>
    </row>
    <row r="4" spans="1:2" x14ac:dyDescent="0.25">
      <c r="A4" s="3" t="s">
        <v>32</v>
      </c>
      <c r="B4">
        <v>18</v>
      </c>
    </row>
    <row r="5" spans="1:2" x14ac:dyDescent="0.25">
      <c r="A5" s="3" t="s">
        <v>57</v>
      </c>
      <c r="B5">
        <v>2</v>
      </c>
    </row>
    <row r="6" spans="1:2" x14ac:dyDescent="0.25">
      <c r="A6" s="3" t="s">
        <v>43</v>
      </c>
      <c r="B6">
        <v>1</v>
      </c>
    </row>
    <row r="7" spans="1:2" x14ac:dyDescent="0.25">
      <c r="A7" s="3" t="s">
        <v>74</v>
      </c>
      <c r="B7">
        <v>40</v>
      </c>
    </row>
    <row r="10" spans="1:2" x14ac:dyDescent="0.25">
      <c r="A10" s="5" t="s">
        <v>72</v>
      </c>
      <c r="B10" t="s">
        <v>75</v>
      </c>
    </row>
    <row r="11" spans="1:2" x14ac:dyDescent="0.25">
      <c r="A11" s="3">
        <v>0.5</v>
      </c>
      <c r="B11">
        <v>2</v>
      </c>
    </row>
    <row r="12" spans="1:2" x14ac:dyDescent="0.25">
      <c r="A12" s="3">
        <v>2</v>
      </c>
      <c r="B12">
        <v>18</v>
      </c>
    </row>
    <row r="13" spans="1:2" x14ac:dyDescent="0.25">
      <c r="A13" s="3">
        <v>4</v>
      </c>
      <c r="B13">
        <v>19</v>
      </c>
    </row>
    <row r="14" spans="1:2" x14ac:dyDescent="0.25">
      <c r="A14" s="3">
        <v>6</v>
      </c>
      <c r="B14">
        <v>1</v>
      </c>
    </row>
    <row r="15" spans="1:2" x14ac:dyDescent="0.25">
      <c r="A15" s="3" t="s">
        <v>74</v>
      </c>
      <c r="B15">
        <v>40</v>
      </c>
    </row>
    <row r="20" spans="1:2" x14ac:dyDescent="0.25">
      <c r="A20" s="5" t="s">
        <v>5</v>
      </c>
      <c r="B20" t="s" vm="1">
        <v>76</v>
      </c>
    </row>
    <row r="22" spans="1:2" x14ac:dyDescent="0.25">
      <c r="A22" s="5" t="s">
        <v>72</v>
      </c>
      <c r="B22" t="s">
        <v>77</v>
      </c>
    </row>
    <row r="23" spans="1:2" x14ac:dyDescent="0.25">
      <c r="A23" s="3" t="s">
        <v>58</v>
      </c>
    </row>
    <row r="24" spans="1:2" x14ac:dyDescent="0.25">
      <c r="A24" s="4" t="s">
        <v>27</v>
      </c>
      <c r="B24">
        <v>1</v>
      </c>
    </row>
    <row r="25" spans="1:2" x14ac:dyDescent="0.25">
      <c r="A25" s="4" t="s">
        <v>49</v>
      </c>
      <c r="B25">
        <v>2</v>
      </c>
    </row>
    <row r="26" spans="1:2" x14ac:dyDescent="0.25">
      <c r="A26" s="3" t="s">
        <v>34</v>
      </c>
    </row>
    <row r="27" spans="1:2" x14ac:dyDescent="0.25">
      <c r="A27" s="4" t="s">
        <v>27</v>
      </c>
      <c r="B27">
        <v>12</v>
      </c>
    </row>
    <row r="28" spans="1:2" x14ac:dyDescent="0.25">
      <c r="A28" s="4" t="s">
        <v>49</v>
      </c>
      <c r="B28">
        <v>20</v>
      </c>
    </row>
    <row r="29" spans="1:2" x14ac:dyDescent="0.25">
      <c r="A29" s="3" t="s">
        <v>64</v>
      </c>
    </row>
    <row r="30" spans="1:2" x14ac:dyDescent="0.25">
      <c r="A30" s="4" t="s">
        <v>27</v>
      </c>
      <c r="B30">
        <v>2</v>
      </c>
    </row>
    <row r="31" spans="1:2" x14ac:dyDescent="0.25">
      <c r="A31" s="4" t="s">
        <v>49</v>
      </c>
      <c r="B31">
        <v>3</v>
      </c>
    </row>
    <row r="32" spans="1:2" x14ac:dyDescent="0.25">
      <c r="A32" s="3" t="s">
        <v>74</v>
      </c>
      <c r="B32">
        <v>40</v>
      </c>
    </row>
  </sheetData>
  <mergeCells count="1">
    <mergeCell ref="A1:B1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Mubaraq</dc:creator>
  <cp:lastModifiedBy>Mubaraq</cp:lastModifiedBy>
  <dcterms:created xsi:type="dcterms:W3CDTF">2025-01-06T22:43:39Z</dcterms:created>
  <dcterms:modified xsi:type="dcterms:W3CDTF">2025-01-06T22:51:33Z</dcterms:modified>
</cp:coreProperties>
</file>