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ubaraq\Desktop\"/>
    </mc:Choice>
  </mc:AlternateContent>
  <xr:revisionPtr revIDLastSave="0" documentId="13_ncr:1_{7B01278D-FB81-41DF-BAFB-E6D5E117314E}" xr6:coauthVersionLast="47" xr6:coauthVersionMax="47" xr10:uidLastSave="{00000000-0000-0000-0000-000000000000}"/>
  <bookViews>
    <workbookView xWindow="-120" yWindow="-120" windowWidth="20730" windowHeight="11160" activeTab="2" xr2:uid="{00000000-000D-0000-FFFF-FFFF00000000}"/>
  </bookViews>
  <sheets>
    <sheet name="cognify dataset" sheetId="1" r:id="rId1"/>
    <sheet name="TASK 6, 1&amp;2" sheetId="10" r:id="rId2"/>
    <sheet name="TASK 6,3-8" sheetId="8" r:id="rId3"/>
  </sheets>
  <externalReferences>
    <externalReference r:id="rId4"/>
  </externalReferences>
  <definedNames>
    <definedName name="_xlcn.WorksheetConnection_cognifydataset.xlsxTable11" hidden="1">Table1[]</definedName>
    <definedName name="Slicer_Age_group">#N/A</definedName>
    <definedName name="Slicer_gender">#N/A</definedName>
  </definedNames>
  <calcPr calcId="191029"/>
  <pivotCaches>
    <pivotCache cacheId="97" r:id="rId5"/>
    <pivotCache cacheId="100" r:id="rId6"/>
    <pivotCache cacheId="103" r:id="rId7"/>
    <pivotCache cacheId="106" r:id="rId8"/>
    <pivotCache cacheId="109" r:id="rId9"/>
    <pivotCache cacheId="112" r:id="rId10"/>
  </pivotCaches>
  <extLst>
    <ext xmlns:x14="http://schemas.microsoft.com/office/spreadsheetml/2009/9/main" uri="{876F7934-8845-4945-9796-88D515C7AA90}">
      <x14:pivotCaches>
        <pivotCache cacheId="17" r:id="rId11"/>
      </x14:pivotCaches>
    </ex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cognify 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cognify dataset.xlsx!Table1" type="102" refreshedVersion="7" minRefreshableVersion="5">
    <extLst>
      <ext xmlns:x15="http://schemas.microsoft.com/office/spreadsheetml/2010/11/main" uri="{DE250136-89BD-433C-8126-D09CA5730AF9}">
        <x15:connection id="Table1" autoDelete="1">
          <x15:rangePr sourceName="_xlcn.WorksheetConnection_cognifydataset.xlsxTable11"/>
        </x15:connection>
      </ext>
    </extLst>
  </connection>
</connections>
</file>

<file path=xl/sharedStrings.xml><?xml version="1.0" encoding="utf-8"?>
<sst xmlns="http://schemas.openxmlformats.org/spreadsheetml/2006/main" count="717" uniqueCount="83">
  <si>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</si>
  <si>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</si>
  <si>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</si>
  <si>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</si>
  <si>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</si>
  <si>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</si>
  <si>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</si>
  <si>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</si>
  <si>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</si>
  <si>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</si>
  <si>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</si>
  <si>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</si>
  <si>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</si>
  <si>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</si>
  <si>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</si>
  <si>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</si>
  <si>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</si>
  <si>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</si>
  <si>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</si>
  <si>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</si>
  <si>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</si>
  <si>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</si>
  <si>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</si>
  <si>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</si>
  <si>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</si>
  <si>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</si>
  <si>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</si>
  <si>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</si>
  <si>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</si>
  <si>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</si>
  <si>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</si>
  <si>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</si>
  <si>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</si>
  <si>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</si>
  <si>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</si>
  <si>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</si>
  <si>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</si>
  <si>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</si>
  <si>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</si>
  <si>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</si>
  <si>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</si>
  <si>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</si>
  <si>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</si>
  <si>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</si>
  <si>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</si>
  <si>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</si>
  <si>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</si>
  <si>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</si>
  <si>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</si>
  <si>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</si>
  <si>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</si>
  <si>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</si>
  <si>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</si>
  <si>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</si>
  <si>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</si>
  <si>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</si>
  <si>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</si>
  <si>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</si>
  <si>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</si>
  <si>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</si>
  <si>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</si>
  <si>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</si>
  <si>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</si>
  <si>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</si>
  <si>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</si>
  <si>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</si>
  <si>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Row Labels</t>
  </si>
  <si>
    <t>Grand Total</t>
  </si>
  <si>
    <t>Duration2</t>
  </si>
  <si>
    <t>Column Labels</t>
  </si>
  <si>
    <t>Expect 2</t>
  </si>
  <si>
    <t>Age</t>
  </si>
  <si>
    <t>Age group</t>
  </si>
  <si>
    <t>20-25</t>
  </si>
  <si>
    <t>26-30</t>
  </si>
  <si>
    <t>31-35</t>
  </si>
  <si>
    <t>Count of Age group</t>
  </si>
  <si>
    <t>Sum of Mutual_Funds</t>
  </si>
  <si>
    <t>Count of Avenue</t>
  </si>
  <si>
    <t>Count of Invest_Monitor</t>
  </si>
  <si>
    <t>Count of Objective</t>
  </si>
  <si>
    <t>Count of Purpose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</si>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</sst>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Border="1"/>
    <xf numFmtId="0" fontId="0" fillId="0" borderId="10" xfId="0" applyBorder="1"/>
    <xf numFmtId="0" fontId="0" fillId="0" borderId="0" xfId="0" applyBorder="1" applyAlignment="1">
      <alignment horizontal="center"/>
    </xf>
    <xf numFmtId="0" fontId="0" fillId="0" borderId="10"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2.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pivotCacheDefinition" Target="pivotCache/pivotCacheDefinition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6, 1&amp;2'!$B$3</c:f>
              <c:strCache>
                <c:ptCount val="1"/>
                <c:pt idx="0">
                  <c:v>Total</c:v>
                </c:pt>
              </c:strCache>
            </c:strRef>
          </c:tx>
          <c:spPr>
            <a:solidFill>
              <a:schemeClr val="accent1"/>
            </a:solidFill>
            <a:ln>
              <a:noFill/>
            </a:ln>
            <a:effectLst/>
          </c:spPr>
          <c:invertIfNegative val="0"/>
          <c:cat>
            <c:strRef>
              <c:f>'TASK 6, 1&amp;2'!$A$4:$A$7</c:f>
              <c:strCache>
                <c:ptCount val="3"/>
                <c:pt idx="0">
                  <c:v>20-25</c:v>
                </c:pt>
                <c:pt idx="1">
                  <c:v>26-30</c:v>
                </c:pt>
                <c:pt idx="2">
                  <c:v>31-35</c:v>
                </c:pt>
              </c:strCache>
            </c:strRef>
          </c:cat>
          <c:val>
            <c:numRef>
              <c:f>'TASK 6, 1&amp;2'!$B$4:$B$7</c:f>
              <c:numCache>
                <c:formatCode>General</c:formatCode>
                <c:ptCount val="3"/>
                <c:pt idx="0">
                  <c:v>10</c:v>
                </c:pt>
                <c:pt idx="1">
                  <c:v>21</c:v>
                </c:pt>
                <c:pt idx="2">
                  <c:v>9</c:v>
                </c:pt>
              </c:numCache>
            </c:numRef>
          </c:val>
          <c:extLst>
            <c:ext xmlns:c16="http://schemas.microsoft.com/office/drawing/2014/chart" uri="{C3380CC4-5D6E-409C-BE32-E72D297353CC}">
              <c16:uniqueId val="{00000000-D4F0-4959-BDBE-194564C3D705}"/>
            </c:ext>
          </c:extLst>
        </c:ser>
        <c:dLbls>
          <c:showLegendKey val="0"/>
          <c:showVal val="0"/>
          <c:showCatName val="0"/>
          <c:showSerName val="0"/>
          <c:showPercent val="0"/>
          <c:showBubbleSize val="0"/>
        </c:dLbls>
        <c:gapWidth val="182"/>
        <c:axId val="480114592"/>
        <c:axId val="480115424"/>
      </c:barChart>
      <c:catAx>
        <c:axId val="48011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115424"/>
        <c:crosses val="autoZero"/>
        <c:auto val="1"/>
        <c:lblAlgn val="ctr"/>
        <c:lblOffset val="100"/>
        <c:noMultiLvlLbl val="0"/>
      </c:catAx>
      <c:valAx>
        <c:axId val="480115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11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INVESTMENT</a:t>
            </a:r>
            <a:r>
              <a:rPr lang="en-US" baseline="0"/>
              <a:t> AVENUE PREFERENCES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'TASK 6, 1&amp;2'!$B$10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25-4135-8F76-4D7954281D9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25-4135-8F76-4D7954281D90}"/>
              </c:ext>
            </c:extLst>
          </c:dPt>
          <c:cat>
            <c:strRef>
              <c:f>'TASK 6, 1&amp;2'!$A$11:$A$13</c:f>
              <c:strCache>
                <c:ptCount val="2"/>
                <c:pt idx="0">
                  <c:v>No</c:v>
                </c:pt>
                <c:pt idx="1">
                  <c:v>Yes</c:v>
                </c:pt>
              </c:strCache>
            </c:strRef>
          </c:cat>
          <c:val>
            <c:numRef>
              <c:f>'TASK 6, 1&amp;2'!$B$11:$B$13</c:f>
              <c:numCache>
                <c:formatCode>General</c:formatCode>
                <c:ptCount val="2"/>
                <c:pt idx="0">
                  <c:v>10</c:v>
                </c:pt>
                <c:pt idx="1">
                  <c:v>92</c:v>
                </c:pt>
              </c:numCache>
            </c:numRef>
          </c:val>
          <c:extLst>
            <c:ext xmlns:c16="http://schemas.microsoft.com/office/drawing/2014/chart" uri="{C3380CC4-5D6E-409C-BE32-E72D297353CC}">
              <c16:uniqueId val="{00000000-6198-4CBD-BD05-8A5485A3D3B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a:t>
            </a:r>
            <a:r>
              <a:rPr lang="en-US" baseline="0"/>
              <a:t> FOR INVESTMENT PREFERENCES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 1&amp;2'!$B$15</c:f>
              <c:strCache>
                <c:ptCount val="1"/>
                <c:pt idx="0">
                  <c:v>Total</c:v>
                </c:pt>
              </c:strCache>
            </c:strRef>
          </c:tx>
          <c:spPr>
            <a:solidFill>
              <a:schemeClr val="accent1"/>
            </a:solidFill>
            <a:ln>
              <a:noFill/>
            </a:ln>
            <a:effectLst/>
          </c:spPr>
          <c:invertIfNegative val="0"/>
          <c:cat>
            <c:strRef>
              <c:f>'TASK 6, 1&amp;2'!$A$16:$A$20</c:f>
              <c:strCache>
                <c:ptCount val="4"/>
                <c:pt idx="0">
                  <c:v>Equity</c:v>
                </c:pt>
                <c:pt idx="1">
                  <c:v>Fixed Deposits</c:v>
                </c:pt>
                <c:pt idx="2">
                  <c:v>Mutual Fund</c:v>
                </c:pt>
                <c:pt idx="3">
                  <c:v>Public Provident Fund</c:v>
                </c:pt>
              </c:strCache>
            </c:strRef>
          </c:cat>
          <c:val>
            <c:numRef>
              <c:f>'TASK 6, 1&amp;2'!$B$16:$B$20</c:f>
              <c:numCache>
                <c:formatCode>General</c:formatCode>
                <c:ptCount val="4"/>
                <c:pt idx="0">
                  <c:v>10</c:v>
                </c:pt>
                <c:pt idx="1">
                  <c:v>9</c:v>
                </c:pt>
                <c:pt idx="2">
                  <c:v>18</c:v>
                </c:pt>
                <c:pt idx="3">
                  <c:v>3</c:v>
                </c:pt>
              </c:numCache>
            </c:numRef>
          </c:val>
          <c:extLst>
            <c:ext xmlns:c16="http://schemas.microsoft.com/office/drawing/2014/chart" uri="{C3380CC4-5D6E-409C-BE32-E72D297353CC}">
              <c16:uniqueId val="{00000000-036E-428B-8425-D9CD8C8CD387}"/>
            </c:ext>
          </c:extLst>
        </c:ser>
        <c:dLbls>
          <c:showLegendKey val="0"/>
          <c:showVal val="0"/>
          <c:showCatName val="0"/>
          <c:showSerName val="0"/>
          <c:showPercent val="0"/>
          <c:showBubbleSize val="0"/>
        </c:dLbls>
        <c:gapWidth val="219"/>
        <c:overlap val="-27"/>
        <c:axId val="651739392"/>
        <c:axId val="651739808"/>
      </c:barChart>
      <c:catAx>
        <c:axId val="65173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9808"/>
        <c:crosses val="autoZero"/>
        <c:auto val="1"/>
        <c:lblAlgn val="ctr"/>
        <c:lblOffset val="100"/>
        <c:noMultiLvlLbl val="0"/>
      </c:catAx>
      <c:valAx>
        <c:axId val="651739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9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a:t>
            </a:r>
            <a:r>
              <a:rPr lang="en-US" baseline="0"/>
              <a:t> INVEST MONITOR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6, 1&amp;2'!$B$23</c:f>
              <c:strCache>
                <c:ptCount val="1"/>
                <c:pt idx="0">
                  <c:v>Total</c:v>
                </c:pt>
              </c:strCache>
            </c:strRef>
          </c:tx>
          <c:spPr>
            <a:ln w="28575" cap="rnd">
              <a:solidFill>
                <a:schemeClr val="accent1"/>
              </a:solidFill>
              <a:round/>
            </a:ln>
            <a:effectLst/>
          </c:spPr>
          <c:marker>
            <c:symbol val="none"/>
          </c:marker>
          <c:cat>
            <c:multiLvlStrRef>
              <c:f>'TASK 6, 1&amp;2'!$A$24:$A$33</c:f>
              <c:multiLvlStrCache>
                <c:ptCount val="6"/>
                <c:lvl>
                  <c:pt idx="0">
                    <c:v>Female</c:v>
                  </c:pt>
                  <c:pt idx="1">
                    <c:v>Male</c:v>
                  </c:pt>
                  <c:pt idx="2">
                    <c:v>Female</c:v>
                  </c:pt>
                  <c:pt idx="3">
                    <c:v>Male</c:v>
                  </c:pt>
                  <c:pt idx="4">
                    <c:v>Female</c:v>
                  </c:pt>
                  <c:pt idx="5">
                    <c:v>Male</c:v>
                  </c:pt>
                </c:lvl>
                <c:lvl>
                  <c:pt idx="0">
                    <c:v>Daily</c:v>
                  </c:pt>
                  <c:pt idx="2">
                    <c:v>Monthly</c:v>
                  </c:pt>
                  <c:pt idx="4">
                    <c:v>Weekly</c:v>
                  </c:pt>
                </c:lvl>
              </c:multiLvlStrCache>
            </c:multiLvlStrRef>
          </c:cat>
          <c:val>
            <c:numRef>
              <c:f>'TASK 6, 1&amp;2'!$B$24:$B$33</c:f>
              <c:numCache>
                <c:formatCode>General</c:formatCode>
                <c:ptCount val="6"/>
                <c:pt idx="0">
                  <c:v>2</c:v>
                </c:pt>
                <c:pt idx="1">
                  <c:v>2</c:v>
                </c:pt>
                <c:pt idx="2">
                  <c:v>11</c:v>
                </c:pt>
                <c:pt idx="3">
                  <c:v>18</c:v>
                </c:pt>
                <c:pt idx="4">
                  <c:v>2</c:v>
                </c:pt>
                <c:pt idx="5">
                  <c:v>5</c:v>
                </c:pt>
              </c:numCache>
            </c:numRef>
          </c:val>
          <c:smooth val="0"/>
          <c:extLst>
            <c:ext xmlns:c16="http://schemas.microsoft.com/office/drawing/2014/chart" uri="{C3380CC4-5D6E-409C-BE32-E72D297353CC}">
              <c16:uniqueId val="{00000000-413A-4786-A8B1-3C5678F1A686}"/>
            </c:ext>
          </c:extLst>
        </c:ser>
        <c:dLbls>
          <c:showLegendKey val="0"/>
          <c:showVal val="0"/>
          <c:showCatName val="0"/>
          <c:showSerName val="0"/>
          <c:showPercent val="0"/>
          <c:showBubbleSize val="0"/>
        </c:dLbls>
        <c:smooth val="0"/>
        <c:axId val="651740224"/>
        <c:axId val="651736064"/>
      </c:lineChart>
      <c:catAx>
        <c:axId val="65174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6064"/>
        <c:crosses val="autoZero"/>
        <c:auto val="1"/>
        <c:lblAlgn val="ctr"/>
        <c:lblOffset val="100"/>
        <c:noMultiLvlLbl val="0"/>
      </c:catAx>
      <c:valAx>
        <c:axId val="6517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4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PARTICIPANT</a:t>
            </a:r>
            <a:r>
              <a:rPr lang="en-US" baseline="0"/>
              <a:t> OBJECTIVE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 1&amp;2'!$B$36:$B$37</c:f>
              <c:strCache>
                <c:ptCount val="1"/>
                <c:pt idx="0">
                  <c:v>Capital Appreciation</c:v>
                </c:pt>
              </c:strCache>
            </c:strRef>
          </c:tx>
          <c:spPr>
            <a:solidFill>
              <a:schemeClr val="accent1"/>
            </a:solidFill>
            <a:ln>
              <a:noFill/>
            </a:ln>
            <a:effectLst/>
          </c:spPr>
          <c:invertIfNegative val="0"/>
          <c:cat>
            <c:strRef>
              <c:f>'TASK 6, 1&amp;2'!$A$38:$A$40</c:f>
              <c:strCache>
                <c:ptCount val="2"/>
                <c:pt idx="0">
                  <c:v>Female</c:v>
                </c:pt>
                <c:pt idx="1">
                  <c:v>Male</c:v>
                </c:pt>
              </c:strCache>
            </c:strRef>
          </c:cat>
          <c:val>
            <c:numRef>
              <c:f>'TASK 6, 1&amp;2'!$B$38:$B$40</c:f>
              <c:numCache>
                <c:formatCode>General</c:formatCode>
                <c:ptCount val="2"/>
                <c:pt idx="0">
                  <c:v>10</c:v>
                </c:pt>
                <c:pt idx="1">
                  <c:v>16</c:v>
                </c:pt>
              </c:numCache>
            </c:numRef>
          </c:val>
          <c:extLst>
            <c:ext xmlns:c16="http://schemas.microsoft.com/office/drawing/2014/chart" uri="{C3380CC4-5D6E-409C-BE32-E72D297353CC}">
              <c16:uniqueId val="{00000000-FE64-4219-A54D-2E1B1CC243C2}"/>
            </c:ext>
          </c:extLst>
        </c:ser>
        <c:ser>
          <c:idx val="1"/>
          <c:order val="1"/>
          <c:tx>
            <c:strRef>
              <c:f>'TASK 6, 1&amp;2'!$C$36:$C$37</c:f>
              <c:strCache>
                <c:ptCount val="1"/>
                <c:pt idx="0">
                  <c:v>Growth</c:v>
                </c:pt>
              </c:strCache>
            </c:strRef>
          </c:tx>
          <c:spPr>
            <a:solidFill>
              <a:schemeClr val="accent2"/>
            </a:solidFill>
            <a:ln>
              <a:noFill/>
            </a:ln>
            <a:effectLst/>
          </c:spPr>
          <c:invertIfNegative val="0"/>
          <c:cat>
            <c:strRef>
              <c:f>'TASK 6, 1&amp;2'!$A$38:$A$40</c:f>
              <c:strCache>
                <c:ptCount val="2"/>
                <c:pt idx="0">
                  <c:v>Female</c:v>
                </c:pt>
                <c:pt idx="1">
                  <c:v>Male</c:v>
                </c:pt>
              </c:strCache>
            </c:strRef>
          </c:cat>
          <c:val>
            <c:numRef>
              <c:f>'TASK 6, 1&amp;2'!$C$38:$C$40</c:f>
              <c:numCache>
                <c:formatCode>General</c:formatCode>
                <c:ptCount val="2"/>
                <c:pt idx="0">
                  <c:v>3</c:v>
                </c:pt>
                <c:pt idx="1">
                  <c:v>8</c:v>
                </c:pt>
              </c:numCache>
            </c:numRef>
          </c:val>
          <c:extLst>
            <c:ext xmlns:c16="http://schemas.microsoft.com/office/drawing/2014/chart" uri="{C3380CC4-5D6E-409C-BE32-E72D297353CC}">
              <c16:uniqueId val="{00000001-FE64-4219-A54D-2E1B1CC243C2}"/>
            </c:ext>
          </c:extLst>
        </c:ser>
        <c:ser>
          <c:idx val="2"/>
          <c:order val="2"/>
          <c:tx>
            <c:strRef>
              <c:f>'TASK 6, 1&amp;2'!$D$36:$D$37</c:f>
              <c:strCache>
                <c:ptCount val="1"/>
                <c:pt idx="0">
                  <c:v>Income</c:v>
                </c:pt>
              </c:strCache>
            </c:strRef>
          </c:tx>
          <c:spPr>
            <a:solidFill>
              <a:schemeClr val="accent3"/>
            </a:solidFill>
            <a:ln>
              <a:noFill/>
            </a:ln>
            <a:effectLst/>
          </c:spPr>
          <c:invertIfNegative val="0"/>
          <c:cat>
            <c:strRef>
              <c:f>'TASK 6, 1&amp;2'!$A$38:$A$40</c:f>
              <c:strCache>
                <c:ptCount val="2"/>
                <c:pt idx="0">
                  <c:v>Female</c:v>
                </c:pt>
                <c:pt idx="1">
                  <c:v>Male</c:v>
                </c:pt>
              </c:strCache>
            </c:strRef>
          </c:cat>
          <c:val>
            <c:numRef>
              <c:f>'TASK 6, 1&amp;2'!$D$38:$D$40</c:f>
              <c:numCache>
                <c:formatCode>General</c:formatCode>
                <c:ptCount val="2"/>
                <c:pt idx="0">
                  <c:v>2</c:v>
                </c:pt>
                <c:pt idx="1">
                  <c:v>1</c:v>
                </c:pt>
              </c:numCache>
            </c:numRef>
          </c:val>
          <c:extLst>
            <c:ext xmlns:c16="http://schemas.microsoft.com/office/drawing/2014/chart" uri="{C3380CC4-5D6E-409C-BE32-E72D297353CC}">
              <c16:uniqueId val="{00000004-FE64-4219-A54D-2E1B1CC243C2}"/>
            </c:ext>
          </c:extLst>
        </c:ser>
        <c:dLbls>
          <c:showLegendKey val="0"/>
          <c:showVal val="0"/>
          <c:showCatName val="0"/>
          <c:showSerName val="0"/>
          <c:showPercent val="0"/>
          <c:showBubbleSize val="0"/>
        </c:dLbls>
        <c:gapWidth val="219"/>
        <c:overlap val="-27"/>
        <c:axId val="648145968"/>
        <c:axId val="648146384"/>
      </c:barChart>
      <c:catAx>
        <c:axId val="64814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46384"/>
        <c:crosses val="autoZero"/>
        <c:auto val="1"/>
        <c:lblAlgn val="ctr"/>
        <c:lblOffset val="100"/>
        <c:noMultiLvlLbl val="0"/>
      </c:catAx>
      <c:valAx>
        <c:axId val="648146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4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PARTCIPANT</a:t>
            </a:r>
            <a:r>
              <a:rPr lang="en-US" baseline="0"/>
              <a:t> PURPOSE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6, 1&amp;2'!$B$43:$B$44</c:f>
              <c:strCache>
                <c:ptCount val="1"/>
                <c:pt idx="0">
                  <c:v>Female</c:v>
                </c:pt>
              </c:strCache>
            </c:strRef>
          </c:tx>
          <c:spPr>
            <a:solidFill>
              <a:schemeClr val="accent1"/>
            </a:solidFill>
            <a:ln>
              <a:noFill/>
            </a:ln>
            <a:effectLst/>
          </c:spPr>
          <c:invertIfNegative val="0"/>
          <c:cat>
            <c:strRef>
              <c:f>'TASK 6, 1&amp;2'!$A$45:$A$48</c:f>
              <c:strCache>
                <c:ptCount val="3"/>
                <c:pt idx="0">
                  <c:v>Returns</c:v>
                </c:pt>
                <c:pt idx="1">
                  <c:v>Savings for Future</c:v>
                </c:pt>
                <c:pt idx="2">
                  <c:v>Wealth Creation</c:v>
                </c:pt>
              </c:strCache>
            </c:strRef>
          </c:cat>
          <c:val>
            <c:numRef>
              <c:f>'TASK 6, 1&amp;2'!$B$45:$B$48</c:f>
              <c:numCache>
                <c:formatCode>General</c:formatCode>
                <c:ptCount val="3"/>
                <c:pt idx="0">
                  <c:v>1</c:v>
                </c:pt>
                <c:pt idx="1">
                  <c:v>2</c:v>
                </c:pt>
                <c:pt idx="2">
                  <c:v>12</c:v>
                </c:pt>
              </c:numCache>
            </c:numRef>
          </c:val>
          <c:extLst>
            <c:ext xmlns:c16="http://schemas.microsoft.com/office/drawing/2014/chart" uri="{C3380CC4-5D6E-409C-BE32-E72D297353CC}">
              <c16:uniqueId val="{00000000-A2FE-43AA-A137-2E9F2AD9263A}"/>
            </c:ext>
          </c:extLst>
        </c:ser>
        <c:ser>
          <c:idx val="1"/>
          <c:order val="1"/>
          <c:tx>
            <c:strRef>
              <c:f>'TASK 6, 1&amp;2'!$C$43:$C$44</c:f>
              <c:strCache>
                <c:ptCount val="1"/>
                <c:pt idx="0">
                  <c:v>Male</c:v>
                </c:pt>
              </c:strCache>
            </c:strRef>
          </c:tx>
          <c:spPr>
            <a:solidFill>
              <a:schemeClr val="accent2"/>
            </a:solidFill>
            <a:ln>
              <a:noFill/>
            </a:ln>
            <a:effectLst/>
          </c:spPr>
          <c:invertIfNegative val="0"/>
          <c:cat>
            <c:strRef>
              <c:f>'TASK 6, 1&amp;2'!$A$45:$A$48</c:f>
              <c:strCache>
                <c:ptCount val="3"/>
                <c:pt idx="0">
                  <c:v>Returns</c:v>
                </c:pt>
                <c:pt idx="1">
                  <c:v>Savings for Future</c:v>
                </c:pt>
                <c:pt idx="2">
                  <c:v>Wealth Creation</c:v>
                </c:pt>
              </c:strCache>
            </c:strRef>
          </c:cat>
          <c:val>
            <c:numRef>
              <c:f>'TASK 6, 1&amp;2'!$C$45:$C$48</c:f>
              <c:numCache>
                <c:formatCode>General</c:formatCode>
                <c:ptCount val="3"/>
                <c:pt idx="0">
                  <c:v>1</c:v>
                </c:pt>
                <c:pt idx="1">
                  <c:v>4</c:v>
                </c:pt>
                <c:pt idx="2">
                  <c:v>20</c:v>
                </c:pt>
              </c:numCache>
            </c:numRef>
          </c:val>
          <c:extLst>
            <c:ext xmlns:c16="http://schemas.microsoft.com/office/drawing/2014/chart" uri="{C3380CC4-5D6E-409C-BE32-E72D297353CC}">
              <c16:uniqueId val="{00000000-3790-43EC-B01D-6FC6E0554A64}"/>
            </c:ext>
          </c:extLst>
        </c:ser>
        <c:dLbls>
          <c:showLegendKey val="0"/>
          <c:showVal val="0"/>
          <c:showCatName val="0"/>
          <c:showSerName val="0"/>
          <c:showPercent val="0"/>
          <c:showBubbleSize val="0"/>
        </c:dLbls>
        <c:gapWidth val="182"/>
        <c:axId val="545247728"/>
        <c:axId val="545257712"/>
      </c:barChart>
      <c:catAx>
        <c:axId val="545247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57712"/>
        <c:crosses val="autoZero"/>
        <c:auto val="1"/>
        <c:lblAlgn val="ctr"/>
        <c:lblOffset val="100"/>
        <c:noMultiLvlLbl val="0"/>
      </c:catAx>
      <c:valAx>
        <c:axId val="545257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4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COUNT</a:t>
            </a:r>
            <a:r>
              <a:rPr lang="en-US" b="1" baseline="0">
                <a:solidFill>
                  <a:schemeClr val="accent1">
                    <a:lumMod val="50000"/>
                  </a:schemeClr>
                </a:solidFill>
              </a:rPr>
              <a:t> OF AGE GROUP</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6, 1&amp;2'!$B$3</c:f>
              <c:strCache>
                <c:ptCount val="1"/>
                <c:pt idx="0">
                  <c:v>Total</c:v>
                </c:pt>
              </c:strCache>
            </c:strRef>
          </c:tx>
          <c:spPr>
            <a:solidFill>
              <a:schemeClr val="accent1"/>
            </a:solidFill>
            <a:ln>
              <a:noFill/>
            </a:ln>
            <a:effectLst/>
          </c:spPr>
          <c:invertIfNegative val="0"/>
          <c:cat>
            <c:strRef>
              <c:f>'TASK 6, 1&amp;2'!$A$4:$A$7</c:f>
              <c:strCache>
                <c:ptCount val="3"/>
                <c:pt idx="0">
                  <c:v>20-25</c:v>
                </c:pt>
                <c:pt idx="1">
                  <c:v>26-30</c:v>
                </c:pt>
                <c:pt idx="2">
                  <c:v>31-35</c:v>
                </c:pt>
              </c:strCache>
            </c:strRef>
          </c:cat>
          <c:val>
            <c:numRef>
              <c:f>'TASK 6, 1&amp;2'!$B$4:$B$7</c:f>
              <c:numCache>
                <c:formatCode>General</c:formatCode>
                <c:ptCount val="3"/>
                <c:pt idx="0">
                  <c:v>10</c:v>
                </c:pt>
                <c:pt idx="1">
                  <c:v>21</c:v>
                </c:pt>
                <c:pt idx="2">
                  <c:v>9</c:v>
                </c:pt>
              </c:numCache>
            </c:numRef>
          </c:val>
          <c:extLst>
            <c:ext xmlns:c16="http://schemas.microsoft.com/office/drawing/2014/chart" uri="{C3380CC4-5D6E-409C-BE32-E72D297353CC}">
              <c16:uniqueId val="{00000000-0C1C-4BAC-9833-4565AC47D056}"/>
            </c:ext>
          </c:extLst>
        </c:ser>
        <c:dLbls>
          <c:showLegendKey val="0"/>
          <c:showVal val="0"/>
          <c:showCatName val="0"/>
          <c:showSerName val="0"/>
          <c:showPercent val="0"/>
          <c:showBubbleSize val="0"/>
        </c:dLbls>
        <c:gapWidth val="182"/>
        <c:axId val="480114592"/>
        <c:axId val="480115424"/>
      </c:barChart>
      <c:catAx>
        <c:axId val="48011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115424"/>
        <c:crosses val="autoZero"/>
        <c:auto val="1"/>
        <c:lblAlgn val="ctr"/>
        <c:lblOffset val="100"/>
        <c:noMultiLvlLbl val="0"/>
      </c:catAx>
      <c:valAx>
        <c:axId val="4801154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11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INVESTMENT</a:t>
            </a:r>
            <a:r>
              <a:rPr lang="en-US" b="1" baseline="0">
                <a:solidFill>
                  <a:schemeClr val="accent1">
                    <a:lumMod val="50000"/>
                  </a:schemeClr>
                </a:solidFill>
              </a:rPr>
              <a:t> AVENUE PREFERENCES</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50000"/>
            </a:schemeClr>
          </a:solidFill>
          <a:ln w="19050">
            <a:solidFill>
              <a:schemeClr val="lt1"/>
            </a:solidFill>
          </a:ln>
          <a:effectLst/>
        </c:spPr>
      </c:pivotFmt>
    </c:pivotFmts>
    <c:plotArea>
      <c:layout>
        <c:manualLayout>
          <c:layoutTarget val="inner"/>
          <c:xMode val="edge"/>
          <c:yMode val="edge"/>
          <c:x val="0.22575594019394696"/>
          <c:y val="0.32089520298213009"/>
          <c:w val="0.45112601045600814"/>
          <c:h val="0.65992014956975542"/>
        </c:manualLayout>
      </c:layout>
      <c:doughnutChart>
        <c:varyColors val="1"/>
        <c:ser>
          <c:idx val="0"/>
          <c:order val="0"/>
          <c:tx>
            <c:strRef>
              <c:f>'TASK 6, 1&amp;2'!$B$10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EB-4C87-9DEE-5D4AE3258D52}"/>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D9EB-4C87-9DEE-5D4AE3258D52}"/>
              </c:ext>
            </c:extLst>
          </c:dPt>
          <c:cat>
            <c:strRef>
              <c:f>'TASK 6, 1&amp;2'!$A$11:$A$13</c:f>
              <c:strCache>
                <c:ptCount val="2"/>
                <c:pt idx="0">
                  <c:v>No</c:v>
                </c:pt>
                <c:pt idx="1">
                  <c:v>Yes</c:v>
                </c:pt>
              </c:strCache>
            </c:strRef>
          </c:cat>
          <c:val>
            <c:numRef>
              <c:f>'TASK 6, 1&amp;2'!$B$11:$B$13</c:f>
              <c:numCache>
                <c:formatCode>General</c:formatCode>
                <c:ptCount val="2"/>
                <c:pt idx="0">
                  <c:v>10</c:v>
                </c:pt>
                <c:pt idx="1">
                  <c:v>92</c:v>
                </c:pt>
              </c:numCache>
            </c:numRef>
          </c:val>
          <c:extLst>
            <c:ext xmlns:c16="http://schemas.microsoft.com/office/drawing/2014/chart" uri="{C3380CC4-5D6E-409C-BE32-E72D297353CC}">
              <c16:uniqueId val="{00000004-D9EB-4C87-9DEE-5D4AE3258D5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REASON</a:t>
            </a:r>
            <a:r>
              <a:rPr lang="en-US" b="1" baseline="0">
                <a:solidFill>
                  <a:schemeClr val="accent1">
                    <a:lumMod val="50000"/>
                  </a:schemeClr>
                </a:solidFill>
              </a:rPr>
              <a:t> FOR INVESTMENT </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 1&amp;2'!$B$15</c:f>
              <c:strCache>
                <c:ptCount val="1"/>
                <c:pt idx="0">
                  <c:v>Total</c:v>
                </c:pt>
              </c:strCache>
            </c:strRef>
          </c:tx>
          <c:spPr>
            <a:solidFill>
              <a:schemeClr val="accent1"/>
            </a:solidFill>
            <a:ln>
              <a:noFill/>
            </a:ln>
            <a:effectLst/>
          </c:spPr>
          <c:invertIfNegative val="0"/>
          <c:cat>
            <c:strRef>
              <c:f>'TASK 6, 1&amp;2'!$A$16:$A$20</c:f>
              <c:strCache>
                <c:ptCount val="4"/>
                <c:pt idx="0">
                  <c:v>Equity</c:v>
                </c:pt>
                <c:pt idx="1">
                  <c:v>Fixed Deposits</c:v>
                </c:pt>
                <c:pt idx="2">
                  <c:v>Mutual Fund</c:v>
                </c:pt>
                <c:pt idx="3">
                  <c:v>Public Provident Fund</c:v>
                </c:pt>
              </c:strCache>
            </c:strRef>
          </c:cat>
          <c:val>
            <c:numRef>
              <c:f>'TASK 6, 1&amp;2'!$B$16:$B$20</c:f>
              <c:numCache>
                <c:formatCode>General</c:formatCode>
                <c:ptCount val="4"/>
                <c:pt idx="0">
                  <c:v>10</c:v>
                </c:pt>
                <c:pt idx="1">
                  <c:v>9</c:v>
                </c:pt>
                <c:pt idx="2">
                  <c:v>18</c:v>
                </c:pt>
                <c:pt idx="3">
                  <c:v>3</c:v>
                </c:pt>
              </c:numCache>
            </c:numRef>
          </c:val>
          <c:extLst>
            <c:ext xmlns:c16="http://schemas.microsoft.com/office/drawing/2014/chart" uri="{C3380CC4-5D6E-409C-BE32-E72D297353CC}">
              <c16:uniqueId val="{00000000-18A9-47F8-A86B-54305F712AEF}"/>
            </c:ext>
          </c:extLst>
        </c:ser>
        <c:dLbls>
          <c:showLegendKey val="0"/>
          <c:showVal val="0"/>
          <c:showCatName val="0"/>
          <c:showSerName val="0"/>
          <c:showPercent val="0"/>
          <c:showBubbleSize val="0"/>
        </c:dLbls>
        <c:gapWidth val="219"/>
        <c:overlap val="-27"/>
        <c:axId val="651739392"/>
        <c:axId val="651739808"/>
      </c:barChart>
      <c:catAx>
        <c:axId val="651739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9808"/>
        <c:crosses val="autoZero"/>
        <c:auto val="1"/>
        <c:lblAlgn val="ctr"/>
        <c:lblOffset val="100"/>
        <c:noMultiLvlLbl val="0"/>
      </c:catAx>
      <c:valAx>
        <c:axId val="651739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PARTICIPANT INVEST MONITOR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6, 1&amp;2'!$B$23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6, 1&amp;2'!$A$24:$A$33</c:f>
              <c:multiLvlStrCache>
                <c:ptCount val="6"/>
                <c:lvl>
                  <c:pt idx="0">
                    <c:v>Female</c:v>
                  </c:pt>
                  <c:pt idx="1">
                    <c:v>Male</c:v>
                  </c:pt>
                  <c:pt idx="2">
                    <c:v>Female</c:v>
                  </c:pt>
                  <c:pt idx="3">
                    <c:v>Male</c:v>
                  </c:pt>
                  <c:pt idx="4">
                    <c:v>Female</c:v>
                  </c:pt>
                  <c:pt idx="5">
                    <c:v>Male</c:v>
                  </c:pt>
                </c:lvl>
                <c:lvl>
                  <c:pt idx="0">
                    <c:v>Daily</c:v>
                  </c:pt>
                  <c:pt idx="2">
                    <c:v>Monthly</c:v>
                  </c:pt>
                  <c:pt idx="4">
                    <c:v>Weekly</c:v>
                  </c:pt>
                </c:lvl>
              </c:multiLvlStrCache>
            </c:multiLvlStrRef>
          </c:cat>
          <c:val>
            <c:numRef>
              <c:f>'TASK 6, 1&amp;2'!$B$24:$B$33</c:f>
              <c:numCache>
                <c:formatCode>General</c:formatCode>
                <c:ptCount val="6"/>
                <c:pt idx="0">
                  <c:v>2</c:v>
                </c:pt>
                <c:pt idx="1">
                  <c:v>2</c:v>
                </c:pt>
                <c:pt idx="2">
                  <c:v>11</c:v>
                </c:pt>
                <c:pt idx="3">
                  <c:v>18</c:v>
                </c:pt>
                <c:pt idx="4">
                  <c:v>2</c:v>
                </c:pt>
                <c:pt idx="5">
                  <c:v>5</c:v>
                </c:pt>
              </c:numCache>
            </c:numRef>
          </c:val>
          <c:smooth val="0"/>
          <c:extLst>
            <c:ext xmlns:c16="http://schemas.microsoft.com/office/drawing/2014/chart" uri="{C3380CC4-5D6E-409C-BE32-E72D297353CC}">
              <c16:uniqueId val="{00000000-6A19-404B-8AFB-598A4AF49E00}"/>
            </c:ext>
          </c:extLst>
        </c:ser>
        <c:dLbls>
          <c:dLblPos val="ctr"/>
          <c:showLegendKey val="0"/>
          <c:showVal val="1"/>
          <c:showCatName val="0"/>
          <c:showSerName val="0"/>
          <c:showPercent val="0"/>
          <c:showBubbleSize val="0"/>
        </c:dLbls>
        <c:marker val="1"/>
        <c:smooth val="0"/>
        <c:axId val="651740224"/>
        <c:axId val="651736064"/>
      </c:lineChart>
      <c:catAx>
        <c:axId val="65174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36064"/>
        <c:crosses val="autoZero"/>
        <c:auto val="1"/>
        <c:lblAlgn val="ctr"/>
        <c:lblOffset val="100"/>
        <c:noMultiLvlLbl val="0"/>
      </c:catAx>
      <c:valAx>
        <c:axId val="65173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174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PARTICIPANT</a:t>
            </a:r>
            <a:r>
              <a:rPr lang="en-US" b="1" baseline="0">
                <a:solidFill>
                  <a:schemeClr val="accent1">
                    <a:lumMod val="50000"/>
                  </a:schemeClr>
                </a:solidFill>
              </a:rPr>
              <a:t> OBJECTIVE</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6, 1&amp;2'!$B$36:$B$37</c:f>
              <c:strCache>
                <c:ptCount val="1"/>
                <c:pt idx="0">
                  <c:v>Capital Appreciation</c:v>
                </c:pt>
              </c:strCache>
            </c:strRef>
          </c:tx>
          <c:spPr>
            <a:solidFill>
              <a:schemeClr val="accent1"/>
            </a:solidFill>
            <a:ln>
              <a:noFill/>
            </a:ln>
            <a:effectLst/>
          </c:spPr>
          <c:invertIfNegative val="0"/>
          <c:cat>
            <c:strRef>
              <c:f>'TASK 6, 1&amp;2'!$A$38:$A$40</c:f>
              <c:strCache>
                <c:ptCount val="2"/>
                <c:pt idx="0">
                  <c:v>Female</c:v>
                </c:pt>
                <c:pt idx="1">
                  <c:v>Male</c:v>
                </c:pt>
              </c:strCache>
            </c:strRef>
          </c:cat>
          <c:val>
            <c:numRef>
              <c:f>'TASK 6, 1&amp;2'!$B$38:$B$40</c:f>
              <c:numCache>
                <c:formatCode>General</c:formatCode>
                <c:ptCount val="2"/>
                <c:pt idx="0">
                  <c:v>10</c:v>
                </c:pt>
                <c:pt idx="1">
                  <c:v>16</c:v>
                </c:pt>
              </c:numCache>
            </c:numRef>
          </c:val>
          <c:extLst>
            <c:ext xmlns:c16="http://schemas.microsoft.com/office/drawing/2014/chart" uri="{C3380CC4-5D6E-409C-BE32-E72D297353CC}">
              <c16:uniqueId val="{00000000-D0FF-4089-9497-D6AB6F11400E}"/>
            </c:ext>
          </c:extLst>
        </c:ser>
        <c:ser>
          <c:idx val="1"/>
          <c:order val="1"/>
          <c:tx>
            <c:strRef>
              <c:f>'TASK 6, 1&amp;2'!$C$36:$C$37</c:f>
              <c:strCache>
                <c:ptCount val="1"/>
                <c:pt idx="0">
                  <c:v>Growth</c:v>
                </c:pt>
              </c:strCache>
            </c:strRef>
          </c:tx>
          <c:spPr>
            <a:solidFill>
              <a:schemeClr val="accent1">
                <a:lumMod val="50000"/>
              </a:schemeClr>
            </a:solidFill>
            <a:ln>
              <a:noFill/>
            </a:ln>
            <a:effectLst/>
          </c:spPr>
          <c:invertIfNegative val="0"/>
          <c:cat>
            <c:strRef>
              <c:f>'TASK 6, 1&amp;2'!$A$38:$A$40</c:f>
              <c:strCache>
                <c:ptCount val="2"/>
                <c:pt idx="0">
                  <c:v>Female</c:v>
                </c:pt>
                <c:pt idx="1">
                  <c:v>Male</c:v>
                </c:pt>
              </c:strCache>
            </c:strRef>
          </c:cat>
          <c:val>
            <c:numRef>
              <c:f>'TASK 6, 1&amp;2'!$C$38:$C$40</c:f>
              <c:numCache>
                <c:formatCode>General</c:formatCode>
                <c:ptCount val="2"/>
                <c:pt idx="0">
                  <c:v>3</c:v>
                </c:pt>
                <c:pt idx="1">
                  <c:v>8</c:v>
                </c:pt>
              </c:numCache>
            </c:numRef>
          </c:val>
          <c:extLst>
            <c:ext xmlns:c16="http://schemas.microsoft.com/office/drawing/2014/chart" uri="{C3380CC4-5D6E-409C-BE32-E72D297353CC}">
              <c16:uniqueId val="{00000001-D0FF-4089-9497-D6AB6F11400E}"/>
            </c:ext>
          </c:extLst>
        </c:ser>
        <c:ser>
          <c:idx val="2"/>
          <c:order val="2"/>
          <c:tx>
            <c:strRef>
              <c:f>'TASK 6, 1&amp;2'!$D$36:$D$37</c:f>
              <c:strCache>
                <c:ptCount val="1"/>
                <c:pt idx="0">
                  <c:v>Income</c:v>
                </c:pt>
              </c:strCache>
            </c:strRef>
          </c:tx>
          <c:spPr>
            <a:solidFill>
              <a:schemeClr val="accent3"/>
            </a:solidFill>
            <a:ln>
              <a:noFill/>
            </a:ln>
            <a:effectLst/>
          </c:spPr>
          <c:invertIfNegative val="0"/>
          <c:cat>
            <c:strRef>
              <c:f>'TASK 6, 1&amp;2'!$A$38:$A$40</c:f>
              <c:strCache>
                <c:ptCount val="2"/>
                <c:pt idx="0">
                  <c:v>Female</c:v>
                </c:pt>
                <c:pt idx="1">
                  <c:v>Male</c:v>
                </c:pt>
              </c:strCache>
            </c:strRef>
          </c:cat>
          <c:val>
            <c:numRef>
              <c:f>'TASK 6, 1&amp;2'!$D$38:$D$40</c:f>
              <c:numCache>
                <c:formatCode>General</c:formatCode>
                <c:ptCount val="2"/>
                <c:pt idx="0">
                  <c:v>2</c:v>
                </c:pt>
                <c:pt idx="1">
                  <c:v>1</c:v>
                </c:pt>
              </c:numCache>
            </c:numRef>
          </c:val>
          <c:extLst>
            <c:ext xmlns:c16="http://schemas.microsoft.com/office/drawing/2014/chart" uri="{C3380CC4-5D6E-409C-BE32-E72D297353CC}">
              <c16:uniqueId val="{00000002-D0FF-4089-9497-D6AB6F11400E}"/>
            </c:ext>
          </c:extLst>
        </c:ser>
        <c:dLbls>
          <c:showLegendKey val="0"/>
          <c:showVal val="0"/>
          <c:showCatName val="0"/>
          <c:showSerName val="0"/>
          <c:showPercent val="0"/>
          <c:showBubbleSize val="0"/>
        </c:dLbls>
        <c:gapWidth val="219"/>
        <c:overlap val="-27"/>
        <c:axId val="648145968"/>
        <c:axId val="648146384"/>
      </c:barChart>
      <c:catAx>
        <c:axId val="64814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46384"/>
        <c:crosses val="autoZero"/>
        <c:auto val="1"/>
        <c:lblAlgn val="ctr"/>
        <c:lblOffset val="100"/>
        <c:noMultiLvlLbl val="0"/>
      </c:catAx>
      <c:valAx>
        <c:axId val="6481463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14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[COGNIFY PROJECT TASK6.xlsx]TASK 6, 1&amp;2!PivotTable6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PARTCIPANT</a:t>
            </a:r>
            <a:r>
              <a:rPr lang="en-US" b="1" baseline="0">
                <a:solidFill>
                  <a:schemeClr val="accent1">
                    <a:lumMod val="50000"/>
                  </a:schemeClr>
                </a:solidFill>
              </a:rPr>
              <a:t> PURPOSE</a:t>
            </a:r>
            <a:endParaRPr lang="en-US" b="1">
              <a:solidFill>
                <a:schemeClr val="accent1">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6, 1&amp;2'!$B$43:$B$44</c:f>
              <c:strCache>
                <c:ptCount val="1"/>
                <c:pt idx="0">
                  <c:v>Female</c:v>
                </c:pt>
              </c:strCache>
            </c:strRef>
          </c:tx>
          <c:spPr>
            <a:solidFill>
              <a:schemeClr val="accent1"/>
            </a:solidFill>
            <a:ln>
              <a:noFill/>
            </a:ln>
            <a:effectLst/>
          </c:spPr>
          <c:invertIfNegative val="0"/>
          <c:cat>
            <c:strRef>
              <c:f>'TASK 6, 1&amp;2'!$A$45:$A$48</c:f>
              <c:strCache>
                <c:ptCount val="3"/>
                <c:pt idx="0">
                  <c:v>Returns</c:v>
                </c:pt>
                <c:pt idx="1">
                  <c:v>Savings for Future</c:v>
                </c:pt>
                <c:pt idx="2">
                  <c:v>Wealth Creation</c:v>
                </c:pt>
              </c:strCache>
            </c:strRef>
          </c:cat>
          <c:val>
            <c:numRef>
              <c:f>'TASK 6, 1&amp;2'!$B$45:$B$48</c:f>
              <c:numCache>
                <c:formatCode>General</c:formatCode>
                <c:ptCount val="3"/>
                <c:pt idx="0">
                  <c:v>1</c:v>
                </c:pt>
                <c:pt idx="1">
                  <c:v>2</c:v>
                </c:pt>
                <c:pt idx="2">
                  <c:v>12</c:v>
                </c:pt>
              </c:numCache>
            </c:numRef>
          </c:val>
          <c:extLst>
            <c:ext xmlns:c16="http://schemas.microsoft.com/office/drawing/2014/chart" uri="{C3380CC4-5D6E-409C-BE32-E72D297353CC}">
              <c16:uniqueId val="{00000000-450F-44C5-A748-1BE745ABC97E}"/>
            </c:ext>
          </c:extLst>
        </c:ser>
        <c:ser>
          <c:idx val="1"/>
          <c:order val="1"/>
          <c:tx>
            <c:strRef>
              <c:f>'TASK 6, 1&amp;2'!$C$43:$C$44</c:f>
              <c:strCache>
                <c:ptCount val="1"/>
                <c:pt idx="0">
                  <c:v>Male</c:v>
                </c:pt>
              </c:strCache>
            </c:strRef>
          </c:tx>
          <c:spPr>
            <a:solidFill>
              <a:schemeClr val="accent1">
                <a:lumMod val="50000"/>
              </a:schemeClr>
            </a:solidFill>
            <a:ln>
              <a:noFill/>
            </a:ln>
            <a:effectLst/>
          </c:spPr>
          <c:invertIfNegative val="0"/>
          <c:cat>
            <c:strRef>
              <c:f>'TASK 6, 1&amp;2'!$A$45:$A$48</c:f>
              <c:strCache>
                <c:ptCount val="3"/>
                <c:pt idx="0">
                  <c:v>Returns</c:v>
                </c:pt>
                <c:pt idx="1">
                  <c:v>Savings for Future</c:v>
                </c:pt>
                <c:pt idx="2">
                  <c:v>Wealth Creation</c:v>
                </c:pt>
              </c:strCache>
            </c:strRef>
          </c:cat>
          <c:val>
            <c:numRef>
              <c:f>'TASK 6, 1&amp;2'!$C$45:$C$48</c:f>
              <c:numCache>
                <c:formatCode>General</c:formatCode>
                <c:ptCount val="3"/>
                <c:pt idx="0">
                  <c:v>1</c:v>
                </c:pt>
                <c:pt idx="1">
                  <c:v>4</c:v>
                </c:pt>
                <c:pt idx="2">
                  <c:v>20</c:v>
                </c:pt>
              </c:numCache>
            </c:numRef>
          </c:val>
          <c:extLst>
            <c:ext xmlns:c16="http://schemas.microsoft.com/office/drawing/2014/chart" uri="{C3380CC4-5D6E-409C-BE32-E72D297353CC}">
              <c16:uniqueId val="{00000001-2A9C-41E2-9C03-9C67D7080224}"/>
            </c:ext>
          </c:extLst>
        </c:ser>
        <c:dLbls>
          <c:showLegendKey val="0"/>
          <c:showVal val="0"/>
          <c:showCatName val="0"/>
          <c:showSerName val="0"/>
          <c:showPercent val="0"/>
          <c:showBubbleSize val="0"/>
        </c:dLbls>
        <c:gapWidth val="182"/>
        <c:axId val="545247728"/>
        <c:axId val="545257712"/>
      </c:barChart>
      <c:catAx>
        <c:axId val="545247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57712"/>
        <c:crosses val="autoZero"/>
        <c:auto val="1"/>
        <c:lblAlgn val="ctr"/>
        <c:lblOffset val="100"/>
        <c:noMultiLvlLbl val="0"/>
      </c:catAx>
      <c:valAx>
        <c:axId val="545257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247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504825</xdr:colOff>
      <xdr:row>0</xdr:row>
      <xdr:rowOff>0</xdr:rowOff>
    </xdr:from>
    <xdr:to>
      <xdr:col>9</xdr:col>
      <xdr:colOff>371475</xdr:colOff>
      <xdr:row>9</xdr:row>
      <xdr:rowOff>76200</xdr:rowOff>
    </xdr:to>
    <xdr:graphicFrame macro="">
      <xdr:nvGraphicFramePr>
        <xdr:cNvPr id="2" name="Chart 1">
          <a:extLst>
            <a:ext uri="{FF2B5EF4-FFF2-40B4-BE49-F238E27FC236}">
              <a16:creationId xmlns:a16="http://schemas.microsoft.com/office/drawing/2014/main" id="{242FAAF7-54E0-4D71-9AAE-0F13F49081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95251</xdr:colOff>
      <xdr:row>9</xdr:row>
      <xdr:rowOff>166687</xdr:rowOff>
    </xdr:from>
    <xdr:to>
      <xdr:col>9</xdr:col>
      <xdr:colOff>19051</xdr:colOff>
      <xdr:row>19</xdr:row>
      <xdr:rowOff>47625</xdr:rowOff>
    </xdr:to>
    <xdr:graphicFrame macro="">
      <xdr:nvGraphicFramePr>
        <xdr:cNvPr id="3" name="Chart 2">
          <a:extLst>
            <a:ext uri="{FF2B5EF4-FFF2-40B4-BE49-F238E27FC236}">
              <a16:creationId xmlns:a16="http://schemas.microsoft.com/office/drawing/2014/main" id="{E978A17A-6F05-4560-8FDE-E09C658AAE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333375</xdr:colOff>
      <xdr:row>15</xdr:row>
      <xdr:rowOff>23812</xdr:rowOff>
    </xdr:from>
    <xdr:to>
      <xdr:col>15</xdr:col>
      <xdr:colOff>419100</xdr:colOff>
      <xdr:row>27</xdr:row>
      <xdr:rowOff>47625</xdr:rowOff>
    </xdr:to>
    <xdr:graphicFrame macro="">
      <xdr:nvGraphicFramePr>
        <xdr:cNvPr id="4" name="Chart 3">
          <a:extLst>
            <a:ext uri="{FF2B5EF4-FFF2-40B4-BE49-F238E27FC236}">
              <a16:creationId xmlns:a16="http://schemas.microsoft.com/office/drawing/2014/main" id="{F9D8878D-CB3A-4366-BB05-3D2F503DA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114300</xdr:colOff>
      <xdr:row>19</xdr:row>
      <xdr:rowOff>161925</xdr:rowOff>
    </xdr:from>
    <xdr:to>
      <xdr:col>10</xdr:col>
      <xdr:colOff>142875</xdr:colOff>
      <xdr:row>29</xdr:row>
      <xdr:rowOff>142875</xdr:rowOff>
    </xdr:to>
    <xdr:graphicFrame macro="">
      <xdr:nvGraphicFramePr>
        <xdr:cNvPr id="5" name="Chart 4">
          <a:extLst>
            <a:ext uri="{FF2B5EF4-FFF2-40B4-BE49-F238E27FC236}">
              <a16:creationId xmlns:a16="http://schemas.microsoft.com/office/drawing/2014/main" id="{5513E05C-C918-4FA8-BF38-BB3D5F9FC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390525</xdr:colOff>
      <xdr:row>29</xdr:row>
      <xdr:rowOff>157162</xdr:rowOff>
    </xdr:from>
    <xdr:to>
      <xdr:col>12</xdr:col>
      <xdr:colOff>200025</xdr:colOff>
      <xdr:row>41</xdr:row>
      <xdr:rowOff>142875</xdr:rowOff>
    </xdr:to>
    <xdr:graphicFrame macro="">
      <xdr:nvGraphicFramePr>
        <xdr:cNvPr id="6" name="Chart 5">
          <a:extLst>
            <a:ext uri="{FF2B5EF4-FFF2-40B4-BE49-F238E27FC236}">
              <a16:creationId xmlns:a16="http://schemas.microsoft.com/office/drawing/2014/main" id="{5F4D5851-7B01-4C6E-8545-76BA277B2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238125</xdr:colOff>
      <xdr:row>42</xdr:row>
      <xdr:rowOff>4762</xdr:rowOff>
    </xdr:from>
    <xdr:to>
      <xdr:col>10</xdr:col>
      <xdr:colOff>504825</xdr:colOff>
      <xdr:row>52</xdr:row>
      <xdr:rowOff>114300</xdr:rowOff>
    </xdr:to>
    <xdr:graphicFrame macro="">
      <xdr:nvGraphicFramePr>
        <xdr:cNvPr id="7" name="Chart 6">
          <a:extLst>
            <a:ext uri="{FF2B5EF4-FFF2-40B4-BE49-F238E27FC236}">
              <a16:creationId xmlns:a16="http://schemas.microsoft.com/office/drawing/2014/main" id="{E0C7C759-ABCD-4F65-9122-F738F5C8F0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123825</xdr:colOff>
      <xdr:row>0</xdr:row>
      <xdr:rowOff>114300</xdr:rowOff>
    </xdr:from>
    <xdr:to>
      <xdr:col>15</xdr:col>
      <xdr:colOff>123825</xdr:colOff>
      <xdr:row>13</xdr:row>
      <xdr:rowOff>161925</xdr:rowOff>
    </xdr:to>
    <mc:AlternateContent xmlns:mc="http://schemas.openxmlformats.org/markup-compatibility/2006" xmlns:a14="http://schemas.microsoft.com/office/drawing/2010/main">
      <mc:Choice Requires="a14">
        <xdr:graphicFrame macro="">
          <xdr:nvGraphicFramePr>
            <xdr:cNvPr id="9" name="Age group">
              <a:extLst>
                <a:ext uri="{FF2B5EF4-FFF2-40B4-BE49-F238E27FC236}">
                  <a16:creationId xmlns:a16="http://schemas.microsoft.com/office/drawing/2014/main" id="{2736D8ED-AD69-413A-BBC3-B662EDDE6C5F}"/>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8486775" y="114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142875</xdr:colOff>
      <xdr:row>1</xdr:row>
      <xdr:rowOff>66675</xdr:rowOff>
    </xdr:from>
    <xdr:to>
      <xdr:col>18</xdr:col>
      <xdr:colOff>142875</xdr:colOff>
      <xdr:row>14</xdr:row>
      <xdr:rowOff>114300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73B41330-88D8-40B0-9721-88FC074ED66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34625" y="257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0</xdr:row>
      <xdr:rowOff>19050</xdr:rowOff>
    </xdr:from>
    <xdr:to>
      <xdr:col>19</xdr:col>
      <xdr:colOff>352425</xdr:colOff>
      <xdr:row>26</xdr:row>
      <xdr:rowOff>104775</xdr:rowOff>
    </xdr:to>
    <xdr:sp macro="" textlink="">
      <xdr:nvSpPr>
        <xdr:cNvPr id="2" name="Rectangle 1">
          <a:extLst>
            <a:ext uri="{FF2B5EF4-FFF2-40B4-BE49-F238E27FC236}">
              <a16:creationId xmlns:a16="http://schemas.microsoft.com/office/drawing/2014/main" id="{1F324BD0-943A-4E39-A2C2-C3D5AA269EAD}"/>
            </a:ext>
          </a:extLst>
        </xdr:cNvPr>
        <xdr:cNvSpPr/>
      </xdr:nvSpPr>
      <xdr:spPr>
        <a:xfrm>
          <a:off x="600075" y="19050"/>
          <a:ext cx="11334750" cy="5038725"/>
        </a:xfrm>
        <a:prstGeom prst="rect">
          <a:avLst/>
        </a:prstGeom>
        <a:solidFill>
          <a:schemeClr val="bg2"/>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0</xdr:row>
      <xdr:rowOff>38100</xdr:rowOff>
    </xdr:from>
    <xdr:to>
      <xdr:col>19</xdr:col>
      <xdr:colOff>361950</xdr:colOff>
      <xdr:row>8</xdr:row>
      <xdr:rowOff>47625</xdr:rowOff>
    </xdr:to>
    <xdr:sp macro="" textlink="">
      <xdr:nvSpPr>
        <xdr:cNvPr id="3" name="Rectangle: Rounded Corners 2">
          <a:extLst>
            <a:ext uri="{FF2B5EF4-FFF2-40B4-BE49-F238E27FC236}">
              <a16:creationId xmlns:a16="http://schemas.microsoft.com/office/drawing/2014/main" id="{90B83E85-76DD-42B1-9ACE-6DF053936352}"/>
            </a:ext>
          </a:extLst>
        </xdr:cNvPr>
        <xdr:cNvSpPr/>
      </xdr:nvSpPr>
      <xdr:spPr>
        <a:xfrm>
          <a:off x="609600" y="38100"/>
          <a:ext cx="11334750" cy="1533525"/>
        </a:xfrm>
        <a:prstGeom prst="roundRect">
          <a:avLst>
            <a:gd name="adj" fmla="val 3003"/>
          </a:avLst>
        </a:prstGeom>
        <a:solidFill>
          <a:schemeClr val="accent1">
            <a:lumMod val="7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161924</xdr:colOff>
      <xdr:row>15</xdr:row>
      <xdr:rowOff>104775</xdr:rowOff>
    </xdr:from>
    <xdr:to>
      <xdr:col>19</xdr:col>
      <xdr:colOff>342899</xdr:colOff>
      <xdr:row>26</xdr:row>
      <xdr:rowOff>66675</xdr:rowOff>
    </xdr:to>
    <xdr:graphicFrame macro="">
      <xdr:nvGraphicFramePr>
        <xdr:cNvPr id="4" name="Chart 3">
          <a:extLst>
            <a:ext uri="{FF2B5EF4-FFF2-40B4-BE49-F238E27FC236}">
              <a16:creationId xmlns:a16="http://schemas.microsoft.com/office/drawing/2014/main" id="{928834E3-4730-4A5F-9293-F641E3CC2F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209552</xdr:colOff>
      <xdr:row>4</xdr:row>
      <xdr:rowOff>138111</xdr:rowOff>
    </xdr:from>
    <xdr:to>
      <xdr:col>10</xdr:col>
      <xdr:colOff>66676</xdr:colOff>
      <xdr:row>15</xdr:row>
      <xdr:rowOff>47625</xdr:rowOff>
    </xdr:to>
    <xdr:graphicFrame macro="">
      <xdr:nvGraphicFramePr>
        <xdr:cNvPr id="5" name="Chart 4">
          <a:extLst>
            <a:ext uri="{FF2B5EF4-FFF2-40B4-BE49-F238E27FC236}">
              <a16:creationId xmlns:a16="http://schemas.microsoft.com/office/drawing/2014/main" id="{B224AD68-CECE-4408-BF37-46BBE8235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104775</xdr:colOff>
      <xdr:row>4</xdr:row>
      <xdr:rowOff>128587</xdr:rowOff>
    </xdr:from>
    <xdr:to>
      <xdr:col>14</xdr:col>
      <xdr:colOff>533400</xdr:colOff>
      <xdr:row>15</xdr:row>
      <xdr:rowOff>57150</xdr:rowOff>
    </xdr:to>
    <xdr:graphicFrame macro="">
      <xdr:nvGraphicFramePr>
        <xdr:cNvPr id="6" name="Chart 5">
          <a:extLst>
            <a:ext uri="{FF2B5EF4-FFF2-40B4-BE49-F238E27FC236}">
              <a16:creationId xmlns:a16="http://schemas.microsoft.com/office/drawing/2014/main" id="{98457AAE-157E-4A1C-A74C-351D48548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190499</xdr:colOff>
      <xdr:row>15</xdr:row>
      <xdr:rowOff>95250</xdr:rowOff>
    </xdr:from>
    <xdr:to>
      <xdr:col>13</xdr:col>
      <xdr:colOff>142874</xdr:colOff>
      <xdr:row>26</xdr:row>
      <xdr:rowOff>47625</xdr:rowOff>
    </xdr:to>
    <xdr:graphicFrame macro="">
      <xdr:nvGraphicFramePr>
        <xdr:cNvPr id="7" name="Chart 6">
          <a:extLst>
            <a:ext uri="{FF2B5EF4-FFF2-40B4-BE49-F238E27FC236}">
              <a16:creationId xmlns:a16="http://schemas.microsoft.com/office/drawing/2014/main" id="{AAE22476-6269-4945-B675-F308CCAE6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28575</xdr:colOff>
      <xdr:row>4</xdr:row>
      <xdr:rowOff>138112</xdr:rowOff>
    </xdr:from>
    <xdr:to>
      <xdr:col>5</xdr:col>
      <xdr:colOff>161925</xdr:colOff>
      <xdr:row>26</xdr:row>
      <xdr:rowOff>57150</xdr:rowOff>
    </xdr:to>
    <xdr:graphicFrame macro="">
      <xdr:nvGraphicFramePr>
        <xdr:cNvPr id="8" name="Chart 7">
          <a:extLst>
            <a:ext uri="{FF2B5EF4-FFF2-40B4-BE49-F238E27FC236}">
              <a16:creationId xmlns:a16="http://schemas.microsoft.com/office/drawing/2014/main" id="{EE1113E4-E97F-427F-B802-AC201ED73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571500</xdr:colOff>
      <xdr:row>4</xdr:row>
      <xdr:rowOff>133349</xdr:rowOff>
    </xdr:from>
    <xdr:to>
      <xdr:col>19</xdr:col>
      <xdr:colOff>333375</xdr:colOff>
      <xdr:row>15</xdr:row>
      <xdr:rowOff>66674</xdr:rowOff>
    </xdr:to>
    <xdr:graphicFrame macro="">
      <xdr:nvGraphicFramePr>
        <xdr:cNvPr id="9" name="Chart 8">
          <a:extLst>
            <a:ext uri="{FF2B5EF4-FFF2-40B4-BE49-F238E27FC236}">
              <a16:creationId xmlns:a16="http://schemas.microsoft.com/office/drawing/2014/main" id="{366C5FDD-449F-40CF-9D90-C20232A73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361950</xdr:colOff>
      <xdr:row>0</xdr:row>
      <xdr:rowOff>57151</xdr:rowOff>
    </xdr:from>
    <xdr:to>
      <xdr:col>16</xdr:col>
      <xdr:colOff>361950</xdr:colOff>
      <xdr:row>4</xdr:row>
      <xdr:rowOff>104775</xdr:rowOff>
    </xdr:to>
    <mc:AlternateContent xmlns:mc="http://schemas.openxmlformats.org/markup-compatibility/2006" xmlns:a14="http://schemas.microsoft.com/office/drawing/2010/main">
      <mc:Choice Requires="a14">
        <xdr:graphicFrame macro="">
          <xdr:nvGraphicFramePr>
            <xdr:cNvPr id="10" name="Age group 1">
              <a:extLst>
                <a:ext uri="{FF2B5EF4-FFF2-40B4-BE49-F238E27FC236}">
                  <a16:creationId xmlns:a16="http://schemas.microsoft.com/office/drawing/2014/main" id="{BF216A49-050A-4474-8331-4F02F853E946}"/>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8286750" y="57151"/>
              <a:ext cx="1828800" cy="809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361950</xdr:colOff>
      <xdr:row>0</xdr:row>
      <xdr:rowOff>57151</xdr:rowOff>
    </xdr:from>
    <xdr:to>
      <xdr:col>19</xdr:col>
      <xdr:colOff>361950</xdr:colOff>
      <xdr:row>4</xdr:row>
      <xdr:rowOff>104775</xdr:rowOff>
    </xdr:to>
    <mc:AlternateContent xmlns:mc="http://schemas.openxmlformats.org/markup-compatibility/2006" xmlns:a14="http://schemas.microsoft.com/office/drawing/2010/main">
      <mc:Choice Requires="a14">
        <xdr:graphicFrame macro="">
          <xdr:nvGraphicFramePr>
            <xdr:cNvPr id="11" name="gender 1">
              <a:extLst>
                <a:ext uri="{FF2B5EF4-FFF2-40B4-BE49-F238E27FC236}">
                  <a16:creationId xmlns:a16="http://schemas.microsoft.com/office/drawing/2014/main" id="{A7FA2140-7F9C-44F8-9578-ACCE29EA57D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115550" y="57151"/>
              <a:ext cx="1828800" cy="809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95250</xdr:colOff>
      <xdr:row>0</xdr:row>
      <xdr:rowOff>95250</xdr:rowOff>
    </xdr:from>
    <xdr:ext cx="1684307" cy="593304"/>
    <xdr:sp macro="" textlink="">
      <xdr:nvSpPr>
        <xdr:cNvPr id="16" name="TextBox 15">
          <a:extLst>
            <a:ext uri="{FF2B5EF4-FFF2-40B4-BE49-F238E27FC236}">
              <a16:creationId xmlns:a16="http://schemas.microsoft.com/office/drawing/2014/main" id="{8B866E86-D03E-4F3D-8EA7-AAA4BC5C0B3D}"/>
            </a:ext>
          </a:extLst>
        </xdr:cNvPr>
        <xdr:cNvSpPr txBox="1"/>
      </xdr:nvSpPr>
      <xdr:spPr>
        <a:xfrm>
          <a:off x="704850" y="95250"/>
          <a:ext cx="1684307"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b="0">
              <a:solidFill>
                <a:schemeClr val="bg1"/>
              </a:solidFill>
              <a:latin typeface="Corbel" panose="020B0503020204020204" pitchFamily="34" charset="0"/>
              <a:cs typeface="Arial" panose="020B0604020202020204" pitchFamily="34" charset="0"/>
            </a:rPr>
            <a:t>Cognifyz</a:t>
          </a:r>
        </a:p>
      </xdr:txBody>
    </xdr:sp>
    <xdr:clientData/>
  </xdr:oneCellAnchor>
  <xdr:oneCellAnchor>
    <xdr:from>
      <xdr:col>1</xdr:col>
      <xdr:colOff>123825</xdr:colOff>
      <xdr:row>3</xdr:row>
      <xdr:rowOff>28575</xdr:rowOff>
    </xdr:from>
    <xdr:ext cx="1673535" cy="233205"/>
    <xdr:sp macro="" textlink="">
      <xdr:nvSpPr>
        <xdr:cNvPr id="17" name="TextBox 16">
          <a:extLst>
            <a:ext uri="{FF2B5EF4-FFF2-40B4-BE49-F238E27FC236}">
              <a16:creationId xmlns:a16="http://schemas.microsoft.com/office/drawing/2014/main" id="{B82CC099-9466-4C74-9CA9-7F1E14DB26C1}"/>
            </a:ext>
          </a:extLst>
        </xdr:cNvPr>
        <xdr:cNvSpPr txBox="1"/>
      </xdr:nvSpPr>
      <xdr:spPr>
        <a:xfrm>
          <a:off x="733425" y="600075"/>
          <a:ext cx="1673535"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b="1">
              <a:solidFill>
                <a:schemeClr val="bg2">
                  <a:lumMod val="90000"/>
                </a:schemeClr>
              </a:solidFill>
              <a:latin typeface="+mn-lt"/>
            </a:rPr>
            <a:t>Where Data Meets</a:t>
          </a:r>
          <a:r>
            <a:rPr lang="en-US" sz="900" b="1" baseline="0">
              <a:solidFill>
                <a:schemeClr val="bg2">
                  <a:lumMod val="90000"/>
                </a:schemeClr>
              </a:solidFill>
              <a:latin typeface="+mn-lt"/>
            </a:rPr>
            <a:t> Intelligence</a:t>
          </a:r>
          <a:endParaRPr lang="en-US" sz="900" b="1">
            <a:solidFill>
              <a:schemeClr val="bg2">
                <a:lumMod val="90000"/>
              </a:schemeClr>
            </a:solidFill>
            <a:latin typeface="+mn-lt"/>
          </a:endParaRPr>
        </a:p>
      </xdr:txBody>
    </xdr:sp>
    <xdr:clientData/>
  </xdr:oneCellAnchor>
  <xdr:twoCellAnchor>
    <xdr:from>
      <xdr:col>3</xdr:col>
      <xdr:colOff>274102</xdr:colOff>
      <xdr:row>0</xdr:row>
      <xdr:rowOff>173773</xdr:rowOff>
    </xdr:from>
    <xdr:to>
      <xdr:col>3</xdr:col>
      <xdr:colOff>476946</xdr:colOff>
      <xdr:row>1</xdr:row>
      <xdr:rowOff>127223</xdr:rowOff>
    </xdr:to>
    <xdr:sp macro="" textlink="">
      <xdr:nvSpPr>
        <xdr:cNvPr id="18" name="Isosceles Triangle 17">
          <a:extLst>
            <a:ext uri="{FF2B5EF4-FFF2-40B4-BE49-F238E27FC236}">
              <a16:creationId xmlns:a16="http://schemas.microsoft.com/office/drawing/2014/main" id="{51D13295-9A65-45AA-BC7C-9E2BB809281B}"/>
            </a:ext>
          </a:extLst>
        </xdr:cNvPr>
        <xdr:cNvSpPr/>
      </xdr:nvSpPr>
      <xdr:spPr>
        <a:xfrm rot="8204123">
          <a:off x="2102902" y="173773"/>
          <a:ext cx="202844" cy="143950"/>
        </a:xfrm>
        <a:prstGeom prst="triangle">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387450</xdr:colOff>
      <xdr:row>0</xdr:row>
      <xdr:rowOff>110908</xdr:rowOff>
    </xdr:from>
    <xdr:to>
      <xdr:col>4</xdr:col>
      <xdr:colOff>58481</xdr:colOff>
      <xdr:row>1</xdr:row>
      <xdr:rowOff>159059</xdr:rowOff>
    </xdr:to>
    <xdr:sp macro="" textlink="">
      <xdr:nvSpPr>
        <xdr:cNvPr id="19" name="Isosceles Triangle 18">
          <a:extLst>
            <a:ext uri="{FF2B5EF4-FFF2-40B4-BE49-F238E27FC236}">
              <a16:creationId xmlns:a16="http://schemas.microsoft.com/office/drawing/2014/main" id="{83764755-F7EF-4017-A3E8-885EE3EFD303}"/>
            </a:ext>
          </a:extLst>
        </xdr:cNvPr>
        <xdr:cNvSpPr/>
      </xdr:nvSpPr>
      <xdr:spPr>
        <a:xfrm rot="12522167">
          <a:off x="2216250" y="110908"/>
          <a:ext cx="280631" cy="238651"/>
        </a:xfrm>
        <a:prstGeom prst="triangl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498741</xdr:colOff>
      <xdr:row>1</xdr:row>
      <xdr:rowOff>114627</xdr:rowOff>
    </xdr:from>
    <xdr:to>
      <xdr:col>4</xdr:col>
      <xdr:colOff>147105</xdr:colOff>
      <xdr:row>2</xdr:row>
      <xdr:rowOff>130464</xdr:rowOff>
    </xdr:to>
    <xdr:sp macro="" textlink="">
      <xdr:nvSpPr>
        <xdr:cNvPr id="20" name="Isosceles Triangle 19">
          <a:extLst>
            <a:ext uri="{FF2B5EF4-FFF2-40B4-BE49-F238E27FC236}">
              <a16:creationId xmlns:a16="http://schemas.microsoft.com/office/drawing/2014/main" id="{DF4B11D2-9B61-4747-ACC7-2511894C97D7}"/>
            </a:ext>
          </a:extLst>
        </xdr:cNvPr>
        <xdr:cNvSpPr/>
      </xdr:nvSpPr>
      <xdr:spPr>
        <a:xfrm rot="21125585">
          <a:off x="2327541" y="305127"/>
          <a:ext cx="257964" cy="206337"/>
        </a:xfrm>
        <a:prstGeom prst="triangle">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TASK 1-5"/>
    </sheetNames>
    <sheetDataSet>
      <sheetData sheetId="0" refreshError="1"/>
      <sheetData sheetId="1">
        <row r="4">
          <cell r="A4">
            <v>40</v>
          </cell>
        </row>
        <row r="12">
          <cell r="B12" t="str">
            <v>Count of gender</v>
          </cell>
        </row>
        <row r="13">
          <cell r="A13" t="str">
            <v>Female</v>
          </cell>
        </row>
        <row r="14">
          <cell r="A14" t="str">
            <v>No</v>
          </cell>
          <cell r="B14">
            <v>3</v>
          </cell>
        </row>
        <row r="15">
          <cell r="A15" t="str">
            <v>Yes</v>
          </cell>
          <cell r="B15">
            <v>12</v>
          </cell>
        </row>
        <row r="16">
          <cell r="A16" t="str">
            <v>Male</v>
          </cell>
        </row>
        <row r="17">
          <cell r="A17" t="str">
            <v>Yes</v>
          </cell>
          <cell r="B17">
            <v>25</v>
          </cell>
        </row>
        <row r="18">
          <cell r="A18" t="str">
            <v>Grand Total</v>
          </cell>
          <cell r="B18">
            <v>40</v>
          </cell>
        </row>
        <row r="23">
          <cell r="B23" t="str">
            <v>Column Labels</v>
          </cell>
        </row>
        <row r="24">
          <cell r="B24" t="str">
            <v>Capital Appreciation</v>
          </cell>
          <cell r="C24" t="str">
            <v>Dividend</v>
          </cell>
          <cell r="D24" t="str">
            <v>Liquidity</v>
          </cell>
        </row>
        <row r="25">
          <cell r="A25" t="str">
            <v>Equity</v>
          </cell>
          <cell r="B25">
            <v>8</v>
          </cell>
          <cell r="C25">
            <v>2</v>
          </cell>
        </row>
        <row r="26">
          <cell r="A26" t="str">
            <v>Fixed Deposits</v>
          </cell>
          <cell r="B26">
            <v>6</v>
          </cell>
          <cell r="C26">
            <v>3</v>
          </cell>
        </row>
        <row r="27">
          <cell r="A27" t="str">
            <v>Mutual Fund</v>
          </cell>
          <cell r="B27">
            <v>14</v>
          </cell>
          <cell r="C27">
            <v>3</v>
          </cell>
          <cell r="D27">
            <v>1</v>
          </cell>
        </row>
        <row r="28">
          <cell r="A28" t="str">
            <v>Public Provident Fund</v>
          </cell>
          <cell r="B28">
            <v>2</v>
          </cell>
          <cell r="D28">
            <v>1</v>
          </cell>
        </row>
        <row r="29">
          <cell r="A29" t="str">
            <v>Grand Total</v>
          </cell>
          <cell r="B29">
            <v>30</v>
          </cell>
          <cell r="C29">
            <v>8</v>
          </cell>
          <cell r="D29">
            <v>2</v>
          </cell>
        </row>
        <row r="34">
          <cell r="B34" t="str">
            <v>Column Labels</v>
          </cell>
        </row>
        <row r="35">
          <cell r="B35" t="str">
            <v>Better Returns</v>
          </cell>
          <cell r="C35" t="str">
            <v>Fund Diversification</v>
          </cell>
          <cell r="D35" t="str">
            <v>Tax Benefits</v>
          </cell>
        </row>
        <row r="36">
          <cell r="A36" t="str">
            <v>Equity</v>
          </cell>
          <cell r="B36">
            <v>5</v>
          </cell>
          <cell r="C36">
            <v>4</v>
          </cell>
          <cell r="D36">
            <v>1</v>
          </cell>
        </row>
        <row r="37">
          <cell r="A37" t="str">
            <v>Fixed Deposits</v>
          </cell>
          <cell r="B37">
            <v>5</v>
          </cell>
          <cell r="C37">
            <v>4</v>
          </cell>
        </row>
        <row r="38">
          <cell r="A38" t="str">
            <v>Mutual Fund</v>
          </cell>
          <cell r="B38">
            <v>11</v>
          </cell>
          <cell r="C38">
            <v>5</v>
          </cell>
          <cell r="D38">
            <v>2</v>
          </cell>
        </row>
        <row r="39">
          <cell r="A39" t="str">
            <v>Public Provident Fund</v>
          </cell>
          <cell r="B39">
            <v>3</v>
          </cell>
        </row>
        <row r="40">
          <cell r="A40" t="str">
            <v>Grand Total</v>
          </cell>
          <cell r="B40">
            <v>24</v>
          </cell>
          <cell r="C40">
            <v>13</v>
          </cell>
          <cell r="D40">
            <v>3</v>
          </cell>
        </row>
        <row r="45">
          <cell r="B45" t="str">
            <v>Column Labels</v>
          </cell>
        </row>
        <row r="46">
          <cell r="B46" t="str">
            <v>Assured Returns</v>
          </cell>
          <cell r="C46" t="str">
            <v>Safe Investment</v>
          </cell>
          <cell r="D46" t="str">
            <v>Tax Incentives</v>
          </cell>
        </row>
        <row r="47">
          <cell r="A47" t="str">
            <v>Equity</v>
          </cell>
          <cell r="B47">
            <v>7</v>
          </cell>
          <cell r="C47">
            <v>2</v>
          </cell>
          <cell r="D47">
            <v>1</v>
          </cell>
        </row>
        <row r="48">
          <cell r="A48" t="str">
            <v>Fixed Deposits</v>
          </cell>
          <cell r="B48">
            <v>6</v>
          </cell>
          <cell r="C48">
            <v>3</v>
          </cell>
        </row>
        <row r="49">
          <cell r="A49" t="str">
            <v>Mutual Fund</v>
          </cell>
          <cell r="B49">
            <v>11</v>
          </cell>
          <cell r="C49">
            <v>7</v>
          </cell>
        </row>
        <row r="50">
          <cell r="A50" t="str">
            <v>Public Provident Fund</v>
          </cell>
          <cell r="B50">
            <v>2</v>
          </cell>
          <cell r="C50">
            <v>1</v>
          </cell>
        </row>
        <row r="51">
          <cell r="A51" t="str">
            <v>Grand Total</v>
          </cell>
          <cell r="B51">
            <v>26</v>
          </cell>
          <cell r="C51">
            <v>13</v>
          </cell>
          <cell r="D51">
            <v>1</v>
          </cell>
        </row>
        <row r="56">
          <cell r="B56" t="str">
            <v>Column Labels</v>
          </cell>
        </row>
        <row r="57">
          <cell r="B57" t="str">
            <v>Fixed Returns</v>
          </cell>
          <cell r="C57" t="str">
            <v>High Interest Rates</v>
          </cell>
          <cell r="D57" t="str">
            <v>Risk Free</v>
          </cell>
        </row>
        <row r="58">
          <cell r="A58" t="str">
            <v>Equity</v>
          </cell>
          <cell r="B58">
            <v>4</v>
          </cell>
          <cell r="C58">
            <v>2</v>
          </cell>
          <cell r="D58">
            <v>4</v>
          </cell>
        </row>
        <row r="59">
          <cell r="A59" t="str">
            <v>Fixed Deposits</v>
          </cell>
          <cell r="B59">
            <v>5</v>
          </cell>
          <cell r="D59">
            <v>4</v>
          </cell>
        </row>
        <row r="60">
          <cell r="A60" t="str">
            <v>Mutual Fund</v>
          </cell>
          <cell r="B60">
            <v>8</v>
          </cell>
          <cell r="C60">
            <v>1</v>
          </cell>
          <cell r="D60">
            <v>9</v>
          </cell>
        </row>
        <row r="61">
          <cell r="A61" t="str">
            <v>Public Provident Fund</v>
          </cell>
          <cell r="B61">
            <v>1</v>
          </cell>
          <cell r="D61">
            <v>2</v>
          </cell>
        </row>
        <row r="62">
          <cell r="A62" t="str">
            <v>Grand Total</v>
          </cell>
          <cell r="B62">
            <v>18</v>
          </cell>
          <cell r="C62">
            <v>3</v>
          </cell>
          <cell r="D62">
            <v>19</v>
          </cell>
        </row>
        <row r="73">
          <cell r="B73" t="str">
            <v>Count of What are your savings objectives?</v>
          </cell>
        </row>
        <row r="74">
          <cell r="A74" t="str">
            <v>Female</v>
          </cell>
        </row>
        <row r="75">
          <cell r="A75" t="str">
            <v>Education</v>
          </cell>
          <cell r="B75">
            <v>1</v>
          </cell>
        </row>
        <row r="76">
          <cell r="A76" t="str">
            <v>Health Care</v>
          </cell>
          <cell r="B76">
            <v>4</v>
          </cell>
        </row>
        <row r="77">
          <cell r="A77" t="str">
            <v>Retirement Plan</v>
          </cell>
          <cell r="B77">
            <v>10</v>
          </cell>
        </row>
        <row r="78">
          <cell r="A78" t="str">
            <v>Male</v>
          </cell>
        </row>
        <row r="79">
          <cell r="A79" t="str">
            <v>Education</v>
          </cell>
          <cell r="B79">
            <v>2</v>
          </cell>
        </row>
        <row r="80">
          <cell r="A80" t="str">
            <v>Health Care</v>
          </cell>
          <cell r="B80">
            <v>9</v>
          </cell>
        </row>
        <row r="81">
          <cell r="A81" t="str">
            <v>Retirement Plan</v>
          </cell>
          <cell r="B81">
            <v>14</v>
          </cell>
        </row>
        <row r="82">
          <cell r="A82" t="str">
            <v>Grand Total</v>
          </cell>
          <cell r="B82">
            <v>40</v>
          </cell>
        </row>
        <row r="85">
          <cell r="B85" t="str">
            <v>Count of Source</v>
          </cell>
        </row>
        <row r="86">
          <cell r="A86" t="str">
            <v>Female</v>
          </cell>
        </row>
        <row r="87">
          <cell r="A87" t="str">
            <v>Financial Consultants</v>
          </cell>
          <cell r="B87">
            <v>6</v>
          </cell>
        </row>
        <row r="88">
          <cell r="A88" t="str">
            <v>Internet</v>
          </cell>
          <cell r="B88">
            <v>3</v>
          </cell>
        </row>
        <row r="89">
          <cell r="A89" t="str">
            <v>Newspapers and Magazines</v>
          </cell>
          <cell r="B89">
            <v>5</v>
          </cell>
        </row>
        <row r="90">
          <cell r="A90" t="str">
            <v>Television</v>
          </cell>
          <cell r="B90">
            <v>1</v>
          </cell>
        </row>
        <row r="91">
          <cell r="A91" t="str">
            <v>Male</v>
          </cell>
        </row>
        <row r="92">
          <cell r="A92" t="str">
            <v>Financial Consultants</v>
          </cell>
          <cell r="B92">
            <v>10</v>
          </cell>
        </row>
        <row r="93">
          <cell r="A93" t="str">
            <v>Internet</v>
          </cell>
          <cell r="B93">
            <v>1</v>
          </cell>
        </row>
        <row r="94">
          <cell r="A94" t="str">
            <v>Newspapers and Magazines</v>
          </cell>
          <cell r="B94">
            <v>9</v>
          </cell>
        </row>
        <row r="95">
          <cell r="A95" t="str">
            <v>Television</v>
          </cell>
          <cell r="B95">
            <v>5</v>
          </cell>
        </row>
        <row r="96">
          <cell r="A96" t="str">
            <v>Grand Total</v>
          </cell>
          <cell r="B96">
            <v>40</v>
          </cell>
        </row>
        <row r="121">
          <cell r="B121" t="str">
            <v>Count of Expect</v>
          </cell>
        </row>
        <row r="122">
          <cell r="A122" t="str">
            <v>10%-20%</v>
          </cell>
        </row>
        <row r="123">
          <cell r="A123" t="str">
            <v>Female</v>
          </cell>
          <cell r="B123">
            <v>1</v>
          </cell>
        </row>
        <row r="124">
          <cell r="A124" t="str">
            <v>Male</v>
          </cell>
          <cell r="B124">
            <v>2</v>
          </cell>
        </row>
        <row r="125">
          <cell r="A125" t="str">
            <v>20%-30%</v>
          </cell>
        </row>
        <row r="126">
          <cell r="A126" t="str">
            <v>Female</v>
          </cell>
          <cell r="B126">
            <v>12</v>
          </cell>
        </row>
        <row r="127">
          <cell r="A127" t="str">
            <v>Male</v>
          </cell>
          <cell r="B127">
            <v>20</v>
          </cell>
        </row>
        <row r="128">
          <cell r="A128" t="str">
            <v>30%-40%</v>
          </cell>
        </row>
        <row r="129">
          <cell r="A129" t="str">
            <v>Female</v>
          </cell>
          <cell r="B129">
            <v>2</v>
          </cell>
        </row>
        <row r="130">
          <cell r="A130" t="str">
            <v>Male</v>
          </cell>
          <cell r="B130">
            <v>3</v>
          </cell>
        </row>
        <row r="131">
          <cell r="A131" t="str">
            <v>Grand Total</v>
          </cell>
          <cell r="B131">
            <v>40</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87731482" backgroundQuery="1" createdVersion="7" refreshedVersion="7" minRefreshableVersion="3" recordCount="0" supportSubquery="1" supportAdvancedDrill="1" xr:uid="{7114D97F-6A1B-4EDD-B5CB-BA9B3817F4EC}">
  <cacheSource type="external" connectionId="1"/>
  <cacheFields count="3">
    <cacheField name="[Table1].[Age group].[Age group]" caption="Age group" numFmtId="0" hierarchy="2" level="1">
      <sharedItems count="3">
        <s v="20-25"/>
        <s v="26-30"/>
        <s v="31-35"/>
      </sharedItems>
    </cacheField>
    <cacheField name="[Measures].[Count of Age group]" caption="Count of Age group" numFmtId="0" hierarchy="44" level="32767"/>
    <cacheField name="[Table1].[gender].[gender]" caption="gender" numFmtId="0" hierarchy="27" level="1">
      <sharedItems containsSemiMixedTypes="0" containsNonDate="0" containsString="0"/>
    </cacheField>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fieldsUsage count="2">
        <fieldUsage x="-1"/>
        <fieldUsage x="0"/>
      </fieldsUsage>
    </cacheHierarchy>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88425928" backgroundQuery="1" createdVersion="7" refreshedVersion="7" minRefreshableVersion="3" recordCount="0" supportSubquery="1" supportAdvancedDrill="1" xr:uid="{F1C6CB40-9442-4E01-AE0D-C57F07C7DB4D}">
  <cacheSource type="external" connectionId="1"/>
  <cacheFields count="3">
    <cacheField name="[Table1].[Investment_Avenues].[Investment_Avenues]" caption="Investment_Avenues" numFmtId="0" hierarchy="5" level="1">
      <sharedItems count="2">
        <s v="No"/>
        <s v="Yes"/>
      </sharedItems>
    </cacheField>
    <cacheField name="[Measures].[Sum of Mutual_Funds]" caption="Sum of Mutual_Funds" numFmtId="0" hierarchy="45" level="32767"/>
    <cacheField name="[Table1].[gender].[gender]" caption="gender" numFmtId="0" hierarchy="27" level="1">
      <sharedItems containsSemiMixedTypes="0" containsNonDate="0" containsString="0"/>
    </cacheField>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2" memberValueDatatype="130" unbalanced="0">
      <fieldsUsage count="2">
        <fieldUsage x="-1"/>
        <fieldUsage x="0"/>
      </fieldsUsage>
    </cacheHierarchy>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89004629" backgroundQuery="1" createdVersion="7" refreshedVersion="7" minRefreshableVersion="3" recordCount="0" supportSubquery="1" supportAdvancedDrill="1" xr:uid="{FBB8494F-C385-4EEE-881B-9BF70DF3E731}">
  <cacheSource type="external" connectionId="1"/>
  <cacheFields count="3">
    <cacheField name="[Table1].[Avenue].[Avenue]" caption="Avenue" numFmtId="0" hierarchy="20" level="1">
      <sharedItems count="4">
        <s v="Equity"/>
        <s v="Fixed Deposits"/>
        <s v="Mutual Fund"/>
        <s v="Public Provident Fund"/>
      </sharedItems>
    </cacheField>
    <cacheField name="[Measures].[Count of Avenue]" caption="Count of Avenue" numFmtId="0" hierarchy="48" level="32767"/>
    <cacheField name="[Table1].[gender].[gender]" caption="gender" numFmtId="0" hierarchy="27" level="1">
      <sharedItems containsSemiMixedTypes="0" containsNonDate="0" containsString="0"/>
    </cacheField>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2" memberValueDatatype="130" unbalanced="0">
      <fieldsUsage count="2">
        <fieldUsage x="-1"/>
        <fieldUsage x="0"/>
      </fieldsUsage>
    </cacheHierarchy>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2"/>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oneField="1" hidden="1">
      <fieldsUsage count="1">
        <fieldUsage x="1"/>
      </fieldsUsage>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89583337" backgroundQuery="1" createdVersion="7" refreshedVersion="7" minRefreshableVersion="3" recordCount="0" supportSubquery="1" supportAdvancedDrill="1" xr:uid="{7F4DF7FE-A7F8-464E-86A1-9BB4E73A5329}">
  <cacheSource type="external" connectionId="1"/>
  <cacheFields count="3">
    <cacheField name="[Table1].[Invest_Monitor].[Invest_Monitor]" caption="Invest_Monitor" numFmtId="0" hierarchy="18" level="1">
      <sharedItems count="3">
        <s v="Daily"/>
        <s v="Monthly"/>
        <s v="Weekly"/>
      </sharedItems>
    </cacheField>
    <cacheField name="[Table1].[gender].[gender]" caption="gender" numFmtId="0" hierarchy="27" level="1">
      <sharedItems count="2">
        <s v="Female"/>
        <s v="Male"/>
      </sharedItems>
    </cacheField>
    <cacheField name="[Measures].[Count of Invest_Monitor]" caption="Count of Invest_Monitor" numFmtId="0" hierarchy="51" level="32767"/>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2" memberValueDatatype="130" unbalanced="0">
      <fieldsUsage count="2">
        <fieldUsage x="-1"/>
        <fieldUsage x="0"/>
      </fieldsUsage>
    </cacheHierarchy>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1"/>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oneField="1" hidden="1">
      <fieldsUsage count="1">
        <fieldUsage x="2"/>
      </fieldsUsage>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90046299" backgroundQuery="1" createdVersion="7" refreshedVersion="7" minRefreshableVersion="3" recordCount="0" supportSubquery="1" supportAdvancedDrill="1" xr:uid="{E8478899-5E11-4449-A74D-6880371FA79C}">
  <cacheSource type="external" connectionId="1"/>
  <cacheFields count="3">
    <cacheField name="[Table1].[gender].[gender]" caption="gender" numFmtId="0" hierarchy="27" level="1">
      <sharedItems count="2">
        <s v="Female"/>
        <s v="Male"/>
      </sharedItems>
    </cacheField>
    <cacheField name="[Table1].[Objective].[Objective]" caption="Objective" numFmtId="0" hierarchy="15" level="1">
      <sharedItems count="3">
        <s v="Capital Appreciation"/>
        <s v="Growth"/>
        <s v="Income"/>
      </sharedItems>
    </cacheField>
    <cacheField name="[Measures].[Count of Objective]" caption="Count of Objective" numFmtId="0" hierarchy="52" level="32767"/>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2" memberValueDatatype="130" unbalanced="0">
      <fieldsUsage count="2">
        <fieldUsage x="-1"/>
        <fieldUsage x="1"/>
      </fieldsUsage>
    </cacheHierarchy>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oneField="1" hidden="1">
      <fieldsUsage count="1">
        <fieldUsage x="2"/>
      </fieldsUsage>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3.958890740738" backgroundQuery="1" createdVersion="7" refreshedVersion="7" minRefreshableVersion="3" recordCount="0" supportSubquery="1" supportAdvancedDrill="1" xr:uid="{B5B194BC-0A90-4B2A-9F1C-3CCE06D88F44}">
  <cacheSource type="external" connectionId="1"/>
  <cacheFields count="3">
    <cacheField name="[Table1].[gender].[gender]" caption="gender" numFmtId="0" hierarchy="27" level="1">
      <sharedItems count="2">
        <s v="Female"/>
        <s v="Male"/>
      </sharedItems>
    </cacheField>
    <cacheField name="[Table1].[Purpose].[Purpose]" caption="Purpose" numFmtId="0" hierarchy="16" level="1">
      <sharedItems count="3">
        <s v="Returns"/>
        <s v="Savings for Future"/>
        <s v="Wealth Creation"/>
      </sharedItems>
    </cacheField>
    <cacheField name="[Measures].[Count of Purpose]" caption="Count of Purpose" numFmtId="0" hierarchy="53" level="32767"/>
  </cacheFields>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2" memberValueDatatype="130" unbalanced="0">
      <fieldsUsage count="2">
        <fieldUsage x="-1"/>
        <fieldUsage x="1"/>
      </fieldsUsage>
    </cacheHierarchy>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oneField="1" hidden="1">
      <fieldsUsage count="1">
        <fieldUsage x="2"/>
      </fieldsUsage>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ubaraq" refreshedDate="45661.91011921296" backgroundQuery="1" createdVersion="3" refreshedVersion="7" minRefreshableVersion="3" recordCount="0" supportSubquery="1" supportAdvancedDrill="1" xr:uid="{0818B39A-2C96-4BDF-B9EB-46381C98F33A}">
  <cacheSource type="external" connectionId="1">
    <extLst>
      <ext xmlns:x14="http://schemas.microsoft.com/office/spreadsheetml/2009/9/main" uri="{F057638F-6D5F-4e77-A914-E7F072B9BCA8}">
        <x14:sourceConnection name="ThisWorkbookDataModel"/>
      </ext>
    </extLst>
  </cacheSource>
  <cacheFields count="0"/>
  <cacheHierarchies count="55">
    <cacheHierarchy uniqueName="[Table1].[Gender1]" caption="Gender1" attribute="1" defaultMemberUniqueName="[Table1].[Gender1].[All]" allUniqueName="[Table1].[Gender1].[All]" dimensionUniqueName="[Table1]" displayFolder="" count="0" memberValueDatatype="130" unbalanced="0"/>
    <cacheHierarchy uniqueName="[Table1].[Age1]" caption="Age1" attribute="1" defaultMemberUniqueName="[Table1].[Age1].[All]" allUniqueName="[Table1].[Age1].[All]" dimensionUniqueName="[Table1]" displayFolder="" count="0" memberValueDatatype="20" unbalanced="0"/>
    <cacheHierarchy uniqueName="[Table1].[Age group]" caption="Age group" attribute="1" defaultMemberUniqueName="[Table1].[Age group].[All]" allUniqueName="[Table1].[Age group].[All]" dimensionUniqueName="[Table1]" displayFolder="" count="2" memberValueDatatype="130" unbalanced="0"/>
    <cacheHierarchy uniqueName="[Table1].[Duration2]" caption="Duration2" attribute="1" defaultMemberUniqueName="[Table1].[Duration2].[All]" allUniqueName="[Table1].[Duration2].[All]" dimensionUniqueName="[Table1]" displayFolder="" count="0" memberValueDatatype="5" unbalanced="0"/>
    <cacheHierarchy uniqueName="[Table1].[Expect 2]" caption="Expect 2" attribute="1" defaultMemberUniqueName="[Table1].[Expect 2].[All]" allUniqueName="[Table1].[Expect 2].[All]" dimensionUniqueName="[Table1]" displayFolder="" count="0" memberValueDatatype="20" unbalanced="0"/>
    <cacheHierarchy uniqueName="[Table1].[Investment_Avenues]" caption="Investment_Avenues" attribute="1" defaultMemberUniqueName="[Table1].[Investment_Avenues].[All]" allUniqueName="[Table1].[Investment_Avenues].[All]" dimensionUniqueName="[Table1]" displayFolder="" count="0" memberValueDatatype="130" unbalanced="0"/>
    <cacheHierarchy uniqueName="[Table1].[Mutual_Funds]" caption="Mutual_Funds" attribute="1" defaultMemberUniqueName="[Table1].[Mutual_Funds].[All]" allUniqueName="[Table1].[Mutual_Funds].[All]" dimensionUniqueName="[Table1]" displayFolder="" count="0" memberValueDatatype="20" unbalanced="0"/>
    <cacheHierarchy uniqueName="[Table1].[Equity_Market]" caption="Equity_Market" attribute="1" defaultMemberUniqueName="[Table1].[Equity_Market].[All]" allUniqueName="[Table1].[Equity_Market].[All]" dimensionUniqueName="[Table1]" displayFolder="" count="0" memberValueDatatype="20" unbalanced="0"/>
    <cacheHierarchy uniqueName="[Table1].[Debentures]" caption="Debentures" attribute="1" defaultMemberUniqueName="[Table1].[Debentures].[All]" allUniqueName="[Table1].[Debentures].[All]" dimensionUniqueName="[Table1]" displayFolder="" count="0" memberValueDatatype="20" unbalanced="0"/>
    <cacheHierarchy uniqueName="[Table1].[Government_Bonds]" caption="Government_Bonds" attribute="1" defaultMemberUniqueName="[Table1].[Government_Bonds].[All]" allUniqueName="[Table1].[Government_Bonds].[All]" dimensionUniqueName="[Table1]" displayFolder="" count="0" memberValueDatatype="20" unbalanced="0"/>
    <cacheHierarchy uniqueName="[Table1].[Fixed_Deposits]" caption="Fixed_Deposits" attribute="1" defaultMemberUniqueName="[Table1].[Fixed_Deposits].[All]" allUniqueName="[Table1].[Fixed_Deposits].[All]" dimensionUniqueName="[Table1]" displayFolder="" count="0" memberValueDatatype="20" unbalanced="0"/>
    <cacheHierarchy uniqueName="[Table1].[PPF]" caption="PPF" attribute="1" defaultMemberUniqueName="[Table1].[PPF].[All]" allUniqueName="[Table1].[PPF].[All]" dimensionUniqueName="[Table1]" displayFolder="" count="0" memberValueDatatype="20" unbalanced="0"/>
    <cacheHierarchy uniqueName="[Table1].[Gold]" caption="Gold" attribute="1" defaultMemberUniqueName="[Table1].[Gold].[All]" allUniqueName="[Table1].[Gold].[All]" dimensionUniqueName="[Table1]" displayFolder="" count="0" memberValueDatatype="20" unbalanced="0"/>
    <cacheHierarchy uniqueName="[Table1].[Stock_Marktet]" caption="Stock_Marktet" attribute="1" defaultMemberUniqueName="[Table1].[Stock_Marktet].[All]" allUniqueName="[Table1].[Stock_Marktet].[All]" dimensionUniqueName="[Table1]" displayFolder="" count="0" memberValueDatatype="130" unbalanced="0"/>
    <cacheHierarchy uniqueName="[Table1].[Factor]" caption="Factor" attribute="1" defaultMemberUniqueName="[Table1].[Factor].[All]" allUniqueName="[Table1].[Factor].[All]" dimensionUniqueName="[Table1]" displayFolder="" count="0" memberValueDatatype="130" unbalanced="0"/>
    <cacheHierarchy uniqueName="[Table1].[Objective]" caption="Objective" attribute="1" defaultMemberUniqueName="[Table1].[Objective].[All]" allUniqueName="[Table1].[Objective].[All]" dimensionUniqueName="[Table1]" displayFolder="" count="0" memberValueDatatype="130" unbalanced="0"/>
    <cacheHierarchy uniqueName="[Table1].[Purpose]" caption="Purpose" attribute="1" defaultMemberUniqueName="[Table1].[Purpose].[All]" allUniqueName="[Table1].[Purpose].[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Invest_Monitor]" caption="Invest_Monitor" attribute="1" defaultMemberUniqueName="[Table1].[Invest_Monitor].[All]" allUniqueName="[Table1].[Invest_Monitor].[All]" dimensionUniqueName="[Table1]" displayFolder="" count="0" memberValueDatatype="130" unbalanced="0"/>
    <cacheHierarchy uniqueName="[Table1].[Expect]" caption="Expect" attribute="1" defaultMemberUniqueName="[Table1].[Expect].[All]" allUniqueName="[Table1].[Expect].[All]" dimensionUniqueName="[Table1]" displayFolder="" count="0" memberValueDatatype="130" unbalanced="0"/>
    <cacheHierarchy uniqueName="[Table1].[Avenue]" caption="Avenue" attribute="1" defaultMemberUniqueName="[Table1].[Avenue].[All]" allUniqueName="[Table1].[Avenue].[All]" dimensionUniqueName="[Table1]" displayFolder="" count="0" memberValueDatatype="130" unbalanced="0"/>
    <cacheHierarchy uniqueName="[Table1].[What are your savings objectives?]" caption="What are your savings objectives?" attribute="1" defaultMemberUniqueName="[Table1].[What are your savings objectives?].[All]" allUniqueName="[Table1].[What are your savings objectives?].[All]" dimensionUniqueName="[Table1]" displayFolder="" count="0" memberValueDatatype="130" unbalanced="0"/>
    <cacheHierarchy uniqueName="[Table1].[Reason_Equity]" caption="Reason_Equity" attribute="1" defaultMemberUniqueName="[Table1].[Reason_Equity].[All]" allUniqueName="[Table1].[Reason_Equity].[All]" dimensionUniqueName="[Table1]" displayFolder="" count="0" memberValueDatatype="130" unbalanced="0"/>
    <cacheHierarchy uniqueName="[Table1].[Reason_Mutual]" caption="Reason_Mutual" attribute="1" defaultMemberUniqueName="[Table1].[Reason_Mutual].[All]" allUniqueName="[Table1].[Reason_Mutual].[All]" dimensionUniqueName="[Table1]" displayFolder="" count="0" memberValueDatatype="130" unbalanced="0"/>
    <cacheHierarchy uniqueName="[Table1].[Reason_Bonds]" caption="Reason_Bonds" attribute="1" defaultMemberUniqueName="[Table1].[Reason_Bonds].[All]" allUniqueName="[Table1].[Reason_Bonds].[All]" dimensionUniqueName="[Table1]" displayFolder="" count="0" memberValueDatatype="130" unbalanced="0"/>
    <cacheHierarchy uniqueName="[Table1].[Reason_FD]" caption="Reason_FD" attribute="1" defaultMemberUniqueName="[Table1].[Reason_FD].[All]" allUniqueName="[Table1].[Reason_FD].[All]" dimensionUniqueName="[Table1]" displayFolder="" count="0" memberValueDatatype="130" unbalanced="0"/>
    <cacheHierarchy uniqueName="[Table1].[Source]" caption="Source" attribute="1" defaultMemberUniqueName="[Table1].[Source].[All]" allUniqueName="[Table1].[Source].[All]" dimensionUniqueName="[Table1]" displayFolder="" count="0" memberValueDatatype="130" unbalanced="0"/>
    <cacheHierarchy uniqueName="[Table1].[gender]" caption="gender" attribute="1" defaultMemberUniqueName="[Table1].[gender].[All]" allUniqueName="[Table1].[gender].[All]" dimensionUniqueName="[Table1]" displayFolder="" count="2" memberValueDatatype="130" unbalanced="0"/>
    <cacheHierarchy uniqueName="[Table1].[age]" caption="age" attribute="1" defaultMemberUniqueName="[Table1].[age].[All]" allUniqueName="[Table1].[age].[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Count of gender]" caption="Count of gender" measure="1" displayFolder="" measureGroup="Table1" count="0" hidden="1">
      <extLst>
        <ext xmlns:x15="http://schemas.microsoft.com/office/spreadsheetml/2010/11/main" uri="{B97F6D7D-B522-45F9-BDA1-12C45D357490}">
          <x15:cacheHierarchy aggregatedColumn="27"/>
        </ext>
      </extLst>
    </cacheHierarchy>
    <cacheHierarchy uniqueName="[Measures].[Count of What are your savings objectives?]" caption="Count of What are your savings objectives?" measure="1" displayFolder="" measureGroup="Table1" count="0" hidden="1">
      <extLst>
        <ext xmlns:x15="http://schemas.microsoft.com/office/spreadsheetml/2010/11/main" uri="{B97F6D7D-B522-45F9-BDA1-12C45D357490}">
          <x15:cacheHierarchy aggregatedColumn="21"/>
        </ext>
      </extLst>
    </cacheHierarchy>
    <cacheHierarchy uniqueName="[Measures].[Count of Source]" caption="Count of Source" measure="1" displayFolder="" measureGroup="Table1" count="0" hidden="1">
      <extLst>
        <ext xmlns:x15="http://schemas.microsoft.com/office/spreadsheetml/2010/11/main" uri="{B97F6D7D-B522-45F9-BDA1-12C45D357490}">
          <x15:cacheHierarchy aggregatedColumn="26"/>
        </ext>
      </extLst>
    </cacheHierarchy>
    <cacheHierarchy uniqueName="[Measures].[Count of Duration]" caption="Count of Duration" measure="1" displayFolder="" measureGroup="Table1" count="0" hidden="1">
      <extLst>
        <ext xmlns:x15="http://schemas.microsoft.com/office/spreadsheetml/2010/11/main" uri="{B97F6D7D-B522-45F9-BDA1-12C45D357490}">
          <x15:cacheHierarchy aggregatedColumn="17"/>
        </ext>
      </extLst>
    </cacheHierarchy>
    <cacheHierarchy uniqueName="[Measures].[Sum of Duration2]" caption="Sum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Duration2]" caption="Count of Duration2" measure="1" displayFolder="" measureGroup="Table1" count="0" hidden="1">
      <extLst>
        <ext xmlns:x15="http://schemas.microsoft.com/office/spreadsheetml/2010/11/main" uri="{B97F6D7D-B522-45F9-BDA1-12C45D357490}">
          <x15:cacheHierarchy aggregatedColumn="3"/>
        </ext>
      </extLst>
    </cacheHierarchy>
    <cacheHierarchy uniqueName="[Measures].[Count of Reason_Bonds]" caption="Count of Reason_Bonds" measure="1" displayFolder="" measureGroup="Table1" count="0" hidden="1">
      <extLst>
        <ext xmlns:x15="http://schemas.microsoft.com/office/spreadsheetml/2010/11/main" uri="{B97F6D7D-B522-45F9-BDA1-12C45D357490}">
          <x15:cacheHierarchy aggregatedColumn="24"/>
        </ext>
      </extLst>
    </cacheHierarchy>
    <cacheHierarchy uniqueName="[Measures].[Count of Reason_Equity]" caption="Count of Reason_Equity" measure="1" displayFolder="" measureGroup="Table1" count="0" hidden="1">
      <extLst>
        <ext xmlns:x15="http://schemas.microsoft.com/office/spreadsheetml/2010/11/main" uri="{B97F6D7D-B522-45F9-BDA1-12C45D357490}">
          <x15:cacheHierarchy aggregatedColumn="22"/>
        </ext>
      </extLst>
    </cacheHierarchy>
    <cacheHierarchy uniqueName="[Measures].[Count of Reason_FD]" caption="Count of Reason_FD" measure="1" displayFolder="" measureGroup="Table1" count="0" hidden="1">
      <extLst>
        <ext xmlns:x15="http://schemas.microsoft.com/office/spreadsheetml/2010/11/main" uri="{B97F6D7D-B522-45F9-BDA1-12C45D357490}">
          <x15:cacheHierarchy aggregatedColumn="25"/>
        </ext>
      </extLst>
    </cacheHierarchy>
    <cacheHierarchy uniqueName="[Measures].[Count of Reason_Mutual]" caption="Count of Reason_Mutual" measure="1" displayFolder="" measureGroup="Table1" count="0" hidden="1">
      <extLst>
        <ext xmlns:x15="http://schemas.microsoft.com/office/spreadsheetml/2010/11/main" uri="{B97F6D7D-B522-45F9-BDA1-12C45D357490}">
          <x15:cacheHierarchy aggregatedColumn="23"/>
        </ext>
      </extLst>
    </cacheHierarchy>
    <cacheHierarchy uniqueName="[Measures].[Count of Expect]" caption="Count of Expect" measure="1" displayFolder="" measureGroup="Table1" count="0" hidden="1">
      <extLst>
        <ext xmlns:x15="http://schemas.microsoft.com/office/spreadsheetml/2010/11/main" uri="{B97F6D7D-B522-45F9-BDA1-12C45D357490}">
          <x15:cacheHierarchy aggregatedColumn="19"/>
        </ext>
      </extLst>
    </cacheHierarchy>
    <cacheHierarchy uniqueName="[Measures].[Sum of age]" caption="Sum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caption="Count of age" measure="1" displayFolder="" measureGroup="Table1" count="0" hidden="1">
      <extLst>
        <ext xmlns:x15="http://schemas.microsoft.com/office/spreadsheetml/2010/11/main" uri="{B97F6D7D-B522-45F9-BDA1-12C45D357490}">
          <x15:cacheHierarchy aggregatedColumn="28"/>
        </ext>
      </extLst>
    </cacheHierarchy>
    <cacheHierarchy uniqueName="[Measures].[Count of Age group]" caption="Count of Age group" measure="1" displayFolder="" measureGroup="Table1" count="0" hidden="1">
      <extLst>
        <ext xmlns:x15="http://schemas.microsoft.com/office/spreadsheetml/2010/11/main" uri="{B97F6D7D-B522-45F9-BDA1-12C45D357490}">
          <x15:cacheHierarchy aggregatedColumn="2"/>
        </ext>
      </extLst>
    </cacheHierarchy>
    <cacheHierarchy uniqueName="[Measures].[Sum of Mutual_Funds]" caption="Sum of Mutual_Funds" measure="1" displayFolder="" measureGroup="Table1" count="0" hidden="1">
      <extLst>
        <ext xmlns:x15="http://schemas.microsoft.com/office/spreadsheetml/2010/11/main" uri="{B97F6D7D-B522-45F9-BDA1-12C45D357490}">
          <x15:cacheHierarchy aggregatedColumn="6"/>
        </ext>
      </extLst>
    </cacheHierarchy>
    <cacheHierarchy uniqueName="[Measures].[Count of Mutual_Funds]" caption="Count of Mutual_Funds" measure="1" displayFolder="" measureGroup="Table1" count="0" hidden="1">
      <extLst>
        <ext xmlns:x15="http://schemas.microsoft.com/office/spreadsheetml/2010/11/main" uri="{B97F6D7D-B522-45F9-BDA1-12C45D357490}">
          <x15:cacheHierarchy aggregatedColumn="6"/>
        </ext>
      </extLst>
    </cacheHierarchy>
    <cacheHierarchy uniqueName="[Measures].[Sum of Fixed_Deposits]" caption="Sum of Fixed_Deposits" measure="1" displayFolder="" measureGroup="Table1" count="0" hidden="1">
      <extLst>
        <ext xmlns:x15="http://schemas.microsoft.com/office/spreadsheetml/2010/11/main" uri="{B97F6D7D-B522-45F9-BDA1-12C45D357490}">
          <x15:cacheHierarchy aggregatedColumn="10"/>
        </ext>
      </extLst>
    </cacheHierarchy>
    <cacheHierarchy uniqueName="[Measures].[Count of Avenue]" caption="Count of Avenue" measure="1" displayFolder="" measureGroup="Table1" count="0" hidden="1">
      <extLst>
        <ext xmlns:x15="http://schemas.microsoft.com/office/spreadsheetml/2010/11/main" uri="{B97F6D7D-B522-45F9-BDA1-12C45D357490}">
          <x15:cacheHierarchy aggregatedColumn="20"/>
        </ext>
      </extLst>
    </cacheHierarchy>
    <cacheHierarchy uniqueName="[Measures].[Sum of Expect 2]" caption="Sum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Expect 2]" caption="Count of Expect 2" measure="1" displayFolder="" measureGroup="Table1" count="0" hidden="1">
      <extLst>
        <ext xmlns:x15="http://schemas.microsoft.com/office/spreadsheetml/2010/11/main" uri="{B97F6D7D-B522-45F9-BDA1-12C45D357490}">
          <x15:cacheHierarchy aggregatedColumn="4"/>
        </ext>
      </extLst>
    </cacheHierarchy>
    <cacheHierarchy uniqueName="[Measures].[Count of Invest_Monitor]" caption="Count of Invest_Monitor" measure="1" displayFolder="" measureGroup="Table1" count="0" hidden="1">
      <extLst>
        <ext xmlns:x15="http://schemas.microsoft.com/office/spreadsheetml/2010/11/main" uri="{B97F6D7D-B522-45F9-BDA1-12C45D357490}">
          <x15:cacheHierarchy aggregatedColumn="18"/>
        </ext>
      </extLst>
    </cacheHierarchy>
    <cacheHierarchy uniqueName="[Measures].[Count of Objective]" caption="Count of Objective" measure="1" displayFolder="" measureGroup="Table1" count="0" hidden="1">
      <extLst>
        <ext xmlns:x15="http://schemas.microsoft.com/office/spreadsheetml/2010/11/main" uri="{B97F6D7D-B522-45F9-BDA1-12C45D357490}">
          <x15:cacheHierarchy aggregatedColumn="15"/>
        </ext>
      </extLst>
    </cacheHierarchy>
    <cacheHierarchy uniqueName="[Measures].[Count of Purpose]" caption="Count of Purpose" measure="1" displayFolder="" measureGroup="Table1" count="0" hidden="1">
      <extLst>
        <ext xmlns:x15="http://schemas.microsoft.com/office/spreadsheetml/2010/11/main" uri="{B97F6D7D-B522-45F9-BDA1-12C45D357490}">
          <x15:cacheHierarchy aggregatedColumn="16"/>
        </ext>
      </extLst>
    </cacheHierarchy>
    <cacheHierarchy uniqueName="[Measures].[Count of Investment_Avenues]" caption="Count of Investment_Avenues" measure="1" displayFolder="" measureGroup="Table1"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4931925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3600D2-05CF-4145-BD0D-D082CD6E6F49}" name="PivotTable6" cacheId="1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3:D48"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name="Count of Purpose" fld="2" subtotal="count" baseField="0" baseItem="0"/>
  </dataFields>
  <chartFormats count="4">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01C20-7285-47E5-8B4C-D8733C3AD0F0}" name="PivotTable5" cacheId="10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6:E40" firstHeaderRow="1" firstDataRow="2" firstDataCol="1"/>
  <pivotFields count="3">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t="grand">
      <x/>
    </i>
  </rowItems>
  <colFields count="1">
    <field x="1"/>
  </colFields>
  <colItems count="4">
    <i>
      <x/>
    </i>
    <i>
      <x v="1"/>
    </i>
    <i>
      <x v="2"/>
    </i>
    <i t="grand">
      <x/>
    </i>
  </colItems>
  <dataFields count="1">
    <dataField name="Count of Objective" fld="2" subtotal="count" baseField="0" baseItem="0"/>
  </dataFields>
  <chartFormats count="6">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 chart="4" format="2" series="1">
      <pivotArea type="data" outline="0" fieldPosition="0">
        <references count="2">
          <reference field="4294967294" count="1" selected="0">
            <x v="0"/>
          </reference>
          <reference field="1" count="1" selected="0">
            <x v="2"/>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7"/>
  </rowHierarchiesUsage>
  <colHierarchiesUsage count="1">
    <colHierarchyUsage hierarchyUsage="1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737D4D-AE55-43ED-B9E3-E9DE527A569B}" name="PivotTable4" cacheId="10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3:B33" firstHeaderRow="1" firstDataRow="1" firstDataCol="1"/>
  <pivotFields count="3">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2">
        <item x="0"/>
        <item x="1"/>
      </items>
    </pivotField>
    <pivotField dataField="1" subtotalTop="0" showAll="0" defaultSubtotal="0"/>
  </pivotFields>
  <rowFields count="2">
    <field x="0"/>
    <field x="1"/>
  </rowFields>
  <rowItems count="10">
    <i>
      <x/>
    </i>
    <i r="1">
      <x/>
    </i>
    <i r="1">
      <x v="1"/>
    </i>
    <i>
      <x v="1"/>
    </i>
    <i r="1">
      <x/>
    </i>
    <i r="1">
      <x v="1"/>
    </i>
    <i>
      <x v="2"/>
    </i>
    <i r="1">
      <x/>
    </i>
    <i r="1">
      <x v="1"/>
    </i>
    <i t="grand">
      <x/>
    </i>
  </rowItems>
  <colItems count="1">
    <i/>
  </colItems>
  <dataFields count="1">
    <dataField name="Count of Invest_Monitor"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8"/>
    <rowHierarchyUsage hierarchyUsage="2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310B54-CB58-4E29-96A3-6139D2BD880F}" name="PivotTable3" cacheId="1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5:B20"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Avenue" fld="1"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9FD248-0FB3-4469-9C20-FAD673331E05}" name="PivotTable2" cacheId="10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0:B13"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Mutual_Funds" fld="1" baseField="0" baseItem="0"/>
  </dataField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1" format="1">
      <pivotArea type="data" outline="0" fieldPosition="0">
        <references count="2">
          <reference field="4294967294" count="1" selected="0">
            <x v="0"/>
          </reference>
          <reference field="0" count="1" selected="0">
            <x v="0"/>
          </reference>
        </references>
      </pivotArea>
    </chartFormat>
    <chartFormat chart="1" format="2">
      <pivotArea type="data" outline="0" fieldPosition="0">
        <references count="2">
          <reference field="4294967294" count="1" selected="0">
            <x v="0"/>
          </reference>
          <reference field="0" count="1" selected="0">
            <x v="1"/>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9CC689-2033-42B0-A501-313E3DF51D87}" name="PivotTable1" cacheId="9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Age group"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55">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gnify 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A123725-0FEB-410D-AF02-934EB8BE9F25}" sourceName="[Table1].[Age group]">
  <pivotTables>
    <pivotTable tabId="10" name="PivotTable1"/>
    <pivotTable tabId="10" name="PivotTable2"/>
    <pivotTable tabId="10" name="PivotTable3"/>
    <pivotTable tabId="10" name="PivotTable4"/>
    <pivotTable tabId="10" name="PivotTable5"/>
    <pivotTable tabId="10" name="PivotTable6"/>
  </pivotTables>
  <data>
    <olap pivotCacheId="1493192515">
      <levels count="2">
        <level uniqueName="[Table1].[Age group].[(All)]" sourceCaption="(All)" count="0"/>
        <level uniqueName="[Table1].[Age group].[Age group]" sourceCaption="Age group" count="3">
          <ranges>
            <range startItem="0">
              <i n="[Table1].[Age group].&amp;[20-25]" c="20-25"/>
              <i n="[Table1].[Age group].&amp;[26-30]" c="26-30"/>
              <i n="[Table1].[Age group].&amp;[31-35]" c="31-35"/>
            </range>
          </ranges>
        </level>
      </levels>
      <selections count="1">
        <selection n="[Table1].[Age grou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A6CE225-8871-46F8-8B2C-DB1328DAA116}" sourceName="[Table1].[gender]">
  <pivotTables>
    <pivotTable tabId="10" name="PivotTable1"/>
    <pivotTable tabId="10" name="PivotTable2"/>
    <pivotTable tabId="10" name="PivotTable3"/>
    <pivotTable tabId="10" name="PivotTable4"/>
    <pivotTable tabId="10" name="PivotTable5"/>
    <pivotTable tabId="10" name="PivotTable6"/>
  </pivotTables>
  <data>
    <olap pivotCacheId="1493192515">
      <levels count="2">
        <level uniqueName="[Table1].[gender].[(All)]" sourceCaption="(All)" count="0"/>
        <level uniqueName="[Table1].[gender].[gender]" sourceCaption="gender" count="2">
          <ranges>
            <range startItem="0">
              <i n="[Table1].[gender].&amp;[Female]" c="Female"/>
              <i n="[Table1].[gender].&amp;[Male]" c="Male"/>
            </range>
          </ranges>
        </level>
      </levels>
      <selections count="1">
        <selection n="[Table1].[gende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B75A6ABC-727E-487A-9C38-A54DF05CFDD2}" cache="Slicer_Age_group" caption="Age group" level="1" rowHeight="241300"/>
  <slicer name="gender" xr10:uid="{B6A7A67B-551A-4700-A1A2-03F7D2EE1CC3}" cache="Slicer_gender" caption="gender"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A17E2082-D5CF-4686-BA97-D826A2EAC8FF}" cache="Slicer_Age_group" caption="Age group" level="1" rowHeight="241300"/>
  <slicer name="gender 1" xr10:uid="{0DFF29C4-EE1F-470C-BABC-07C92B5BCFFB}" cache="Slicer_gender" caption="Gender"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41" totalsRowShown="0">
  <autoFilter ref="A1:AA41" xr:uid="{00000000-0009-0000-0100-000001000000}"/>
  <tableColumns count="27">
    <tableColumn id="1" xr3:uid="{00000000-0010-0000-0000-000001000000}" name="Gender"/>
    <tableColumn id="2" xr3:uid="{00000000-0010-0000-0000-000002000000}" name="Age"/>
    <tableColumn id="29" xr3:uid="{C2C6DE16-7229-41FE-A452-3A93C399249D}" name="Age group" dataDxfId="0">
      <calculatedColumnFormula>IF(Table1[[#This Row],[Age]]&lt;=25,"20-25",IF(Table1[[#This Row],[Age]]&lt;=30,"26-30",IF(Table1[[#This Row],[Age]]&lt;=35,"31-35",IF(Table1[[#This Row],[Age]]&lt;=40,"41-45"))))</calculatedColumnFormula>
    </tableColumn>
    <tableColumn id="25" xr3:uid="{7B823286-0256-40A0-BB31-E19855F06C61}" name="Duration2">
      <calculatedColumnFormula>IF(Table1[[#This Row],[Duration]]="Less than 1 year",0.5,IF(Table1[[#This Row],[Duration]]="1-3 years",2,IF(Table1[[#This Row],[Duration]]="3-5 years",4,IF(Table1[[#This Row],[Duration]]="more than 5 years",6,""))))</calculatedColumnFormula>
    </tableColumn>
    <tableColumn id="28" xr3:uid="{CDA65246-C9EA-47A0-BE73-36BE773CEAE7}" name="Expect 2">
      <calculatedColumnFormula>IF(Table1[[#This Row],[Expect]]="20%-30%",25,IF(Table1[[#This Row],[Expect]]="30%-40%",35,IF(Table1[[#This Row],[Expect]]="10%-20%",15,IF(Table1[[#This Row],[Expect]]="40%-50%",45,""))))</calculatedColumnFormula>
    </tableColumn>
    <tableColumn id="3" xr3:uid="{00000000-0010-0000-0000-000003000000}" name="Investment_Avenues"/>
    <tableColumn id="4" xr3:uid="{00000000-0010-0000-0000-000004000000}" name="Mutual_Funds"/>
    <tableColumn id="5" xr3:uid="{00000000-0010-0000-0000-000005000000}" name="Equity_Market"/>
    <tableColumn id="6" xr3:uid="{00000000-0010-0000-0000-000006000000}" name="Debentures"/>
    <tableColumn id="7" xr3:uid="{00000000-0010-0000-0000-000007000000}" name="Government_Bonds"/>
    <tableColumn id="8" xr3:uid="{00000000-0010-0000-0000-000008000000}" name="Fixed_Deposits"/>
    <tableColumn id="9" xr3:uid="{00000000-0010-0000-0000-000009000000}" name="PPF"/>
    <tableColumn id="10" xr3:uid="{00000000-0010-0000-0000-00000A000000}" name="Gold"/>
    <tableColumn id="11" xr3:uid="{00000000-0010-0000-0000-00000B000000}" name="Stock_Marktet"/>
    <tableColumn id="12" xr3:uid="{00000000-0010-0000-0000-00000C000000}" name="Factor"/>
    <tableColumn id="13" xr3:uid="{00000000-0010-0000-0000-00000D000000}" name="Objective"/>
    <tableColumn id="14" xr3:uid="{00000000-0010-0000-0000-00000E000000}" name="Purpose"/>
    <tableColumn id="15" xr3:uid="{00000000-0010-0000-0000-00000F000000}" name="Duration"/>
    <tableColumn id="16" xr3:uid="{00000000-0010-0000-0000-000010000000}" name="Invest_Monitor"/>
    <tableColumn id="17" xr3:uid="{00000000-0010-0000-0000-000011000000}" name="Expect"/>
    <tableColumn id="18" xr3:uid="{00000000-0010-0000-0000-000012000000}" name="Avenue"/>
    <tableColumn id="19" xr3:uid="{00000000-0010-0000-0000-000013000000}" name="What are your savings objectives?"/>
    <tableColumn id="20" xr3:uid="{00000000-0010-0000-0000-000014000000}" name="Reason_Equity"/>
    <tableColumn id="21" xr3:uid="{00000000-0010-0000-0000-000015000000}" name="Reason_Mutual"/>
    <tableColumn id="22" xr3:uid="{00000000-0010-0000-0000-000016000000}" name="Reason_Bonds"/>
    <tableColumn id="23" xr3:uid="{00000000-0010-0000-0000-000017000000}" name="Reason_FD"/>
    <tableColumn id="24" xr3:uid="{00000000-0010-0000-0000-000018000000}" name="Source"/>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41"/>
  <sheetViews>
    <sheetView workbookViewId="0">
      <selection activeCell="AC34" sqref="AC34"/>
    </sheetView>
  </sheetViews>
  <sheetFormatPr defaultRowHeight="15" x14ac:dyDescent="0.25"/>
  <cols>
    <col min="1" max="1" width="9.5703125" bestFit="1" customWidth="1"/>
    <col min="2" max="2" width="6.42578125" bestFit="1" customWidth="1"/>
    <col min="3" max="3" width="12.28515625" bestFit="1" customWidth="1"/>
    <col min="4" max="4" width="12" bestFit="1" customWidth="1"/>
    <col min="5" max="5" width="10.5703125" bestFit="1" customWidth="1"/>
    <col min="6" max="6" width="22.42578125" bestFit="1" customWidth="1"/>
    <col min="7" max="7" width="16.140625" bestFit="1" customWidth="1"/>
    <col min="8" max="8" width="16.42578125" bestFit="1" customWidth="1"/>
    <col min="9" max="9" width="13.7109375" bestFit="1" customWidth="1"/>
    <col min="10" max="10" width="21.28515625" bestFit="1" customWidth="1"/>
    <col min="11" max="11" width="17" bestFit="1" customWidth="1"/>
    <col min="12" max="12" width="6.5703125" bestFit="1" customWidth="1"/>
    <col min="13" max="13" width="7.5703125" bestFit="1" customWidth="1"/>
    <col min="14" max="14" width="16.28515625" bestFit="1" customWidth="1"/>
    <col min="15" max="15" width="14" bestFit="1" customWidth="1"/>
    <col min="16" max="16" width="19.28515625" bestFit="1" customWidth="1"/>
    <col min="17" max="17" width="17" bestFit="1" customWidth="1"/>
    <col min="18" max="18" width="16.85546875" bestFit="1" customWidth="1"/>
    <col min="19" max="19" width="17.140625" bestFit="1" customWidth="1"/>
    <col min="20" max="20" width="9.140625" bestFit="1" customWidth="1"/>
    <col min="21" max="21" width="20.7109375" bestFit="1" customWidth="1"/>
    <col min="22" max="22" width="34" bestFit="1" customWidth="1"/>
    <col min="23" max="23" width="19.28515625" bestFit="1" customWidth="1"/>
    <col min="24" max="24" width="19" bestFit="1" customWidth="1"/>
    <col min="25" max="25" width="16.28515625" bestFit="1" customWidth="1"/>
    <col min="26" max="26" width="18" bestFit="1" customWidth="1"/>
    <col min="27" max="27" width="26" bestFit="1" customWidth="1"/>
  </cols>
  <sheetData>
    <row r="1" spans="1:34" x14ac:dyDescent="0.25">
      <c r="A1" t="s">
        <v>82</v>
      </c>
      <c r="B1" t="s">
        <v>71</v>
      </c>
      <c r="C1" t="s">
        <v>72</v>
      </c>
      <c r="D1" t="s">
        <v>68</v>
      </c>
      <c r="E1" t="s">
        <v>70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34" x14ac:dyDescent="0.25">
      <c r="A2" t="s">
        <v>22</v>
      </c>
      <c r="B2">
        <v>34</v>
      </c>
      <c r="C2" t="str">
        <f>IF(Table1[[#This Row],[Age]]&lt;=25,"20-25",IF(Table1[[#This Row],[Age]]&lt;=30,"26-30",IF(Table1[[#This Row],[Age]]&lt;=35,"31-35",IF(Table1[[#This Row],[Age]]&lt;=40,"41-45"))))</f>
        <v>31-35</v>
      </c>
      <c r="D2">
        <f>IF(Table1[[#This Row],[Duration]]="Less than 1 year",0.5,IF(Table1[[#This Row],[Duration]]="1-3 years",2,IF(Table1[[#This Row],[Duration]]="3-5 years",4,IF(Table1[[#This Row],[Duration]]="more than 5 years",6,""))))</f>
        <v>2</v>
      </c>
      <c r="E2">
        <f>IF(Table1[[#This Row],[Expect]]="20%-30%",25,IF(Table1[[#This Row],[Expect]]="30%-40%",35,IF(Table1[[#This Row],[Expect]]="10%-20%",15,IF(Table1[[#This Row],[Expect]]="40%-50%",45,""))))</f>
        <v>25</v>
      </c>
      <c r="F2" t="s">
        <v>23</v>
      </c>
      <c r="G2">
        <v>1</v>
      </c>
      <c r="H2">
        <v>2</v>
      </c>
      <c r="I2">
        <v>5</v>
      </c>
      <c r="J2">
        <v>3</v>
      </c>
      <c r="K2">
        <v>7</v>
      </c>
      <c r="L2">
        <v>6</v>
      </c>
      <c r="M2">
        <v>4</v>
      </c>
      <c r="N2" t="s">
        <v>23</v>
      </c>
      <c r="O2" t="s">
        <v>24</v>
      </c>
      <c r="P2" t="s">
        <v>25</v>
      </c>
      <c r="Q2" t="s">
        <v>26</v>
      </c>
      <c r="R2" t="s">
        <v>27</v>
      </c>
      <c r="S2" t="s">
        <v>28</v>
      </c>
      <c r="T2" t="s">
        <v>29</v>
      </c>
      <c r="U2" t="s">
        <v>30</v>
      </c>
      <c r="V2" t="s">
        <v>31</v>
      </c>
      <c r="W2" t="s">
        <v>25</v>
      </c>
      <c r="X2" t="s">
        <v>32</v>
      </c>
      <c r="Y2" t="s">
        <v>33</v>
      </c>
      <c r="Z2" t="s">
        <v>34</v>
      </c>
      <c r="AA2" t="s">
        <v>35</v>
      </c>
    </row>
    <row r="3" spans="1:34" x14ac:dyDescent="0.25">
      <c r="A3" t="s">
        <v>22</v>
      </c>
      <c r="B3">
        <v>23</v>
      </c>
      <c r="C3" t="str">
        <f>IF(Table1[[#This Row],[Age]]&lt;=25,"20-25",IF(Table1[[#This Row],[Age]]&lt;=30,"26-30",IF(Table1[[#This Row],[Age]]&lt;=35,"31-35",IF(Table1[[#This Row],[Age]]&lt;=40,"41-45"))))</f>
        <v>20-25</v>
      </c>
      <c r="D3">
        <f>IF(Table1[[#This Row],[Duration]]="Less than 1 year",0.5,IF(Table1[[#This Row],[Duration]]="1-3 years",2,IF(Table1[[#This Row],[Duration]]="3-5 years",4,IF(Table1[[#This Row],[Duration]]="more than 5 years",6,""))))</f>
        <v>6</v>
      </c>
      <c r="E3">
        <f>IF(Table1[[#This Row],[Expect]]="20%-30%",25,IF(Table1[[#This Row],[Expect]]="30%-40%",35,IF(Table1[[#This Row],[Expect]]="10%-20%",15,IF(Table1[[#This Row],[Expect]]="40%-50%",45,""))))</f>
        <v>25</v>
      </c>
      <c r="F3" t="s">
        <v>23</v>
      </c>
      <c r="G3">
        <v>4</v>
      </c>
      <c r="H3">
        <v>3</v>
      </c>
      <c r="I3">
        <v>2</v>
      </c>
      <c r="J3">
        <v>1</v>
      </c>
      <c r="K3">
        <v>5</v>
      </c>
      <c r="L3">
        <v>6</v>
      </c>
      <c r="M3">
        <v>7</v>
      </c>
      <c r="N3" t="s">
        <v>36</v>
      </c>
      <c r="O3" t="s">
        <v>37</v>
      </c>
      <c r="P3" t="s">
        <v>25</v>
      </c>
      <c r="Q3" t="s">
        <v>26</v>
      </c>
      <c r="R3" t="s">
        <v>38</v>
      </c>
      <c r="S3" t="s">
        <v>39</v>
      </c>
      <c r="T3" t="s">
        <v>29</v>
      </c>
      <c r="U3" t="s">
        <v>30</v>
      </c>
      <c r="V3" t="s">
        <v>40</v>
      </c>
      <c r="W3" t="s">
        <v>41</v>
      </c>
      <c r="X3" t="s">
        <v>32</v>
      </c>
      <c r="Y3" t="s">
        <v>33</v>
      </c>
      <c r="Z3" t="s">
        <v>42</v>
      </c>
      <c r="AA3" t="s">
        <v>43</v>
      </c>
      <c r="AF3" s="7"/>
      <c r="AG3" s="7"/>
      <c r="AH3" s="5"/>
    </row>
    <row r="4" spans="1:34" x14ac:dyDescent="0.25">
      <c r="A4" t="s">
        <v>44</v>
      </c>
      <c r="B4">
        <v>30</v>
      </c>
      <c r="C4" t="str">
        <f>IF(Table1[[#This Row],[Age]]&lt;=25,"20-25",IF(Table1[[#This Row],[Age]]&lt;=30,"26-30",IF(Table1[[#This Row],[Age]]&lt;=35,"31-35",IF(Table1[[#This Row],[Age]]&lt;=40,"41-45"))))</f>
        <v>26-30</v>
      </c>
      <c r="D4">
        <f>IF(Table1[[#This Row],[Duration]]="Less than 1 year",0.5,IF(Table1[[#This Row],[Duration]]="1-3 years",2,IF(Table1[[#This Row],[Duration]]="3-5 years",4,IF(Table1[[#This Row],[Duration]]="more than 5 years",6,""))))</f>
        <v>4</v>
      </c>
      <c r="E4">
        <f>IF(Table1[[#This Row],[Expect]]="20%-30%",25,IF(Table1[[#This Row],[Expect]]="30%-40%",35,IF(Table1[[#This Row],[Expect]]="10%-20%",15,IF(Table1[[#This Row],[Expect]]="40%-50%",45,""))))</f>
        <v>25</v>
      </c>
      <c r="F4" t="s">
        <v>23</v>
      </c>
      <c r="G4">
        <v>3</v>
      </c>
      <c r="H4">
        <v>6</v>
      </c>
      <c r="I4">
        <v>4</v>
      </c>
      <c r="J4">
        <v>2</v>
      </c>
      <c r="K4">
        <v>5</v>
      </c>
      <c r="L4">
        <v>1</v>
      </c>
      <c r="M4">
        <v>7</v>
      </c>
      <c r="N4" t="s">
        <v>23</v>
      </c>
      <c r="O4" t="s">
        <v>24</v>
      </c>
      <c r="P4" t="s">
        <v>25</v>
      </c>
      <c r="Q4" t="s">
        <v>26</v>
      </c>
      <c r="R4" t="s">
        <v>45</v>
      </c>
      <c r="S4" t="s">
        <v>46</v>
      </c>
      <c r="T4" t="s">
        <v>29</v>
      </c>
      <c r="U4" t="s">
        <v>47</v>
      </c>
      <c r="V4" t="s">
        <v>31</v>
      </c>
      <c r="W4" t="s">
        <v>25</v>
      </c>
      <c r="X4" t="s">
        <v>48</v>
      </c>
      <c r="Y4" t="s">
        <v>49</v>
      </c>
      <c r="Z4" t="s">
        <v>34</v>
      </c>
      <c r="AA4" t="s">
        <v>50</v>
      </c>
      <c r="AF4" s="5"/>
      <c r="AG4" s="5"/>
      <c r="AH4" s="5"/>
    </row>
    <row r="5" spans="1:34" x14ac:dyDescent="0.25">
      <c r="A5" t="s">
        <v>44</v>
      </c>
      <c r="B5">
        <v>22</v>
      </c>
      <c r="C5" t="str">
        <f>IF(Table1[[#This Row],[Age]]&lt;=25,"20-25",IF(Table1[[#This Row],[Age]]&lt;=30,"26-30",IF(Table1[[#This Row],[Age]]&lt;=35,"31-35",IF(Table1[[#This Row],[Age]]&lt;=40,"41-45"))))</f>
        <v>20-25</v>
      </c>
      <c r="D5">
        <f>IF(Table1[[#This Row],[Duration]]="Less than 1 year",0.5,IF(Table1[[#This Row],[Duration]]="1-3 years",2,IF(Table1[[#This Row],[Duration]]="3-5 years",4,IF(Table1[[#This Row],[Duration]]="more than 5 years",6,""))))</f>
        <v>0.5</v>
      </c>
      <c r="E5">
        <f>IF(Table1[[#This Row],[Expect]]="20%-30%",25,IF(Table1[[#This Row],[Expect]]="30%-40%",35,IF(Table1[[#This Row],[Expect]]="10%-20%",15,IF(Table1[[#This Row],[Expect]]="40%-50%",45,""))))</f>
        <v>15</v>
      </c>
      <c r="F5" t="s">
        <v>23</v>
      </c>
      <c r="G5">
        <v>2</v>
      </c>
      <c r="H5">
        <v>1</v>
      </c>
      <c r="I5">
        <v>3</v>
      </c>
      <c r="J5">
        <v>7</v>
      </c>
      <c r="K5">
        <v>6</v>
      </c>
      <c r="L5">
        <v>4</v>
      </c>
      <c r="M5">
        <v>5</v>
      </c>
      <c r="N5" t="s">
        <v>23</v>
      </c>
      <c r="O5" t="s">
        <v>24</v>
      </c>
      <c r="P5" t="s">
        <v>51</v>
      </c>
      <c r="Q5" t="s">
        <v>26</v>
      </c>
      <c r="R5" t="s">
        <v>52</v>
      </c>
      <c r="S5" t="s">
        <v>46</v>
      </c>
      <c r="T5" t="s">
        <v>53</v>
      </c>
      <c r="U5" t="s">
        <v>47</v>
      </c>
      <c r="V5" t="s">
        <v>31</v>
      </c>
      <c r="W5" t="s">
        <v>41</v>
      </c>
      <c r="X5" t="s">
        <v>54</v>
      </c>
      <c r="Y5" t="s">
        <v>55</v>
      </c>
      <c r="Z5" t="s">
        <v>42</v>
      </c>
      <c r="AA5" t="s">
        <v>56</v>
      </c>
      <c r="AF5" s="5"/>
      <c r="AG5" s="5"/>
      <c r="AH5" s="5"/>
    </row>
    <row r="6" spans="1:34" x14ac:dyDescent="0.25">
      <c r="A6" t="s">
        <v>22</v>
      </c>
      <c r="B6">
        <v>24</v>
      </c>
      <c r="C6" t="str">
        <f>IF(Table1[[#This Row],[Age]]&lt;=25,"20-25",IF(Table1[[#This Row],[Age]]&lt;=30,"26-30",IF(Table1[[#This Row],[Age]]&lt;=35,"31-35",IF(Table1[[#This Row],[Age]]&lt;=40,"41-45"))))</f>
        <v>20-25</v>
      </c>
      <c r="D6">
        <f>IF(Table1[[#This Row],[Duration]]="Less than 1 year",0.5,IF(Table1[[#This Row],[Duration]]="1-3 years",2,IF(Table1[[#This Row],[Duration]]="3-5 years",4,IF(Table1[[#This Row],[Duration]]="more than 5 years",6,""))))</f>
        <v>0.5</v>
      </c>
      <c r="E6">
        <f>IF(Table1[[#This Row],[Expect]]="20%-30%",25,IF(Table1[[#This Row],[Expect]]="30%-40%",35,IF(Table1[[#This Row],[Expect]]="10%-20%",15,IF(Table1[[#This Row],[Expect]]="40%-50%",45,""))))</f>
        <v>25</v>
      </c>
      <c r="F6" t="s">
        <v>36</v>
      </c>
      <c r="G6">
        <v>2</v>
      </c>
      <c r="H6">
        <v>1</v>
      </c>
      <c r="I6">
        <v>3</v>
      </c>
      <c r="J6">
        <v>6</v>
      </c>
      <c r="K6">
        <v>4</v>
      </c>
      <c r="L6">
        <v>5</v>
      </c>
      <c r="M6">
        <v>7</v>
      </c>
      <c r="N6" t="s">
        <v>36</v>
      </c>
      <c r="O6" t="s">
        <v>24</v>
      </c>
      <c r="P6" t="s">
        <v>51</v>
      </c>
      <c r="Q6" t="s">
        <v>26</v>
      </c>
      <c r="R6" t="s">
        <v>52</v>
      </c>
      <c r="S6" t="s">
        <v>46</v>
      </c>
      <c r="T6" t="s">
        <v>29</v>
      </c>
      <c r="U6" t="s">
        <v>47</v>
      </c>
      <c r="V6" t="s">
        <v>31</v>
      </c>
      <c r="W6" t="s">
        <v>25</v>
      </c>
      <c r="X6" t="s">
        <v>32</v>
      </c>
      <c r="Y6" t="s">
        <v>33</v>
      </c>
      <c r="Z6" t="s">
        <v>57</v>
      </c>
      <c r="AA6" t="s">
        <v>56</v>
      </c>
      <c r="AF6" s="8"/>
      <c r="AG6" s="8"/>
      <c r="AH6" s="6"/>
    </row>
    <row r="7" spans="1:34" x14ac:dyDescent="0.25">
      <c r="A7" t="s">
        <v>22</v>
      </c>
      <c r="B7">
        <v>24</v>
      </c>
      <c r="C7" t="str">
        <f>IF(Table1[[#This Row],[Age]]&lt;=25,"20-25",IF(Table1[[#This Row],[Age]]&lt;=30,"26-30",IF(Table1[[#This Row],[Age]]&lt;=35,"31-35",IF(Table1[[#This Row],[Age]]&lt;=40,"41-45"))))</f>
        <v>20-25</v>
      </c>
      <c r="D7">
        <f>IF(Table1[[#This Row],[Duration]]="Less than 1 year",0.5,IF(Table1[[#This Row],[Duration]]="1-3 years",2,IF(Table1[[#This Row],[Duration]]="3-5 years",4,IF(Table1[[#This Row],[Duration]]="more than 5 years",6,""))))</f>
        <v>2</v>
      </c>
      <c r="E7">
        <f>IF(Table1[[#This Row],[Expect]]="20%-30%",25,IF(Table1[[#This Row],[Expect]]="30%-40%",35,IF(Table1[[#This Row],[Expect]]="10%-20%",15,IF(Table1[[#This Row],[Expect]]="40%-50%",45,""))))</f>
        <v>35</v>
      </c>
      <c r="F7" t="s">
        <v>36</v>
      </c>
      <c r="G7">
        <v>7</v>
      </c>
      <c r="H7">
        <v>5</v>
      </c>
      <c r="I7">
        <v>4</v>
      </c>
      <c r="J7">
        <v>6</v>
      </c>
      <c r="K7">
        <v>3</v>
      </c>
      <c r="L7">
        <v>1</v>
      </c>
      <c r="M7">
        <v>2</v>
      </c>
      <c r="N7" t="s">
        <v>36</v>
      </c>
      <c r="O7" t="s">
        <v>58</v>
      </c>
      <c r="P7" t="s">
        <v>25</v>
      </c>
      <c r="Q7" t="s">
        <v>26</v>
      </c>
      <c r="R7" t="s">
        <v>27</v>
      </c>
      <c r="S7" t="s">
        <v>46</v>
      </c>
      <c r="T7" t="s">
        <v>59</v>
      </c>
      <c r="U7" t="s">
        <v>30</v>
      </c>
      <c r="V7" t="s">
        <v>31</v>
      </c>
      <c r="W7" t="s">
        <v>60</v>
      </c>
      <c r="X7" t="s">
        <v>54</v>
      </c>
      <c r="Y7" t="s">
        <v>33</v>
      </c>
      <c r="Z7" t="s">
        <v>57</v>
      </c>
      <c r="AA7" t="s">
        <v>56</v>
      </c>
    </row>
    <row r="8" spans="1:34" x14ac:dyDescent="0.25">
      <c r="A8" t="s">
        <v>22</v>
      </c>
      <c r="B8">
        <v>27</v>
      </c>
      <c r="C8" t="str">
        <f>IF(Table1[[#This Row],[Age]]&lt;=25,"20-25",IF(Table1[[#This Row],[Age]]&lt;=30,"26-30",IF(Table1[[#This Row],[Age]]&lt;=35,"31-35",IF(Table1[[#This Row],[Age]]&lt;=40,"41-45"))))</f>
        <v>26-30</v>
      </c>
      <c r="D8">
        <f>IF(Table1[[#This Row],[Duration]]="Less than 1 year",0.5,IF(Table1[[#This Row],[Duration]]="1-3 years",2,IF(Table1[[#This Row],[Duration]]="3-5 years",4,IF(Table1[[#This Row],[Duration]]="more than 5 years",6,""))))</f>
        <v>4</v>
      </c>
      <c r="E8">
        <f>IF(Table1[[#This Row],[Expect]]="20%-30%",25,IF(Table1[[#This Row],[Expect]]="30%-40%",35,IF(Table1[[#This Row],[Expect]]="10%-20%",15,IF(Table1[[#This Row],[Expect]]="40%-50%",45,""))))</f>
        <v>25</v>
      </c>
      <c r="F8" t="s">
        <v>23</v>
      </c>
      <c r="G8">
        <v>3</v>
      </c>
      <c r="H8">
        <v>6</v>
      </c>
      <c r="I8">
        <v>4</v>
      </c>
      <c r="J8">
        <v>2</v>
      </c>
      <c r="K8">
        <v>5</v>
      </c>
      <c r="L8">
        <v>1</v>
      </c>
      <c r="M8">
        <v>7</v>
      </c>
      <c r="N8" t="s">
        <v>23</v>
      </c>
      <c r="O8" t="s">
        <v>24</v>
      </c>
      <c r="P8" t="s">
        <v>25</v>
      </c>
      <c r="Q8" t="s">
        <v>26</v>
      </c>
      <c r="R8" t="s">
        <v>45</v>
      </c>
      <c r="S8" t="s">
        <v>28</v>
      </c>
      <c r="T8" t="s">
        <v>29</v>
      </c>
      <c r="U8" t="s">
        <v>47</v>
      </c>
      <c r="V8" t="s">
        <v>31</v>
      </c>
      <c r="W8" t="s">
        <v>25</v>
      </c>
      <c r="X8" t="s">
        <v>32</v>
      </c>
      <c r="Y8" t="s">
        <v>49</v>
      </c>
      <c r="Z8" t="s">
        <v>42</v>
      </c>
      <c r="AA8" t="s">
        <v>43</v>
      </c>
    </row>
    <row r="9" spans="1:34" x14ac:dyDescent="0.25">
      <c r="A9" t="s">
        <v>44</v>
      </c>
      <c r="B9">
        <v>21</v>
      </c>
      <c r="C9" t="str">
        <f>IF(Table1[[#This Row],[Age]]&lt;=25,"20-25",IF(Table1[[#This Row],[Age]]&lt;=30,"26-30",IF(Table1[[#This Row],[Age]]&lt;=35,"31-35",IF(Table1[[#This Row],[Age]]&lt;=40,"41-45"))))</f>
        <v>20-25</v>
      </c>
      <c r="D9">
        <f>IF(Table1[[#This Row],[Duration]]="Less than 1 year",0.5,IF(Table1[[#This Row],[Duration]]="1-3 years",2,IF(Table1[[#This Row],[Duration]]="3-5 years",4,IF(Table1[[#This Row],[Duration]]="more than 5 years",6,""))))</f>
        <v>4</v>
      </c>
      <c r="E9">
        <f>IF(Table1[[#This Row],[Expect]]="20%-30%",25,IF(Table1[[#This Row],[Expect]]="30%-40%",35,IF(Table1[[#This Row],[Expect]]="10%-20%",15,IF(Table1[[#This Row],[Expect]]="40%-50%",45,""))))</f>
        <v>25</v>
      </c>
      <c r="F9" t="s">
        <v>23</v>
      </c>
      <c r="G9">
        <v>2</v>
      </c>
      <c r="H9">
        <v>3</v>
      </c>
      <c r="I9">
        <v>7</v>
      </c>
      <c r="J9">
        <v>4</v>
      </c>
      <c r="K9">
        <v>6</v>
      </c>
      <c r="L9">
        <v>1</v>
      </c>
      <c r="M9">
        <v>5</v>
      </c>
      <c r="N9" t="s">
        <v>23</v>
      </c>
      <c r="O9" t="s">
        <v>58</v>
      </c>
      <c r="P9" t="s">
        <v>25</v>
      </c>
      <c r="Q9" t="s">
        <v>26</v>
      </c>
      <c r="R9" t="s">
        <v>45</v>
      </c>
      <c r="S9" t="s">
        <v>28</v>
      </c>
      <c r="T9" t="s">
        <v>29</v>
      </c>
      <c r="U9" t="s">
        <v>30</v>
      </c>
      <c r="V9" t="s">
        <v>31</v>
      </c>
      <c r="W9" t="s">
        <v>25</v>
      </c>
      <c r="X9" t="s">
        <v>32</v>
      </c>
      <c r="Y9" t="s">
        <v>49</v>
      </c>
      <c r="Z9" t="s">
        <v>57</v>
      </c>
      <c r="AA9" t="s">
        <v>35</v>
      </c>
    </row>
    <row r="10" spans="1:34" x14ac:dyDescent="0.25">
      <c r="A10" t="s">
        <v>44</v>
      </c>
      <c r="B10">
        <v>35</v>
      </c>
      <c r="C10" t="str">
        <f>IF(Table1[[#This Row],[Age]]&lt;=25,"20-25",IF(Table1[[#This Row],[Age]]&lt;=30,"26-30",IF(Table1[[#This Row],[Age]]&lt;=35,"31-35",IF(Table1[[#This Row],[Age]]&lt;=40,"41-45"))))</f>
        <v>31-35</v>
      </c>
      <c r="D10">
        <f>IF(Table1[[#This Row],[Duration]]="Less than 1 year",0.5,IF(Table1[[#This Row],[Duration]]="1-3 years",2,IF(Table1[[#This Row],[Duration]]="3-5 years",4,IF(Table1[[#This Row],[Duration]]="more than 5 years",6,""))))</f>
        <v>2</v>
      </c>
      <c r="E10">
        <f>IF(Table1[[#This Row],[Expect]]="20%-30%",25,IF(Table1[[#This Row],[Expect]]="30%-40%",35,IF(Table1[[#This Row],[Expect]]="10%-20%",15,IF(Table1[[#This Row],[Expect]]="40%-50%",45,""))))</f>
        <v>25</v>
      </c>
      <c r="F10" t="s">
        <v>23</v>
      </c>
      <c r="G10">
        <v>2</v>
      </c>
      <c r="H10">
        <v>4</v>
      </c>
      <c r="I10">
        <v>7</v>
      </c>
      <c r="J10">
        <v>5</v>
      </c>
      <c r="K10">
        <v>3</v>
      </c>
      <c r="L10">
        <v>1</v>
      </c>
      <c r="M10">
        <v>6</v>
      </c>
      <c r="N10" t="s">
        <v>23</v>
      </c>
      <c r="O10" t="s">
        <v>24</v>
      </c>
      <c r="P10" t="s">
        <v>61</v>
      </c>
      <c r="Q10" t="s">
        <v>62</v>
      </c>
      <c r="R10" t="s">
        <v>27</v>
      </c>
      <c r="S10" t="s">
        <v>39</v>
      </c>
      <c r="T10" t="s">
        <v>29</v>
      </c>
      <c r="U10" t="s">
        <v>47</v>
      </c>
      <c r="V10" t="s">
        <v>31</v>
      </c>
      <c r="W10" t="s">
        <v>25</v>
      </c>
      <c r="X10" t="s">
        <v>54</v>
      </c>
      <c r="Y10" t="s">
        <v>33</v>
      </c>
      <c r="Z10" t="s">
        <v>34</v>
      </c>
      <c r="AA10" t="s">
        <v>50</v>
      </c>
    </row>
    <row r="11" spans="1:34" x14ac:dyDescent="0.25">
      <c r="A11" t="s">
        <v>44</v>
      </c>
      <c r="B11">
        <v>31</v>
      </c>
      <c r="C11" t="str">
        <f>IF(Table1[[#This Row],[Age]]&lt;=25,"20-25",IF(Table1[[#This Row],[Age]]&lt;=30,"26-30",IF(Table1[[#This Row],[Age]]&lt;=35,"31-35",IF(Table1[[#This Row],[Age]]&lt;=40,"41-45"))))</f>
        <v>31-35</v>
      </c>
      <c r="D11">
        <f>IF(Table1[[#This Row],[Duration]]="Less than 1 year",0.5,IF(Table1[[#This Row],[Duration]]="1-3 years",2,IF(Table1[[#This Row],[Duration]]="3-5 years",4,IF(Table1[[#This Row],[Duration]]="more than 5 years",6,""))))</f>
        <v>4</v>
      </c>
      <c r="E11">
        <f>IF(Table1[[#This Row],[Expect]]="20%-30%",25,IF(Table1[[#This Row],[Expect]]="30%-40%",35,IF(Table1[[#This Row],[Expect]]="10%-20%",15,IF(Table1[[#This Row],[Expect]]="40%-50%",45,""))))</f>
        <v>35</v>
      </c>
      <c r="F11" t="s">
        <v>23</v>
      </c>
      <c r="G11">
        <v>1</v>
      </c>
      <c r="H11">
        <v>3</v>
      </c>
      <c r="I11">
        <v>7</v>
      </c>
      <c r="J11">
        <v>4</v>
      </c>
      <c r="K11">
        <v>5</v>
      </c>
      <c r="L11">
        <v>2</v>
      </c>
      <c r="M11">
        <v>6</v>
      </c>
      <c r="N11" t="s">
        <v>23</v>
      </c>
      <c r="O11" t="s">
        <v>24</v>
      </c>
      <c r="P11" t="s">
        <v>25</v>
      </c>
      <c r="Q11" t="s">
        <v>26</v>
      </c>
      <c r="R11" t="s">
        <v>45</v>
      </c>
      <c r="S11" t="s">
        <v>28</v>
      </c>
      <c r="T11" t="s">
        <v>59</v>
      </c>
      <c r="U11" t="s">
        <v>63</v>
      </c>
      <c r="V11" t="s">
        <v>31</v>
      </c>
      <c r="W11" t="s">
        <v>25</v>
      </c>
      <c r="X11" t="s">
        <v>54</v>
      </c>
      <c r="Y11" t="s">
        <v>49</v>
      </c>
      <c r="Z11" t="s">
        <v>34</v>
      </c>
      <c r="AA11" t="s">
        <v>35</v>
      </c>
    </row>
    <row r="12" spans="1:34" x14ac:dyDescent="0.25">
      <c r="A12" t="s">
        <v>22</v>
      </c>
      <c r="B12">
        <v>35</v>
      </c>
      <c r="C12" t="str">
        <f>IF(Table1[[#This Row],[Age]]&lt;=25,"20-25",IF(Table1[[#This Row],[Age]]&lt;=30,"26-30",IF(Table1[[#This Row],[Age]]&lt;=35,"31-35",IF(Table1[[#This Row],[Age]]&lt;=40,"41-45"))))</f>
        <v>31-35</v>
      </c>
      <c r="D12">
        <f>IF(Table1[[#This Row],[Duration]]="Less than 1 year",0.5,IF(Table1[[#This Row],[Duration]]="1-3 years",2,IF(Table1[[#This Row],[Duration]]="3-5 years",4,IF(Table1[[#This Row],[Duration]]="more than 5 years",6,""))))</f>
        <v>4</v>
      </c>
      <c r="E12">
        <f>IF(Table1[[#This Row],[Expect]]="20%-30%",25,IF(Table1[[#This Row],[Expect]]="30%-40%",35,IF(Table1[[#This Row],[Expect]]="10%-20%",15,IF(Table1[[#This Row],[Expect]]="40%-50%",45,""))))</f>
        <v>25</v>
      </c>
      <c r="F12" t="s">
        <v>23</v>
      </c>
      <c r="G12">
        <v>2</v>
      </c>
      <c r="H12">
        <v>4</v>
      </c>
      <c r="I12">
        <v>7</v>
      </c>
      <c r="J12">
        <v>5</v>
      </c>
      <c r="K12">
        <v>3</v>
      </c>
      <c r="L12">
        <v>1</v>
      </c>
      <c r="M12">
        <v>6</v>
      </c>
      <c r="N12" t="s">
        <v>23</v>
      </c>
      <c r="O12" t="s">
        <v>58</v>
      </c>
      <c r="P12" t="s">
        <v>61</v>
      </c>
      <c r="Q12" t="s">
        <v>62</v>
      </c>
      <c r="R12" t="s">
        <v>45</v>
      </c>
      <c r="S12" t="s">
        <v>28</v>
      </c>
      <c r="T12" t="s">
        <v>29</v>
      </c>
      <c r="U12" t="s">
        <v>30</v>
      </c>
      <c r="V12" t="s">
        <v>31</v>
      </c>
      <c r="W12" t="s">
        <v>25</v>
      </c>
      <c r="X12" t="s">
        <v>32</v>
      </c>
      <c r="Y12" t="s">
        <v>49</v>
      </c>
      <c r="Z12" t="s">
        <v>57</v>
      </c>
      <c r="AA12" t="s">
        <v>43</v>
      </c>
    </row>
    <row r="13" spans="1:34" x14ac:dyDescent="0.25">
      <c r="A13" t="s">
        <v>44</v>
      </c>
      <c r="B13">
        <v>29</v>
      </c>
      <c r="C13" t="str">
        <f>IF(Table1[[#This Row],[Age]]&lt;=25,"20-25",IF(Table1[[#This Row],[Age]]&lt;=30,"26-30",IF(Table1[[#This Row],[Age]]&lt;=35,"31-35",IF(Table1[[#This Row],[Age]]&lt;=40,"41-45"))))</f>
        <v>26-30</v>
      </c>
      <c r="D13">
        <f>IF(Table1[[#This Row],[Duration]]="Less than 1 year",0.5,IF(Table1[[#This Row],[Duration]]="1-3 years",2,IF(Table1[[#This Row],[Duration]]="3-5 years",4,IF(Table1[[#This Row],[Duration]]="more than 5 years",6,""))))</f>
        <v>2</v>
      </c>
      <c r="E13">
        <f>IF(Table1[[#This Row],[Expect]]="20%-30%",25,IF(Table1[[#This Row],[Expect]]="30%-40%",35,IF(Table1[[#This Row],[Expect]]="10%-20%",15,IF(Table1[[#This Row],[Expect]]="40%-50%",45,""))))</f>
        <v>25</v>
      </c>
      <c r="F13" t="s">
        <v>23</v>
      </c>
      <c r="G13">
        <v>2</v>
      </c>
      <c r="H13">
        <v>5</v>
      </c>
      <c r="I13">
        <v>7</v>
      </c>
      <c r="J13">
        <v>6</v>
      </c>
      <c r="K13">
        <v>3</v>
      </c>
      <c r="L13">
        <v>1</v>
      </c>
      <c r="M13">
        <v>4</v>
      </c>
      <c r="N13" t="s">
        <v>23</v>
      </c>
      <c r="O13" t="s">
        <v>58</v>
      </c>
      <c r="P13" t="s">
        <v>25</v>
      </c>
      <c r="Q13" t="s">
        <v>26</v>
      </c>
      <c r="R13" t="s">
        <v>27</v>
      </c>
      <c r="S13" t="s">
        <v>28</v>
      </c>
      <c r="T13" t="s">
        <v>29</v>
      </c>
      <c r="U13" t="s">
        <v>30</v>
      </c>
      <c r="V13" t="s">
        <v>31</v>
      </c>
      <c r="W13" t="s">
        <v>25</v>
      </c>
      <c r="X13" t="s">
        <v>54</v>
      </c>
      <c r="Y13" t="s">
        <v>49</v>
      </c>
      <c r="Z13" t="s">
        <v>34</v>
      </c>
      <c r="AA13" t="s">
        <v>43</v>
      </c>
    </row>
    <row r="14" spans="1:34" x14ac:dyDescent="0.25">
      <c r="A14" t="s">
        <v>22</v>
      </c>
      <c r="B14">
        <v>21</v>
      </c>
      <c r="C14" t="str">
        <f>IF(Table1[[#This Row],[Age]]&lt;=25,"20-25",IF(Table1[[#This Row],[Age]]&lt;=30,"26-30",IF(Table1[[#This Row],[Age]]&lt;=35,"31-35",IF(Table1[[#This Row],[Age]]&lt;=40,"41-45"))))</f>
        <v>20-25</v>
      </c>
      <c r="D14">
        <f>IF(Table1[[#This Row],[Duration]]="Less than 1 year",0.5,IF(Table1[[#This Row],[Duration]]="1-3 years",2,IF(Table1[[#This Row],[Duration]]="3-5 years",4,IF(Table1[[#This Row],[Duration]]="more than 5 years",6,""))))</f>
        <v>2</v>
      </c>
      <c r="E14">
        <f>IF(Table1[[#This Row],[Expect]]="20%-30%",25,IF(Table1[[#This Row],[Expect]]="30%-40%",35,IF(Table1[[#This Row],[Expect]]="10%-20%",15,IF(Table1[[#This Row],[Expect]]="40%-50%",45,""))))</f>
        <v>25</v>
      </c>
      <c r="F14" t="s">
        <v>36</v>
      </c>
      <c r="G14">
        <v>1</v>
      </c>
      <c r="H14">
        <v>2</v>
      </c>
      <c r="I14">
        <v>3</v>
      </c>
      <c r="J14">
        <v>4</v>
      </c>
      <c r="K14">
        <v>5</v>
      </c>
      <c r="L14">
        <v>6</v>
      </c>
      <c r="M14">
        <v>7</v>
      </c>
      <c r="N14" t="s">
        <v>36</v>
      </c>
      <c r="O14" t="s">
        <v>24</v>
      </c>
      <c r="P14" t="s">
        <v>25</v>
      </c>
      <c r="Q14" t="s">
        <v>62</v>
      </c>
      <c r="R14" t="s">
        <v>27</v>
      </c>
      <c r="S14" t="s">
        <v>39</v>
      </c>
      <c r="T14" t="s">
        <v>29</v>
      </c>
      <c r="U14" t="s">
        <v>30</v>
      </c>
      <c r="V14" t="s">
        <v>64</v>
      </c>
      <c r="W14" t="s">
        <v>41</v>
      </c>
      <c r="X14" t="s">
        <v>32</v>
      </c>
      <c r="Y14" t="s">
        <v>33</v>
      </c>
      <c r="Z14" t="s">
        <v>57</v>
      </c>
      <c r="AA14" t="s">
        <v>56</v>
      </c>
    </row>
    <row r="15" spans="1:34" x14ac:dyDescent="0.25">
      <c r="A15" t="s">
        <v>22</v>
      </c>
      <c r="B15">
        <v>28</v>
      </c>
      <c r="C15" t="str">
        <f>IF(Table1[[#This Row],[Age]]&lt;=25,"20-25",IF(Table1[[#This Row],[Age]]&lt;=30,"26-30",IF(Table1[[#This Row],[Age]]&lt;=35,"31-35",IF(Table1[[#This Row],[Age]]&lt;=40,"41-45"))))</f>
        <v>26-30</v>
      </c>
      <c r="D15">
        <f>IF(Table1[[#This Row],[Duration]]="Less than 1 year",0.5,IF(Table1[[#This Row],[Duration]]="1-3 years",2,IF(Table1[[#This Row],[Duration]]="3-5 years",4,IF(Table1[[#This Row],[Duration]]="more than 5 years",6,""))))</f>
        <v>2</v>
      </c>
      <c r="E15">
        <f>IF(Table1[[#This Row],[Expect]]="20%-30%",25,IF(Table1[[#This Row],[Expect]]="30%-40%",35,IF(Table1[[#This Row],[Expect]]="10%-20%",15,IF(Table1[[#This Row],[Expect]]="40%-50%",45,""))))</f>
        <v>25</v>
      </c>
      <c r="F15" t="s">
        <v>23</v>
      </c>
      <c r="G15">
        <v>2</v>
      </c>
      <c r="H15">
        <v>3</v>
      </c>
      <c r="I15">
        <v>7</v>
      </c>
      <c r="J15">
        <v>4</v>
      </c>
      <c r="K15">
        <v>5</v>
      </c>
      <c r="L15">
        <v>1</v>
      </c>
      <c r="M15">
        <v>6</v>
      </c>
      <c r="N15" t="s">
        <v>23</v>
      </c>
      <c r="O15" t="s">
        <v>24</v>
      </c>
      <c r="P15" t="s">
        <v>25</v>
      </c>
      <c r="Q15" t="s">
        <v>26</v>
      </c>
      <c r="R15" t="s">
        <v>27</v>
      </c>
      <c r="S15" t="s">
        <v>28</v>
      </c>
      <c r="T15" t="s">
        <v>29</v>
      </c>
      <c r="U15" t="s">
        <v>30</v>
      </c>
      <c r="V15" t="s">
        <v>31</v>
      </c>
      <c r="W15" t="s">
        <v>25</v>
      </c>
      <c r="X15" t="s">
        <v>54</v>
      </c>
      <c r="Y15" t="s">
        <v>49</v>
      </c>
      <c r="Z15" t="s">
        <v>57</v>
      </c>
      <c r="AA15" t="s">
        <v>35</v>
      </c>
    </row>
    <row r="16" spans="1:34" x14ac:dyDescent="0.25">
      <c r="A16" t="s">
        <v>22</v>
      </c>
      <c r="B16">
        <v>25</v>
      </c>
      <c r="C16" t="str">
        <f>IF(Table1[[#This Row],[Age]]&lt;=25,"20-25",IF(Table1[[#This Row],[Age]]&lt;=30,"26-30",IF(Table1[[#This Row],[Age]]&lt;=35,"31-35",IF(Table1[[#This Row],[Age]]&lt;=40,"41-45"))))</f>
        <v>20-25</v>
      </c>
      <c r="D16">
        <f>IF(Table1[[#This Row],[Duration]]="Less than 1 year",0.5,IF(Table1[[#This Row],[Duration]]="1-3 years",2,IF(Table1[[#This Row],[Duration]]="3-5 years",4,IF(Table1[[#This Row],[Duration]]="more than 5 years",6,""))))</f>
        <v>2</v>
      </c>
      <c r="E16">
        <f>IF(Table1[[#This Row],[Expect]]="20%-30%",25,IF(Table1[[#This Row],[Expect]]="30%-40%",35,IF(Table1[[#This Row],[Expect]]="10%-20%",15,IF(Table1[[#This Row],[Expect]]="40%-50%",45,""))))</f>
        <v>25</v>
      </c>
      <c r="F16" t="s">
        <v>23</v>
      </c>
      <c r="G16">
        <v>2</v>
      </c>
      <c r="H16">
        <v>3</v>
      </c>
      <c r="I16">
        <v>7</v>
      </c>
      <c r="J16">
        <v>5</v>
      </c>
      <c r="K16">
        <v>4</v>
      </c>
      <c r="L16">
        <v>1</v>
      </c>
      <c r="M16">
        <v>6</v>
      </c>
      <c r="N16" t="s">
        <v>23</v>
      </c>
      <c r="O16" t="s">
        <v>24</v>
      </c>
      <c r="P16" t="s">
        <v>25</v>
      </c>
      <c r="Q16" t="s">
        <v>26</v>
      </c>
      <c r="R16" t="s">
        <v>27</v>
      </c>
      <c r="S16" t="s">
        <v>28</v>
      </c>
      <c r="T16" t="s">
        <v>29</v>
      </c>
      <c r="U16" t="s">
        <v>63</v>
      </c>
      <c r="V16" t="s">
        <v>40</v>
      </c>
      <c r="W16" t="s">
        <v>41</v>
      </c>
      <c r="X16" t="s">
        <v>32</v>
      </c>
      <c r="Y16" t="s">
        <v>49</v>
      </c>
      <c r="Z16" t="s">
        <v>57</v>
      </c>
      <c r="AA16" t="s">
        <v>43</v>
      </c>
    </row>
    <row r="17" spans="1:27" x14ac:dyDescent="0.25">
      <c r="A17" t="s">
        <v>44</v>
      </c>
      <c r="B17">
        <v>27</v>
      </c>
      <c r="C17" t="str">
        <f>IF(Table1[[#This Row],[Age]]&lt;=25,"20-25",IF(Table1[[#This Row],[Age]]&lt;=30,"26-30",IF(Table1[[#This Row],[Age]]&lt;=35,"31-35",IF(Table1[[#This Row],[Age]]&lt;=40,"41-45"))))</f>
        <v>26-30</v>
      </c>
      <c r="D17">
        <f>IF(Table1[[#This Row],[Duration]]="Less than 1 year",0.5,IF(Table1[[#This Row],[Duration]]="1-3 years",2,IF(Table1[[#This Row],[Duration]]="3-5 years",4,IF(Table1[[#This Row],[Duration]]="more than 5 years",6,""))))</f>
        <v>2</v>
      </c>
      <c r="E17">
        <f>IF(Table1[[#This Row],[Expect]]="20%-30%",25,IF(Table1[[#This Row],[Expect]]="30%-40%",35,IF(Table1[[#This Row],[Expect]]="10%-20%",15,IF(Table1[[#This Row],[Expect]]="40%-50%",45,""))))</f>
        <v>25</v>
      </c>
      <c r="F17" t="s">
        <v>23</v>
      </c>
      <c r="G17">
        <v>2</v>
      </c>
      <c r="H17">
        <v>3</v>
      </c>
      <c r="I17">
        <v>7</v>
      </c>
      <c r="J17">
        <v>5</v>
      </c>
      <c r="K17">
        <v>4</v>
      </c>
      <c r="L17">
        <v>1</v>
      </c>
      <c r="M17">
        <v>6</v>
      </c>
      <c r="N17" t="s">
        <v>23</v>
      </c>
      <c r="O17" t="s">
        <v>24</v>
      </c>
      <c r="P17" t="s">
        <v>25</v>
      </c>
      <c r="Q17" t="s">
        <v>26</v>
      </c>
      <c r="R17" t="s">
        <v>27</v>
      </c>
      <c r="S17" t="s">
        <v>28</v>
      </c>
      <c r="T17" t="s">
        <v>29</v>
      </c>
      <c r="U17" t="s">
        <v>30</v>
      </c>
      <c r="V17" t="s">
        <v>40</v>
      </c>
      <c r="W17" t="s">
        <v>25</v>
      </c>
      <c r="X17" t="s">
        <v>54</v>
      </c>
      <c r="Y17" t="s">
        <v>49</v>
      </c>
      <c r="Z17" t="s">
        <v>57</v>
      </c>
      <c r="AA17" t="s">
        <v>35</v>
      </c>
    </row>
    <row r="18" spans="1:27" x14ac:dyDescent="0.25">
      <c r="A18" t="s">
        <v>22</v>
      </c>
      <c r="B18">
        <v>28</v>
      </c>
      <c r="C18" t="str">
        <f>IF(Table1[[#This Row],[Age]]&lt;=25,"20-25",IF(Table1[[#This Row],[Age]]&lt;=30,"26-30",IF(Table1[[#This Row],[Age]]&lt;=35,"31-35",IF(Table1[[#This Row],[Age]]&lt;=40,"41-45"))))</f>
        <v>26-30</v>
      </c>
      <c r="D18">
        <f>IF(Table1[[#This Row],[Duration]]="Less than 1 year",0.5,IF(Table1[[#This Row],[Duration]]="1-3 years",2,IF(Table1[[#This Row],[Duration]]="3-5 years",4,IF(Table1[[#This Row],[Duration]]="more than 5 years",6,""))))</f>
        <v>2</v>
      </c>
      <c r="E18">
        <f>IF(Table1[[#This Row],[Expect]]="20%-30%",25,IF(Table1[[#This Row],[Expect]]="30%-40%",35,IF(Table1[[#This Row],[Expect]]="10%-20%",15,IF(Table1[[#This Row],[Expect]]="40%-50%",45,""))))</f>
        <v>25</v>
      </c>
      <c r="F18" t="s">
        <v>23</v>
      </c>
      <c r="G18">
        <v>3</v>
      </c>
      <c r="H18">
        <v>2</v>
      </c>
      <c r="I18">
        <v>7</v>
      </c>
      <c r="J18">
        <v>5</v>
      </c>
      <c r="K18">
        <v>4</v>
      </c>
      <c r="L18">
        <v>1</v>
      </c>
      <c r="M18">
        <v>6</v>
      </c>
      <c r="N18" t="s">
        <v>23</v>
      </c>
      <c r="O18" t="s">
        <v>58</v>
      </c>
      <c r="P18" t="s">
        <v>61</v>
      </c>
      <c r="Q18" t="s">
        <v>26</v>
      </c>
      <c r="R18" t="s">
        <v>27</v>
      </c>
      <c r="S18" t="s">
        <v>28</v>
      </c>
      <c r="T18" t="s">
        <v>29</v>
      </c>
      <c r="U18" t="s">
        <v>63</v>
      </c>
      <c r="V18" t="s">
        <v>40</v>
      </c>
      <c r="W18" t="s">
        <v>25</v>
      </c>
      <c r="X18" t="s">
        <v>54</v>
      </c>
      <c r="Y18" t="s">
        <v>49</v>
      </c>
      <c r="Z18" t="s">
        <v>57</v>
      </c>
      <c r="AA18" t="s">
        <v>50</v>
      </c>
    </row>
    <row r="19" spans="1:27" x14ac:dyDescent="0.25">
      <c r="A19" t="s">
        <v>44</v>
      </c>
      <c r="B19">
        <v>27</v>
      </c>
      <c r="C19" t="str">
        <f>IF(Table1[[#This Row],[Age]]&lt;=25,"20-25",IF(Table1[[#This Row],[Age]]&lt;=30,"26-30",IF(Table1[[#This Row],[Age]]&lt;=35,"31-35",IF(Table1[[#This Row],[Age]]&lt;=40,"41-45"))))</f>
        <v>26-30</v>
      </c>
      <c r="D19">
        <f>IF(Table1[[#This Row],[Duration]]="Less than 1 year",0.5,IF(Table1[[#This Row],[Duration]]="1-3 years",2,IF(Table1[[#This Row],[Duration]]="3-5 years",4,IF(Table1[[#This Row],[Duration]]="more than 5 years",6,""))))</f>
        <v>2</v>
      </c>
      <c r="E19">
        <f>IF(Table1[[#This Row],[Expect]]="20%-30%",25,IF(Table1[[#This Row],[Expect]]="30%-40%",35,IF(Table1[[#This Row],[Expect]]="10%-20%",15,IF(Table1[[#This Row],[Expect]]="40%-50%",45,""))))</f>
        <v>25</v>
      </c>
      <c r="F19" t="s">
        <v>23</v>
      </c>
      <c r="G19">
        <v>3</v>
      </c>
      <c r="H19">
        <v>2</v>
      </c>
      <c r="I19">
        <v>7</v>
      </c>
      <c r="J19">
        <v>4</v>
      </c>
      <c r="K19">
        <v>5</v>
      </c>
      <c r="L19">
        <v>1</v>
      </c>
      <c r="M19">
        <v>6</v>
      </c>
      <c r="N19" t="s">
        <v>23</v>
      </c>
      <c r="O19" t="s">
        <v>24</v>
      </c>
      <c r="P19" t="s">
        <v>25</v>
      </c>
      <c r="Q19" t="s">
        <v>26</v>
      </c>
      <c r="R19" t="s">
        <v>27</v>
      </c>
      <c r="S19" t="s">
        <v>28</v>
      </c>
      <c r="T19" t="s">
        <v>29</v>
      </c>
      <c r="U19" t="s">
        <v>30</v>
      </c>
      <c r="V19" t="s">
        <v>31</v>
      </c>
      <c r="W19" t="s">
        <v>25</v>
      </c>
      <c r="X19" t="s">
        <v>32</v>
      </c>
      <c r="Y19" t="s">
        <v>49</v>
      </c>
      <c r="Z19" t="s">
        <v>57</v>
      </c>
      <c r="AA19" t="s">
        <v>43</v>
      </c>
    </row>
    <row r="20" spans="1:27" x14ac:dyDescent="0.25">
      <c r="A20" t="s">
        <v>44</v>
      </c>
      <c r="B20">
        <v>29</v>
      </c>
      <c r="C20" t="str">
        <f>IF(Table1[[#This Row],[Age]]&lt;=25,"20-25",IF(Table1[[#This Row],[Age]]&lt;=30,"26-30",IF(Table1[[#This Row],[Age]]&lt;=35,"31-35",IF(Table1[[#This Row],[Age]]&lt;=40,"41-45"))))</f>
        <v>26-30</v>
      </c>
      <c r="D20">
        <f>IF(Table1[[#This Row],[Duration]]="Less than 1 year",0.5,IF(Table1[[#This Row],[Duration]]="1-3 years",2,IF(Table1[[#This Row],[Duration]]="3-5 years",4,IF(Table1[[#This Row],[Duration]]="more than 5 years",6,""))))</f>
        <v>2</v>
      </c>
      <c r="E20">
        <f>IF(Table1[[#This Row],[Expect]]="20%-30%",25,IF(Table1[[#This Row],[Expect]]="30%-40%",35,IF(Table1[[#This Row],[Expect]]="10%-20%",15,IF(Table1[[#This Row],[Expect]]="40%-50%",45,""))))</f>
        <v>25</v>
      </c>
      <c r="F20" t="s">
        <v>23</v>
      </c>
      <c r="G20">
        <v>3</v>
      </c>
      <c r="H20">
        <v>2</v>
      </c>
      <c r="I20">
        <v>7</v>
      </c>
      <c r="J20">
        <v>4</v>
      </c>
      <c r="K20">
        <v>5</v>
      </c>
      <c r="L20">
        <v>1</v>
      </c>
      <c r="M20">
        <v>6</v>
      </c>
      <c r="N20" t="s">
        <v>23</v>
      </c>
      <c r="O20" t="s">
        <v>58</v>
      </c>
      <c r="P20" t="s">
        <v>25</v>
      </c>
      <c r="Q20" t="s">
        <v>26</v>
      </c>
      <c r="R20" t="s">
        <v>27</v>
      </c>
      <c r="S20" t="s">
        <v>28</v>
      </c>
      <c r="T20" t="s">
        <v>29</v>
      </c>
      <c r="U20" t="s">
        <v>30</v>
      </c>
      <c r="V20" t="s">
        <v>31</v>
      </c>
      <c r="W20" t="s">
        <v>25</v>
      </c>
      <c r="X20" t="s">
        <v>32</v>
      </c>
      <c r="Y20" t="s">
        <v>49</v>
      </c>
      <c r="Z20" t="s">
        <v>57</v>
      </c>
      <c r="AA20" t="s">
        <v>35</v>
      </c>
    </row>
    <row r="21" spans="1:27" x14ac:dyDescent="0.25">
      <c r="A21" t="s">
        <v>44</v>
      </c>
      <c r="B21">
        <v>26</v>
      </c>
      <c r="C21" t="str">
        <f>IF(Table1[[#This Row],[Age]]&lt;=25,"20-25",IF(Table1[[#This Row],[Age]]&lt;=30,"26-30",IF(Table1[[#This Row],[Age]]&lt;=35,"31-35",IF(Table1[[#This Row],[Age]]&lt;=40,"41-45"))))</f>
        <v>26-30</v>
      </c>
      <c r="D21">
        <f>IF(Table1[[#This Row],[Duration]]="Less than 1 year",0.5,IF(Table1[[#This Row],[Duration]]="1-3 years",2,IF(Table1[[#This Row],[Duration]]="3-5 years",4,IF(Table1[[#This Row],[Duration]]="more than 5 years",6,""))))</f>
        <v>4</v>
      </c>
      <c r="E21">
        <f>IF(Table1[[#This Row],[Expect]]="20%-30%",25,IF(Table1[[#This Row],[Expect]]="30%-40%",35,IF(Table1[[#This Row],[Expect]]="10%-20%",15,IF(Table1[[#This Row],[Expect]]="40%-50%",45,""))))</f>
        <v>25</v>
      </c>
      <c r="F21" t="s">
        <v>23</v>
      </c>
      <c r="G21">
        <v>3</v>
      </c>
      <c r="H21">
        <v>4</v>
      </c>
      <c r="I21">
        <v>6</v>
      </c>
      <c r="J21">
        <v>5</v>
      </c>
      <c r="K21">
        <v>1</v>
      </c>
      <c r="L21">
        <v>2</v>
      </c>
      <c r="M21">
        <v>7</v>
      </c>
      <c r="N21" t="s">
        <v>23</v>
      </c>
      <c r="O21" t="s">
        <v>58</v>
      </c>
      <c r="P21" t="s">
        <v>25</v>
      </c>
      <c r="Q21" t="s">
        <v>26</v>
      </c>
      <c r="R21" t="s">
        <v>45</v>
      </c>
      <c r="S21" t="s">
        <v>28</v>
      </c>
      <c r="T21" t="s">
        <v>29</v>
      </c>
      <c r="U21" t="s">
        <v>63</v>
      </c>
      <c r="V21" t="s">
        <v>40</v>
      </c>
      <c r="W21" t="s">
        <v>25</v>
      </c>
      <c r="X21" t="s">
        <v>54</v>
      </c>
      <c r="Y21" t="s">
        <v>49</v>
      </c>
      <c r="Z21" t="s">
        <v>57</v>
      </c>
      <c r="AA21" t="s">
        <v>35</v>
      </c>
    </row>
    <row r="22" spans="1:27" x14ac:dyDescent="0.25">
      <c r="A22" t="s">
        <v>44</v>
      </c>
      <c r="B22">
        <v>29</v>
      </c>
      <c r="C22" t="str">
        <f>IF(Table1[[#This Row],[Age]]&lt;=25,"20-25",IF(Table1[[#This Row],[Age]]&lt;=30,"26-30",IF(Table1[[#This Row],[Age]]&lt;=35,"31-35",IF(Table1[[#This Row],[Age]]&lt;=40,"41-45"))))</f>
        <v>26-30</v>
      </c>
      <c r="D22">
        <f>IF(Table1[[#This Row],[Duration]]="Less than 1 year",0.5,IF(Table1[[#This Row],[Duration]]="1-3 years",2,IF(Table1[[#This Row],[Duration]]="3-5 years",4,IF(Table1[[#This Row],[Duration]]="more than 5 years",6,""))))</f>
        <v>4</v>
      </c>
      <c r="E22">
        <f>IF(Table1[[#This Row],[Expect]]="20%-30%",25,IF(Table1[[#This Row],[Expect]]="30%-40%",35,IF(Table1[[#This Row],[Expect]]="10%-20%",15,IF(Table1[[#This Row],[Expect]]="40%-50%",45,""))))</f>
        <v>25</v>
      </c>
      <c r="F22" t="s">
        <v>23</v>
      </c>
      <c r="G22">
        <v>2</v>
      </c>
      <c r="H22">
        <v>4</v>
      </c>
      <c r="I22">
        <v>7</v>
      </c>
      <c r="J22">
        <v>5</v>
      </c>
      <c r="K22">
        <v>3</v>
      </c>
      <c r="L22">
        <v>1</v>
      </c>
      <c r="M22">
        <v>6</v>
      </c>
      <c r="N22" t="s">
        <v>23</v>
      </c>
      <c r="O22" t="s">
        <v>24</v>
      </c>
      <c r="P22" t="s">
        <v>61</v>
      </c>
      <c r="Q22" t="s">
        <v>26</v>
      </c>
      <c r="R22" t="s">
        <v>45</v>
      </c>
      <c r="S22" t="s">
        <v>39</v>
      </c>
      <c r="T22" t="s">
        <v>29</v>
      </c>
      <c r="U22" t="s">
        <v>30</v>
      </c>
      <c r="V22" t="s">
        <v>31</v>
      </c>
      <c r="W22" t="s">
        <v>25</v>
      </c>
      <c r="X22" t="s">
        <v>32</v>
      </c>
      <c r="Y22" t="s">
        <v>49</v>
      </c>
      <c r="Z22" t="s">
        <v>34</v>
      </c>
      <c r="AA22" t="s">
        <v>43</v>
      </c>
    </row>
    <row r="23" spans="1:27" x14ac:dyDescent="0.25">
      <c r="A23" t="s">
        <v>22</v>
      </c>
      <c r="B23">
        <v>24</v>
      </c>
      <c r="C23" t="str">
        <f>IF(Table1[[#This Row],[Age]]&lt;=25,"20-25",IF(Table1[[#This Row],[Age]]&lt;=30,"26-30",IF(Table1[[#This Row],[Age]]&lt;=35,"31-35",IF(Table1[[#This Row],[Age]]&lt;=40,"41-45"))))</f>
        <v>20-25</v>
      </c>
      <c r="D23">
        <f>IF(Table1[[#This Row],[Duration]]="Less than 1 year",0.5,IF(Table1[[#This Row],[Duration]]="1-3 years",2,IF(Table1[[#This Row],[Duration]]="3-5 years",4,IF(Table1[[#This Row],[Duration]]="more than 5 years",6,""))))</f>
        <v>4</v>
      </c>
      <c r="E23">
        <f>IF(Table1[[#This Row],[Expect]]="20%-30%",25,IF(Table1[[#This Row],[Expect]]="30%-40%",35,IF(Table1[[#This Row],[Expect]]="10%-20%",15,IF(Table1[[#This Row],[Expect]]="40%-50%",45,""))))</f>
        <v>25</v>
      </c>
      <c r="F23" t="s">
        <v>23</v>
      </c>
      <c r="G23">
        <v>2</v>
      </c>
      <c r="H23">
        <v>4</v>
      </c>
      <c r="I23">
        <v>5</v>
      </c>
      <c r="J23">
        <v>6</v>
      </c>
      <c r="K23">
        <v>3</v>
      </c>
      <c r="L23">
        <v>1</v>
      </c>
      <c r="M23">
        <v>7</v>
      </c>
      <c r="N23" t="s">
        <v>23</v>
      </c>
      <c r="O23" t="s">
        <v>58</v>
      </c>
      <c r="P23" t="s">
        <v>25</v>
      </c>
      <c r="Q23" t="s">
        <v>26</v>
      </c>
      <c r="R23" t="s">
        <v>45</v>
      </c>
      <c r="S23" t="s">
        <v>28</v>
      </c>
      <c r="T23" t="s">
        <v>29</v>
      </c>
      <c r="U23" t="s">
        <v>47</v>
      </c>
      <c r="V23" t="s">
        <v>40</v>
      </c>
      <c r="W23" t="s">
        <v>25</v>
      </c>
      <c r="X23" t="s">
        <v>32</v>
      </c>
      <c r="Y23" t="s">
        <v>49</v>
      </c>
      <c r="Z23" t="s">
        <v>57</v>
      </c>
      <c r="AA23" t="s">
        <v>35</v>
      </c>
    </row>
    <row r="24" spans="1:27" x14ac:dyDescent="0.25">
      <c r="A24" t="s">
        <v>44</v>
      </c>
      <c r="B24">
        <v>27</v>
      </c>
      <c r="C24" t="str">
        <f>IF(Table1[[#This Row],[Age]]&lt;=25,"20-25",IF(Table1[[#This Row],[Age]]&lt;=30,"26-30",IF(Table1[[#This Row],[Age]]&lt;=35,"31-35",IF(Table1[[#This Row],[Age]]&lt;=40,"41-45"))))</f>
        <v>26-30</v>
      </c>
      <c r="D24">
        <f>IF(Table1[[#This Row],[Duration]]="Less than 1 year",0.5,IF(Table1[[#This Row],[Duration]]="1-3 years",2,IF(Table1[[#This Row],[Duration]]="3-5 years",4,IF(Table1[[#This Row],[Duration]]="more than 5 years",6,""))))</f>
        <v>4</v>
      </c>
      <c r="E24">
        <f>IF(Table1[[#This Row],[Expect]]="20%-30%",25,IF(Table1[[#This Row],[Expect]]="30%-40%",35,IF(Table1[[#This Row],[Expect]]="10%-20%",15,IF(Table1[[#This Row],[Expect]]="40%-50%",45,""))))</f>
        <v>25</v>
      </c>
      <c r="F24" t="s">
        <v>23</v>
      </c>
      <c r="G24">
        <v>3</v>
      </c>
      <c r="H24">
        <v>4</v>
      </c>
      <c r="I24">
        <v>6</v>
      </c>
      <c r="J24">
        <v>5</v>
      </c>
      <c r="K24">
        <v>2</v>
      </c>
      <c r="L24">
        <v>1</v>
      </c>
      <c r="M24">
        <v>7</v>
      </c>
      <c r="N24" t="s">
        <v>23</v>
      </c>
      <c r="O24" t="s">
        <v>24</v>
      </c>
      <c r="P24" t="s">
        <v>25</v>
      </c>
      <c r="Q24" t="s">
        <v>26</v>
      </c>
      <c r="R24" t="s">
        <v>45</v>
      </c>
      <c r="S24" t="s">
        <v>28</v>
      </c>
      <c r="T24" t="s">
        <v>29</v>
      </c>
      <c r="U24" t="s">
        <v>30</v>
      </c>
      <c r="V24" t="s">
        <v>31</v>
      </c>
      <c r="W24" t="s">
        <v>25</v>
      </c>
      <c r="X24" t="s">
        <v>32</v>
      </c>
      <c r="Y24" t="s">
        <v>49</v>
      </c>
      <c r="Z24" t="s">
        <v>57</v>
      </c>
      <c r="AA24" t="s">
        <v>43</v>
      </c>
    </row>
    <row r="25" spans="1:27" x14ac:dyDescent="0.25">
      <c r="A25" t="s">
        <v>44</v>
      </c>
      <c r="B25">
        <v>25</v>
      </c>
      <c r="C25" t="str">
        <f>IF(Table1[[#This Row],[Age]]&lt;=25,"20-25",IF(Table1[[#This Row],[Age]]&lt;=30,"26-30",IF(Table1[[#This Row],[Age]]&lt;=35,"31-35",IF(Table1[[#This Row],[Age]]&lt;=40,"41-45"))))</f>
        <v>20-25</v>
      </c>
      <c r="D25">
        <f>IF(Table1[[#This Row],[Duration]]="Less than 1 year",0.5,IF(Table1[[#This Row],[Duration]]="1-3 years",2,IF(Table1[[#This Row],[Duration]]="3-5 years",4,IF(Table1[[#This Row],[Duration]]="more than 5 years",6,""))))</f>
        <v>4</v>
      </c>
      <c r="E25">
        <f>IF(Table1[[#This Row],[Expect]]="20%-30%",25,IF(Table1[[#This Row],[Expect]]="30%-40%",35,IF(Table1[[#This Row],[Expect]]="10%-20%",15,IF(Table1[[#This Row],[Expect]]="40%-50%",45,""))))</f>
        <v>25</v>
      </c>
      <c r="F25" t="s">
        <v>23</v>
      </c>
      <c r="G25">
        <v>2</v>
      </c>
      <c r="H25">
        <v>4</v>
      </c>
      <c r="I25">
        <v>6</v>
      </c>
      <c r="J25">
        <v>5</v>
      </c>
      <c r="K25">
        <v>3</v>
      </c>
      <c r="L25">
        <v>1</v>
      </c>
      <c r="M25">
        <v>7</v>
      </c>
      <c r="N25" t="s">
        <v>23</v>
      </c>
      <c r="O25" t="s">
        <v>58</v>
      </c>
      <c r="P25" t="s">
        <v>61</v>
      </c>
      <c r="Q25" t="s">
        <v>62</v>
      </c>
      <c r="R25" t="s">
        <v>45</v>
      </c>
      <c r="S25" t="s">
        <v>39</v>
      </c>
      <c r="T25" t="s">
        <v>29</v>
      </c>
      <c r="U25" t="s">
        <v>65</v>
      </c>
      <c r="V25" t="s">
        <v>40</v>
      </c>
      <c r="W25" t="s">
        <v>60</v>
      </c>
      <c r="X25" t="s">
        <v>32</v>
      </c>
      <c r="Y25" t="s">
        <v>49</v>
      </c>
      <c r="Z25" t="s">
        <v>57</v>
      </c>
      <c r="AA25" t="s">
        <v>43</v>
      </c>
    </row>
    <row r="26" spans="1:27" x14ac:dyDescent="0.25">
      <c r="A26" t="s">
        <v>22</v>
      </c>
      <c r="B26">
        <v>26</v>
      </c>
      <c r="C26" t="str">
        <f>IF(Table1[[#This Row],[Age]]&lt;=25,"20-25",IF(Table1[[#This Row],[Age]]&lt;=30,"26-30",IF(Table1[[#This Row],[Age]]&lt;=35,"31-35",IF(Table1[[#This Row],[Age]]&lt;=40,"41-45"))))</f>
        <v>26-30</v>
      </c>
      <c r="D26">
        <f>IF(Table1[[#This Row],[Duration]]="Less than 1 year",0.5,IF(Table1[[#This Row],[Duration]]="1-3 years",2,IF(Table1[[#This Row],[Duration]]="3-5 years",4,IF(Table1[[#This Row],[Duration]]="more than 5 years",6,""))))</f>
        <v>4</v>
      </c>
      <c r="E26">
        <f>IF(Table1[[#This Row],[Expect]]="20%-30%",25,IF(Table1[[#This Row],[Expect]]="30%-40%",35,IF(Table1[[#This Row],[Expect]]="10%-20%",15,IF(Table1[[#This Row],[Expect]]="40%-50%",45,""))))</f>
        <v>35</v>
      </c>
      <c r="F26" t="s">
        <v>23</v>
      </c>
      <c r="G26">
        <v>2</v>
      </c>
      <c r="H26">
        <v>3</v>
      </c>
      <c r="I26">
        <v>7</v>
      </c>
      <c r="J26">
        <v>5</v>
      </c>
      <c r="K26">
        <v>4</v>
      </c>
      <c r="L26">
        <v>1</v>
      </c>
      <c r="M26">
        <v>6</v>
      </c>
      <c r="N26" t="s">
        <v>23</v>
      </c>
      <c r="O26" t="s">
        <v>24</v>
      </c>
      <c r="P26" t="s">
        <v>25</v>
      </c>
      <c r="Q26" t="s">
        <v>26</v>
      </c>
      <c r="R26" t="s">
        <v>45</v>
      </c>
      <c r="S26" t="s">
        <v>28</v>
      </c>
      <c r="T26" t="s">
        <v>59</v>
      </c>
      <c r="U26" t="s">
        <v>65</v>
      </c>
      <c r="V26" t="s">
        <v>31</v>
      </c>
      <c r="W26" t="s">
        <v>25</v>
      </c>
      <c r="X26" t="s">
        <v>32</v>
      </c>
      <c r="Y26" t="s">
        <v>49</v>
      </c>
      <c r="Z26" t="s">
        <v>57</v>
      </c>
      <c r="AA26" t="s">
        <v>35</v>
      </c>
    </row>
    <row r="27" spans="1:27" x14ac:dyDescent="0.25">
      <c r="A27" t="s">
        <v>22</v>
      </c>
      <c r="B27">
        <v>32</v>
      </c>
      <c r="C27" t="str">
        <f>IF(Table1[[#This Row],[Age]]&lt;=25,"20-25",IF(Table1[[#This Row],[Age]]&lt;=30,"26-30",IF(Table1[[#This Row],[Age]]&lt;=35,"31-35",IF(Table1[[#This Row],[Age]]&lt;=40,"41-45"))))</f>
        <v>31-35</v>
      </c>
      <c r="D27">
        <f>IF(Table1[[#This Row],[Duration]]="Less than 1 year",0.5,IF(Table1[[#This Row],[Duration]]="1-3 years",2,IF(Table1[[#This Row],[Duration]]="3-5 years",4,IF(Table1[[#This Row],[Duration]]="more than 5 years",6,""))))</f>
        <v>4</v>
      </c>
      <c r="E27">
        <f>IF(Table1[[#This Row],[Expect]]="20%-30%",25,IF(Table1[[#This Row],[Expect]]="30%-40%",35,IF(Table1[[#This Row],[Expect]]="10%-20%",15,IF(Table1[[#This Row],[Expect]]="40%-50%",45,""))))</f>
        <v>25</v>
      </c>
      <c r="F27" t="s">
        <v>23</v>
      </c>
      <c r="G27">
        <v>3</v>
      </c>
      <c r="H27">
        <v>4</v>
      </c>
      <c r="I27">
        <v>7</v>
      </c>
      <c r="J27">
        <v>5</v>
      </c>
      <c r="K27">
        <v>1</v>
      </c>
      <c r="L27">
        <v>2</v>
      </c>
      <c r="M27">
        <v>6</v>
      </c>
      <c r="N27" t="s">
        <v>23</v>
      </c>
      <c r="O27" t="s">
        <v>58</v>
      </c>
      <c r="P27" t="s">
        <v>61</v>
      </c>
      <c r="Q27" t="s">
        <v>26</v>
      </c>
      <c r="R27" t="s">
        <v>45</v>
      </c>
      <c r="S27" t="s">
        <v>28</v>
      </c>
      <c r="T27" t="s">
        <v>29</v>
      </c>
      <c r="U27" t="s">
        <v>30</v>
      </c>
      <c r="V27" t="s">
        <v>31</v>
      </c>
      <c r="W27" t="s">
        <v>25</v>
      </c>
      <c r="X27" t="s">
        <v>32</v>
      </c>
      <c r="Y27" t="s">
        <v>49</v>
      </c>
      <c r="Z27" t="s">
        <v>34</v>
      </c>
      <c r="AA27" t="s">
        <v>43</v>
      </c>
    </row>
    <row r="28" spans="1:27" x14ac:dyDescent="0.25">
      <c r="A28" t="s">
        <v>44</v>
      </c>
      <c r="B28">
        <v>26</v>
      </c>
      <c r="C28" t="str">
        <f>IF(Table1[[#This Row],[Age]]&lt;=25,"20-25",IF(Table1[[#This Row],[Age]]&lt;=30,"26-30",IF(Table1[[#This Row],[Age]]&lt;=35,"31-35",IF(Table1[[#This Row],[Age]]&lt;=40,"41-45"))))</f>
        <v>26-30</v>
      </c>
      <c r="D28">
        <f>IF(Table1[[#This Row],[Duration]]="Less than 1 year",0.5,IF(Table1[[#This Row],[Duration]]="1-3 years",2,IF(Table1[[#This Row],[Duration]]="3-5 years",4,IF(Table1[[#This Row],[Duration]]="more than 5 years",6,""))))</f>
        <v>4</v>
      </c>
      <c r="E28">
        <f>IF(Table1[[#This Row],[Expect]]="20%-30%",25,IF(Table1[[#This Row],[Expect]]="30%-40%",35,IF(Table1[[#This Row],[Expect]]="10%-20%",15,IF(Table1[[#This Row],[Expect]]="40%-50%",45,""))))</f>
        <v>25</v>
      </c>
      <c r="F28" t="s">
        <v>23</v>
      </c>
      <c r="G28">
        <v>3</v>
      </c>
      <c r="H28">
        <v>4</v>
      </c>
      <c r="I28">
        <v>6</v>
      </c>
      <c r="J28">
        <v>5</v>
      </c>
      <c r="K28">
        <v>1</v>
      </c>
      <c r="L28">
        <v>2</v>
      </c>
      <c r="M28">
        <v>7</v>
      </c>
      <c r="N28" t="s">
        <v>23</v>
      </c>
      <c r="O28" t="s">
        <v>24</v>
      </c>
      <c r="P28" t="s">
        <v>25</v>
      </c>
      <c r="Q28" t="s">
        <v>26</v>
      </c>
      <c r="R28" t="s">
        <v>45</v>
      </c>
      <c r="S28" t="s">
        <v>28</v>
      </c>
      <c r="T28" t="s">
        <v>29</v>
      </c>
      <c r="U28" t="s">
        <v>30</v>
      </c>
      <c r="V28" t="s">
        <v>31</v>
      </c>
      <c r="W28" t="s">
        <v>41</v>
      </c>
      <c r="X28" t="s">
        <v>54</v>
      </c>
      <c r="Y28" t="s">
        <v>49</v>
      </c>
      <c r="Z28" t="s">
        <v>34</v>
      </c>
      <c r="AA28" t="s">
        <v>43</v>
      </c>
    </row>
    <row r="29" spans="1:27" x14ac:dyDescent="0.25">
      <c r="A29" t="s">
        <v>44</v>
      </c>
      <c r="B29">
        <v>31</v>
      </c>
      <c r="C29" t="str">
        <f>IF(Table1[[#This Row],[Age]]&lt;=25,"20-25",IF(Table1[[#This Row],[Age]]&lt;=30,"26-30",IF(Table1[[#This Row],[Age]]&lt;=35,"31-35",IF(Table1[[#This Row],[Age]]&lt;=40,"41-45"))))</f>
        <v>31-35</v>
      </c>
      <c r="D29">
        <f>IF(Table1[[#This Row],[Duration]]="Less than 1 year",0.5,IF(Table1[[#This Row],[Duration]]="1-3 years",2,IF(Table1[[#This Row],[Duration]]="3-5 years",4,IF(Table1[[#This Row],[Duration]]="more than 5 years",6,""))))</f>
        <v>2</v>
      </c>
      <c r="E29">
        <f>IF(Table1[[#This Row],[Expect]]="20%-30%",25,IF(Table1[[#This Row],[Expect]]="30%-40%",35,IF(Table1[[#This Row],[Expect]]="10%-20%",15,IF(Table1[[#This Row],[Expect]]="40%-50%",45,""))))</f>
        <v>25</v>
      </c>
      <c r="F29" t="s">
        <v>23</v>
      </c>
      <c r="G29">
        <v>2</v>
      </c>
      <c r="H29">
        <v>3</v>
      </c>
      <c r="I29">
        <v>7</v>
      </c>
      <c r="J29">
        <v>6</v>
      </c>
      <c r="K29">
        <v>4</v>
      </c>
      <c r="L29">
        <v>1</v>
      </c>
      <c r="M29">
        <v>5</v>
      </c>
      <c r="N29" t="s">
        <v>23</v>
      </c>
      <c r="O29" t="s">
        <v>58</v>
      </c>
      <c r="P29" t="s">
        <v>61</v>
      </c>
      <c r="Q29" t="s">
        <v>62</v>
      </c>
      <c r="R29" t="s">
        <v>27</v>
      </c>
      <c r="S29" t="s">
        <v>28</v>
      </c>
      <c r="T29" t="s">
        <v>29</v>
      </c>
      <c r="U29" t="s">
        <v>63</v>
      </c>
      <c r="V29" t="s">
        <v>40</v>
      </c>
      <c r="W29" t="s">
        <v>25</v>
      </c>
      <c r="X29" t="s">
        <v>54</v>
      </c>
      <c r="Y29" t="s">
        <v>33</v>
      </c>
      <c r="Z29" t="s">
        <v>34</v>
      </c>
      <c r="AA29" t="s">
        <v>50</v>
      </c>
    </row>
    <row r="30" spans="1:27" x14ac:dyDescent="0.25">
      <c r="A30" t="s">
        <v>44</v>
      </c>
      <c r="B30">
        <v>29</v>
      </c>
      <c r="C30" t="str">
        <f>IF(Table1[[#This Row],[Age]]&lt;=25,"20-25",IF(Table1[[#This Row],[Age]]&lt;=30,"26-30",IF(Table1[[#This Row],[Age]]&lt;=35,"31-35",IF(Table1[[#This Row],[Age]]&lt;=40,"41-45"))))</f>
        <v>26-30</v>
      </c>
      <c r="D30">
        <f>IF(Table1[[#This Row],[Duration]]="Less than 1 year",0.5,IF(Table1[[#This Row],[Duration]]="1-3 years",2,IF(Table1[[#This Row],[Duration]]="3-5 years",4,IF(Table1[[#This Row],[Duration]]="more than 5 years",6,""))))</f>
        <v>2</v>
      </c>
      <c r="E30">
        <f>IF(Table1[[#This Row],[Expect]]="20%-30%",25,IF(Table1[[#This Row],[Expect]]="30%-40%",35,IF(Table1[[#This Row],[Expect]]="10%-20%",15,IF(Table1[[#This Row],[Expect]]="40%-50%",45,""))))</f>
        <v>25</v>
      </c>
      <c r="F30" t="s">
        <v>23</v>
      </c>
      <c r="G30">
        <v>2</v>
      </c>
      <c r="H30">
        <v>3</v>
      </c>
      <c r="I30">
        <v>6</v>
      </c>
      <c r="J30">
        <v>5</v>
      </c>
      <c r="K30">
        <v>1</v>
      </c>
      <c r="L30">
        <v>4</v>
      </c>
      <c r="M30">
        <v>7</v>
      </c>
      <c r="N30" t="s">
        <v>23</v>
      </c>
      <c r="O30" t="s">
        <v>24</v>
      </c>
      <c r="P30" t="s">
        <v>25</v>
      </c>
      <c r="Q30" t="s">
        <v>26</v>
      </c>
      <c r="R30" t="s">
        <v>27</v>
      </c>
      <c r="S30" t="s">
        <v>28</v>
      </c>
      <c r="T30" t="s">
        <v>29</v>
      </c>
      <c r="U30" t="s">
        <v>47</v>
      </c>
      <c r="V30" t="s">
        <v>31</v>
      </c>
      <c r="W30" t="s">
        <v>25</v>
      </c>
      <c r="X30" t="s">
        <v>32</v>
      </c>
      <c r="Y30" t="s">
        <v>49</v>
      </c>
      <c r="Z30" t="s">
        <v>57</v>
      </c>
      <c r="AA30" t="s">
        <v>50</v>
      </c>
    </row>
    <row r="31" spans="1:27" x14ac:dyDescent="0.25">
      <c r="A31" t="s">
        <v>22</v>
      </c>
      <c r="B31">
        <v>34</v>
      </c>
      <c r="C31" t="str">
        <f>IF(Table1[[#This Row],[Age]]&lt;=25,"20-25",IF(Table1[[#This Row],[Age]]&lt;=30,"26-30",IF(Table1[[#This Row],[Age]]&lt;=35,"31-35",IF(Table1[[#This Row],[Age]]&lt;=40,"41-45"))))</f>
        <v>31-35</v>
      </c>
      <c r="D31">
        <f>IF(Table1[[#This Row],[Duration]]="Less than 1 year",0.5,IF(Table1[[#This Row],[Duration]]="1-3 years",2,IF(Table1[[#This Row],[Duration]]="3-5 years",4,IF(Table1[[#This Row],[Duration]]="more than 5 years",6,""))))</f>
        <v>4</v>
      </c>
      <c r="E31">
        <f>IF(Table1[[#This Row],[Expect]]="20%-30%",25,IF(Table1[[#This Row],[Expect]]="30%-40%",35,IF(Table1[[#This Row],[Expect]]="10%-20%",15,IF(Table1[[#This Row],[Expect]]="40%-50%",45,""))))</f>
        <v>15</v>
      </c>
      <c r="F31" t="s">
        <v>23</v>
      </c>
      <c r="G31">
        <v>5</v>
      </c>
      <c r="H31">
        <v>4</v>
      </c>
      <c r="I31">
        <v>3</v>
      </c>
      <c r="J31">
        <v>2</v>
      </c>
      <c r="K31">
        <v>7</v>
      </c>
      <c r="L31">
        <v>1</v>
      </c>
      <c r="M31">
        <v>6</v>
      </c>
      <c r="N31" t="s">
        <v>23</v>
      </c>
      <c r="O31" t="s">
        <v>24</v>
      </c>
      <c r="P31" t="s">
        <v>51</v>
      </c>
      <c r="Q31" t="s">
        <v>24</v>
      </c>
      <c r="R31" t="s">
        <v>45</v>
      </c>
      <c r="S31" t="s">
        <v>28</v>
      </c>
      <c r="T31" t="s">
        <v>53</v>
      </c>
      <c r="U31" t="s">
        <v>30</v>
      </c>
      <c r="V31" t="s">
        <v>31</v>
      </c>
      <c r="W31" t="s">
        <v>25</v>
      </c>
      <c r="X31" t="s">
        <v>48</v>
      </c>
      <c r="Y31" t="s">
        <v>33</v>
      </c>
      <c r="Z31" t="s">
        <v>34</v>
      </c>
      <c r="AA31" t="s">
        <v>35</v>
      </c>
    </row>
    <row r="32" spans="1:27" x14ac:dyDescent="0.25">
      <c r="A32" t="s">
        <v>44</v>
      </c>
      <c r="B32">
        <v>27</v>
      </c>
      <c r="C32" t="str">
        <f>IF(Table1[[#This Row],[Age]]&lt;=25,"20-25",IF(Table1[[#This Row],[Age]]&lt;=30,"26-30",IF(Table1[[#This Row],[Age]]&lt;=35,"31-35",IF(Table1[[#This Row],[Age]]&lt;=40,"41-45"))))</f>
        <v>26-30</v>
      </c>
      <c r="D32">
        <f>IF(Table1[[#This Row],[Duration]]="Less than 1 year",0.5,IF(Table1[[#This Row],[Duration]]="1-3 years",2,IF(Table1[[#This Row],[Duration]]="3-5 years",4,IF(Table1[[#This Row],[Duration]]="more than 5 years",6,""))))</f>
        <v>2</v>
      </c>
      <c r="E32">
        <f>IF(Table1[[#This Row],[Expect]]="20%-30%",25,IF(Table1[[#This Row],[Expect]]="30%-40%",35,IF(Table1[[#This Row],[Expect]]="10%-20%",15,IF(Table1[[#This Row],[Expect]]="40%-50%",45,""))))</f>
        <v>15</v>
      </c>
      <c r="F32" t="s">
        <v>23</v>
      </c>
      <c r="G32">
        <v>4</v>
      </c>
      <c r="H32">
        <v>5</v>
      </c>
      <c r="I32">
        <v>1</v>
      </c>
      <c r="J32">
        <v>2</v>
      </c>
      <c r="K32">
        <v>7</v>
      </c>
      <c r="L32">
        <v>3</v>
      </c>
      <c r="M32">
        <v>6</v>
      </c>
      <c r="N32" t="s">
        <v>36</v>
      </c>
      <c r="O32" t="s">
        <v>24</v>
      </c>
      <c r="P32" t="s">
        <v>61</v>
      </c>
      <c r="Q32" t="s">
        <v>26</v>
      </c>
      <c r="R32" t="s">
        <v>27</v>
      </c>
      <c r="S32" t="s">
        <v>28</v>
      </c>
      <c r="T32" t="s">
        <v>53</v>
      </c>
      <c r="U32" t="s">
        <v>30</v>
      </c>
      <c r="V32" t="s">
        <v>64</v>
      </c>
      <c r="W32" t="s">
        <v>25</v>
      </c>
      <c r="X32" t="s">
        <v>48</v>
      </c>
      <c r="Y32" t="s">
        <v>33</v>
      </c>
      <c r="Z32" t="s">
        <v>34</v>
      </c>
      <c r="AA32" t="s">
        <v>50</v>
      </c>
    </row>
    <row r="33" spans="1:27" x14ac:dyDescent="0.25">
      <c r="A33" t="s">
        <v>22</v>
      </c>
      <c r="B33">
        <v>31</v>
      </c>
      <c r="C33" t="str">
        <f>IF(Table1[[#This Row],[Age]]&lt;=25,"20-25",IF(Table1[[#This Row],[Age]]&lt;=30,"26-30",IF(Table1[[#This Row],[Age]]&lt;=35,"31-35",IF(Table1[[#This Row],[Age]]&lt;=40,"41-45"))))</f>
        <v>31-35</v>
      </c>
      <c r="D33">
        <f>IF(Table1[[#This Row],[Duration]]="Less than 1 year",0.5,IF(Table1[[#This Row],[Duration]]="1-3 years",2,IF(Table1[[#This Row],[Duration]]="3-5 years",4,IF(Table1[[#This Row],[Duration]]="more than 5 years",6,""))))</f>
        <v>4</v>
      </c>
      <c r="E33">
        <f>IF(Table1[[#This Row],[Expect]]="20%-30%",25,IF(Table1[[#This Row],[Expect]]="30%-40%",35,IF(Table1[[#This Row],[Expect]]="10%-20%",15,IF(Table1[[#This Row],[Expect]]="40%-50%",45,""))))</f>
        <v>25</v>
      </c>
      <c r="F33" t="s">
        <v>23</v>
      </c>
      <c r="G33">
        <v>2</v>
      </c>
      <c r="H33">
        <v>4</v>
      </c>
      <c r="I33">
        <v>7</v>
      </c>
      <c r="J33">
        <v>6</v>
      </c>
      <c r="K33">
        <v>3</v>
      </c>
      <c r="L33">
        <v>1</v>
      </c>
      <c r="M33">
        <v>5</v>
      </c>
      <c r="N33" t="s">
        <v>23</v>
      </c>
      <c r="O33" t="s">
        <v>24</v>
      </c>
      <c r="P33" t="s">
        <v>25</v>
      </c>
      <c r="Q33" t="s">
        <v>26</v>
      </c>
      <c r="R33" t="s">
        <v>45</v>
      </c>
      <c r="S33" t="s">
        <v>28</v>
      </c>
      <c r="T33" t="s">
        <v>29</v>
      </c>
      <c r="U33" t="s">
        <v>63</v>
      </c>
      <c r="V33" t="s">
        <v>31</v>
      </c>
      <c r="W33" t="s">
        <v>25</v>
      </c>
      <c r="X33" t="s">
        <v>32</v>
      </c>
      <c r="Y33" t="s">
        <v>49</v>
      </c>
      <c r="Z33" t="s">
        <v>34</v>
      </c>
      <c r="AA33" t="s">
        <v>43</v>
      </c>
    </row>
    <row r="34" spans="1:27" x14ac:dyDescent="0.25">
      <c r="A34" t="s">
        <v>44</v>
      </c>
      <c r="B34">
        <v>27</v>
      </c>
      <c r="C34" t="str">
        <f>IF(Table1[[#This Row],[Age]]&lt;=25,"20-25",IF(Table1[[#This Row],[Age]]&lt;=30,"26-30",IF(Table1[[#This Row],[Age]]&lt;=35,"31-35",IF(Table1[[#This Row],[Age]]&lt;=40,"41-45"))))</f>
        <v>26-30</v>
      </c>
      <c r="D34">
        <f>IF(Table1[[#This Row],[Duration]]="Less than 1 year",0.5,IF(Table1[[#This Row],[Duration]]="1-3 years",2,IF(Table1[[#This Row],[Duration]]="3-5 years",4,IF(Table1[[#This Row],[Duration]]="more than 5 years",6,""))))</f>
        <v>4</v>
      </c>
      <c r="E34">
        <f>IF(Table1[[#This Row],[Expect]]="20%-30%",25,IF(Table1[[#This Row],[Expect]]="30%-40%",35,IF(Table1[[#This Row],[Expect]]="10%-20%",15,IF(Table1[[#This Row],[Expect]]="40%-50%",45,""))))</f>
        <v>35</v>
      </c>
      <c r="F34" t="s">
        <v>23</v>
      </c>
      <c r="G34">
        <v>2</v>
      </c>
      <c r="H34">
        <v>4</v>
      </c>
      <c r="I34">
        <v>7</v>
      </c>
      <c r="J34">
        <v>5</v>
      </c>
      <c r="K34">
        <v>1</v>
      </c>
      <c r="L34">
        <v>3</v>
      </c>
      <c r="M34">
        <v>6</v>
      </c>
      <c r="N34" t="s">
        <v>23</v>
      </c>
      <c r="O34" t="s">
        <v>24</v>
      </c>
      <c r="P34" t="s">
        <v>25</v>
      </c>
      <c r="Q34" t="s">
        <v>26</v>
      </c>
      <c r="R34" t="s">
        <v>45</v>
      </c>
      <c r="S34" t="s">
        <v>28</v>
      </c>
      <c r="T34" t="s">
        <v>59</v>
      </c>
      <c r="U34" t="s">
        <v>47</v>
      </c>
      <c r="V34" t="s">
        <v>40</v>
      </c>
      <c r="W34" t="s">
        <v>25</v>
      </c>
      <c r="X34" t="s">
        <v>54</v>
      </c>
      <c r="Y34" t="s">
        <v>49</v>
      </c>
      <c r="Z34" t="s">
        <v>34</v>
      </c>
      <c r="AA34" t="s">
        <v>35</v>
      </c>
    </row>
    <row r="35" spans="1:27" x14ac:dyDescent="0.25">
      <c r="A35" t="s">
        <v>44</v>
      </c>
      <c r="B35">
        <v>26</v>
      </c>
      <c r="C35" t="str">
        <f>IF(Table1[[#This Row],[Age]]&lt;=25,"20-25",IF(Table1[[#This Row],[Age]]&lt;=30,"26-30",IF(Table1[[#This Row],[Age]]&lt;=35,"31-35",IF(Table1[[#This Row],[Age]]&lt;=40,"41-45"))))</f>
        <v>26-30</v>
      </c>
      <c r="D35">
        <f>IF(Table1[[#This Row],[Duration]]="Less than 1 year",0.5,IF(Table1[[#This Row],[Duration]]="1-3 years",2,IF(Table1[[#This Row],[Duration]]="3-5 years",4,IF(Table1[[#This Row],[Duration]]="more than 5 years",6,""))))</f>
        <v>2</v>
      </c>
      <c r="E35">
        <f>IF(Table1[[#This Row],[Expect]]="20%-30%",25,IF(Table1[[#This Row],[Expect]]="30%-40%",35,IF(Table1[[#This Row],[Expect]]="10%-20%",15,IF(Table1[[#This Row],[Expect]]="40%-50%",45,""))))</f>
        <v>25</v>
      </c>
      <c r="F35" t="s">
        <v>23</v>
      </c>
      <c r="G35">
        <v>2</v>
      </c>
      <c r="H35">
        <v>3</v>
      </c>
      <c r="I35">
        <v>6</v>
      </c>
      <c r="J35">
        <v>4</v>
      </c>
      <c r="K35">
        <v>1</v>
      </c>
      <c r="L35">
        <v>5</v>
      </c>
      <c r="M35">
        <v>7</v>
      </c>
      <c r="N35" t="s">
        <v>23</v>
      </c>
      <c r="O35" t="s">
        <v>24</v>
      </c>
      <c r="P35" t="s">
        <v>25</v>
      </c>
      <c r="Q35" t="s">
        <v>24</v>
      </c>
      <c r="R35" t="s">
        <v>27</v>
      </c>
      <c r="S35" t="s">
        <v>28</v>
      </c>
      <c r="T35" t="s">
        <v>29</v>
      </c>
      <c r="U35" t="s">
        <v>63</v>
      </c>
      <c r="V35" t="s">
        <v>64</v>
      </c>
      <c r="W35" t="s">
        <v>41</v>
      </c>
      <c r="X35" t="s">
        <v>32</v>
      </c>
      <c r="Y35" t="s">
        <v>33</v>
      </c>
      <c r="Z35" t="s">
        <v>57</v>
      </c>
      <c r="AA35" t="s">
        <v>35</v>
      </c>
    </row>
    <row r="36" spans="1:27" x14ac:dyDescent="0.25">
      <c r="A36" t="s">
        <v>44</v>
      </c>
      <c r="B36">
        <v>27</v>
      </c>
      <c r="C36" t="str">
        <f>IF(Table1[[#This Row],[Age]]&lt;=25,"20-25",IF(Table1[[#This Row],[Age]]&lt;=30,"26-30",IF(Table1[[#This Row],[Age]]&lt;=35,"31-35",IF(Table1[[#This Row],[Age]]&lt;=40,"41-45"))))</f>
        <v>26-30</v>
      </c>
      <c r="D36">
        <f>IF(Table1[[#This Row],[Duration]]="Less than 1 year",0.5,IF(Table1[[#This Row],[Duration]]="1-3 years",2,IF(Table1[[#This Row],[Duration]]="3-5 years",4,IF(Table1[[#This Row],[Duration]]="more than 5 years",6,""))))</f>
        <v>2</v>
      </c>
      <c r="E36">
        <f>IF(Table1[[#This Row],[Expect]]="20%-30%",25,IF(Table1[[#This Row],[Expect]]="30%-40%",35,IF(Table1[[#This Row],[Expect]]="10%-20%",15,IF(Table1[[#This Row],[Expect]]="40%-50%",45,""))))</f>
        <v>25</v>
      </c>
      <c r="F36" t="s">
        <v>23</v>
      </c>
      <c r="G36">
        <v>2</v>
      </c>
      <c r="H36">
        <v>3</v>
      </c>
      <c r="I36">
        <v>6</v>
      </c>
      <c r="J36">
        <v>5</v>
      </c>
      <c r="K36">
        <v>4</v>
      </c>
      <c r="L36">
        <v>1</v>
      </c>
      <c r="M36">
        <v>7</v>
      </c>
      <c r="N36" t="s">
        <v>23</v>
      </c>
      <c r="O36" t="s">
        <v>24</v>
      </c>
      <c r="P36" t="s">
        <v>25</v>
      </c>
      <c r="Q36" t="s">
        <v>26</v>
      </c>
      <c r="R36" t="s">
        <v>27</v>
      </c>
      <c r="S36" t="s">
        <v>39</v>
      </c>
      <c r="T36" t="s">
        <v>29</v>
      </c>
      <c r="U36" t="s">
        <v>30</v>
      </c>
      <c r="V36" t="s">
        <v>40</v>
      </c>
      <c r="W36" t="s">
        <v>25</v>
      </c>
      <c r="X36" t="s">
        <v>32</v>
      </c>
      <c r="Y36" t="s">
        <v>33</v>
      </c>
      <c r="Z36" t="s">
        <v>34</v>
      </c>
      <c r="AA36" t="s">
        <v>43</v>
      </c>
    </row>
    <row r="37" spans="1:27" x14ac:dyDescent="0.25">
      <c r="A37" t="s">
        <v>44</v>
      </c>
      <c r="B37">
        <v>30</v>
      </c>
      <c r="C37" t="str">
        <f>IF(Table1[[#This Row],[Age]]&lt;=25,"20-25",IF(Table1[[#This Row],[Age]]&lt;=30,"26-30",IF(Table1[[#This Row],[Age]]&lt;=35,"31-35",IF(Table1[[#This Row],[Age]]&lt;=40,"41-45"))))</f>
        <v>26-30</v>
      </c>
      <c r="D37">
        <f>IF(Table1[[#This Row],[Duration]]="Less than 1 year",0.5,IF(Table1[[#This Row],[Duration]]="1-3 years",2,IF(Table1[[#This Row],[Duration]]="3-5 years",4,IF(Table1[[#This Row],[Duration]]="more than 5 years",6,""))))</f>
        <v>4</v>
      </c>
      <c r="E37">
        <f>IF(Table1[[#This Row],[Expect]]="20%-30%",25,IF(Table1[[#This Row],[Expect]]="30%-40%",35,IF(Table1[[#This Row],[Expect]]="10%-20%",15,IF(Table1[[#This Row],[Expect]]="40%-50%",45,""))))</f>
        <v>25</v>
      </c>
      <c r="F37" t="s">
        <v>23</v>
      </c>
      <c r="G37">
        <v>1</v>
      </c>
      <c r="H37">
        <v>4</v>
      </c>
      <c r="I37">
        <v>6</v>
      </c>
      <c r="J37">
        <v>5</v>
      </c>
      <c r="K37">
        <v>3</v>
      </c>
      <c r="L37">
        <v>2</v>
      </c>
      <c r="M37">
        <v>7</v>
      </c>
      <c r="N37" t="s">
        <v>23</v>
      </c>
      <c r="O37" t="s">
        <v>58</v>
      </c>
      <c r="P37" t="s">
        <v>61</v>
      </c>
      <c r="Q37" t="s">
        <v>26</v>
      </c>
      <c r="R37" t="s">
        <v>45</v>
      </c>
      <c r="S37" t="s">
        <v>28</v>
      </c>
      <c r="T37" t="s">
        <v>29</v>
      </c>
      <c r="U37" t="s">
        <v>63</v>
      </c>
      <c r="V37" t="s">
        <v>40</v>
      </c>
      <c r="W37" t="s">
        <v>25</v>
      </c>
      <c r="X37" t="s">
        <v>32</v>
      </c>
      <c r="Y37" t="s">
        <v>49</v>
      </c>
      <c r="Z37" t="s">
        <v>34</v>
      </c>
      <c r="AA37" t="s">
        <v>43</v>
      </c>
    </row>
    <row r="38" spans="1:27" x14ac:dyDescent="0.25">
      <c r="A38" t="s">
        <v>44</v>
      </c>
      <c r="B38">
        <v>30</v>
      </c>
      <c r="C38" t="str">
        <f>IF(Table1[[#This Row],[Age]]&lt;=25,"20-25",IF(Table1[[#This Row],[Age]]&lt;=30,"26-30",IF(Table1[[#This Row],[Age]]&lt;=35,"31-35",IF(Table1[[#This Row],[Age]]&lt;=40,"41-45"))))</f>
        <v>26-30</v>
      </c>
      <c r="D38">
        <f>IF(Table1[[#This Row],[Duration]]="Less than 1 year",0.5,IF(Table1[[#This Row],[Duration]]="1-3 years",2,IF(Table1[[#This Row],[Duration]]="3-5 years",4,IF(Table1[[#This Row],[Duration]]="more than 5 years",6,""))))</f>
        <v>2</v>
      </c>
      <c r="E38">
        <f>IF(Table1[[#This Row],[Expect]]="20%-30%",25,IF(Table1[[#This Row],[Expect]]="30%-40%",35,IF(Table1[[#This Row],[Expect]]="10%-20%",15,IF(Table1[[#This Row],[Expect]]="40%-50%",45,""))))</f>
        <v>25</v>
      </c>
      <c r="F38" t="s">
        <v>23</v>
      </c>
      <c r="G38">
        <v>2</v>
      </c>
      <c r="H38">
        <v>4</v>
      </c>
      <c r="I38">
        <v>7</v>
      </c>
      <c r="J38">
        <v>5</v>
      </c>
      <c r="K38">
        <v>1</v>
      </c>
      <c r="L38">
        <v>3</v>
      </c>
      <c r="M38">
        <v>6</v>
      </c>
      <c r="N38" t="s">
        <v>23</v>
      </c>
      <c r="O38" t="s">
        <v>24</v>
      </c>
      <c r="P38" t="s">
        <v>25</v>
      </c>
      <c r="Q38" t="s">
        <v>26</v>
      </c>
      <c r="R38" t="s">
        <v>27</v>
      </c>
      <c r="S38" t="s">
        <v>28</v>
      </c>
      <c r="T38" t="s">
        <v>29</v>
      </c>
      <c r="U38" t="s">
        <v>47</v>
      </c>
      <c r="V38" t="s">
        <v>31</v>
      </c>
      <c r="W38" t="s">
        <v>25</v>
      </c>
      <c r="X38" t="s">
        <v>32</v>
      </c>
      <c r="Y38" t="s">
        <v>49</v>
      </c>
      <c r="Z38" t="s">
        <v>57</v>
      </c>
      <c r="AA38" t="s">
        <v>35</v>
      </c>
    </row>
    <row r="39" spans="1:27" x14ac:dyDescent="0.25">
      <c r="A39" t="s">
        <v>44</v>
      </c>
      <c r="B39">
        <v>25</v>
      </c>
      <c r="C39" t="str">
        <f>IF(Table1[[#This Row],[Age]]&lt;=25,"20-25",IF(Table1[[#This Row],[Age]]&lt;=30,"26-30",IF(Table1[[#This Row],[Age]]&lt;=35,"31-35",IF(Table1[[#This Row],[Age]]&lt;=40,"41-45"))))</f>
        <v>20-25</v>
      </c>
      <c r="D39">
        <f>IF(Table1[[#This Row],[Duration]]="Less than 1 year",0.5,IF(Table1[[#This Row],[Duration]]="1-3 years",2,IF(Table1[[#This Row],[Duration]]="3-5 years",4,IF(Table1[[#This Row],[Duration]]="more than 5 years",6,""))))</f>
        <v>4</v>
      </c>
      <c r="E39">
        <f>IF(Table1[[#This Row],[Expect]]="20%-30%",25,IF(Table1[[#This Row],[Expect]]="30%-40%",35,IF(Table1[[#This Row],[Expect]]="10%-20%",15,IF(Table1[[#This Row],[Expect]]="40%-50%",45,""))))</f>
        <v>35</v>
      </c>
      <c r="F39" t="s">
        <v>23</v>
      </c>
      <c r="G39">
        <v>5</v>
      </c>
      <c r="H39">
        <v>4</v>
      </c>
      <c r="I39">
        <v>7</v>
      </c>
      <c r="J39">
        <v>6</v>
      </c>
      <c r="K39">
        <v>1</v>
      </c>
      <c r="L39">
        <v>2</v>
      </c>
      <c r="M39">
        <v>3</v>
      </c>
      <c r="N39" t="s">
        <v>23</v>
      </c>
      <c r="O39" t="s">
        <v>58</v>
      </c>
      <c r="P39" t="s">
        <v>61</v>
      </c>
      <c r="Q39" t="s">
        <v>62</v>
      </c>
      <c r="R39" t="s">
        <v>45</v>
      </c>
      <c r="S39" t="s">
        <v>28</v>
      </c>
      <c r="T39" t="s">
        <v>59</v>
      </c>
      <c r="U39" t="s">
        <v>65</v>
      </c>
      <c r="V39" t="s">
        <v>40</v>
      </c>
      <c r="W39" t="s">
        <v>25</v>
      </c>
      <c r="X39" t="s">
        <v>32</v>
      </c>
      <c r="Y39" t="s">
        <v>33</v>
      </c>
      <c r="Z39" t="s">
        <v>34</v>
      </c>
      <c r="AA39" t="s">
        <v>43</v>
      </c>
    </row>
    <row r="40" spans="1:27" x14ac:dyDescent="0.25">
      <c r="A40" t="s">
        <v>44</v>
      </c>
      <c r="B40">
        <v>31</v>
      </c>
      <c r="C40" t="str">
        <f>IF(Table1[[#This Row],[Age]]&lt;=25,"20-25",IF(Table1[[#This Row],[Age]]&lt;=30,"26-30",IF(Table1[[#This Row],[Age]]&lt;=35,"31-35",IF(Table1[[#This Row],[Age]]&lt;=40,"41-45"))))</f>
        <v>31-35</v>
      </c>
      <c r="D40">
        <f>IF(Table1[[#This Row],[Duration]]="Less than 1 year",0.5,IF(Table1[[#This Row],[Duration]]="1-3 years",2,IF(Table1[[#This Row],[Duration]]="3-5 years",4,IF(Table1[[#This Row],[Duration]]="more than 5 years",6,""))))</f>
        <v>2</v>
      </c>
      <c r="E40">
        <f>IF(Table1[[#This Row],[Expect]]="20%-30%",25,IF(Table1[[#This Row],[Expect]]="30%-40%",35,IF(Table1[[#This Row],[Expect]]="10%-20%",15,IF(Table1[[#This Row],[Expect]]="40%-50%",45,""))))</f>
        <v>25</v>
      </c>
      <c r="F40" t="s">
        <v>23</v>
      </c>
      <c r="G40">
        <v>2</v>
      </c>
      <c r="H40">
        <v>4</v>
      </c>
      <c r="I40">
        <v>7</v>
      </c>
      <c r="J40">
        <v>5</v>
      </c>
      <c r="K40">
        <v>3</v>
      </c>
      <c r="L40">
        <v>1</v>
      </c>
      <c r="M40">
        <v>6</v>
      </c>
      <c r="N40" t="s">
        <v>23</v>
      </c>
      <c r="O40" t="s">
        <v>58</v>
      </c>
      <c r="P40" t="s">
        <v>61</v>
      </c>
      <c r="Q40" t="s">
        <v>26</v>
      </c>
      <c r="R40" t="s">
        <v>27</v>
      </c>
      <c r="S40" t="s">
        <v>39</v>
      </c>
      <c r="T40" t="s">
        <v>29</v>
      </c>
      <c r="U40" t="s">
        <v>47</v>
      </c>
      <c r="V40" t="s">
        <v>40</v>
      </c>
      <c r="W40" t="s">
        <v>41</v>
      </c>
      <c r="X40" t="s">
        <v>54</v>
      </c>
      <c r="Y40" t="s">
        <v>49</v>
      </c>
      <c r="Z40" t="s">
        <v>34</v>
      </c>
      <c r="AA40" t="s">
        <v>35</v>
      </c>
    </row>
    <row r="41" spans="1:27" x14ac:dyDescent="0.25">
      <c r="A41" t="s">
        <v>44</v>
      </c>
      <c r="B41">
        <v>29</v>
      </c>
      <c r="C41" t="str">
        <f>IF(Table1[[#This Row],[Age]]&lt;=25,"20-25",IF(Table1[[#This Row],[Age]]&lt;=30,"26-30",IF(Table1[[#This Row],[Age]]&lt;=35,"31-35",IF(Table1[[#This Row],[Age]]&lt;=40,"41-45"))))</f>
        <v>26-30</v>
      </c>
      <c r="D41">
        <f>IF(Table1[[#This Row],[Duration]]="Less than 1 year",0.5,IF(Table1[[#This Row],[Duration]]="1-3 years",2,IF(Table1[[#This Row],[Duration]]="3-5 years",4,IF(Table1[[#This Row],[Duration]]="more than 5 years",6,""))))</f>
        <v>4</v>
      </c>
      <c r="E41">
        <f>IF(Table1[[#This Row],[Expect]]="20%-30%",25,IF(Table1[[#This Row],[Expect]]="30%-40%",35,IF(Table1[[#This Row],[Expect]]="10%-20%",15,IF(Table1[[#This Row],[Expect]]="40%-50%",45,""))))</f>
        <v>25</v>
      </c>
      <c r="F41" t="s">
        <v>23</v>
      </c>
      <c r="G41">
        <v>4</v>
      </c>
      <c r="H41">
        <v>3</v>
      </c>
      <c r="I41">
        <v>5</v>
      </c>
      <c r="J41">
        <v>7</v>
      </c>
      <c r="K41">
        <v>2</v>
      </c>
      <c r="L41">
        <v>1</v>
      </c>
      <c r="M41">
        <v>6</v>
      </c>
      <c r="N41" t="s">
        <v>23</v>
      </c>
      <c r="O41" t="s">
        <v>24</v>
      </c>
      <c r="P41" t="s">
        <v>25</v>
      </c>
      <c r="Q41" t="s">
        <v>26</v>
      </c>
      <c r="R41" t="s">
        <v>45</v>
      </c>
      <c r="S41" t="s">
        <v>28</v>
      </c>
      <c r="T41" t="s">
        <v>29</v>
      </c>
      <c r="U41" t="s">
        <v>63</v>
      </c>
      <c r="V41" t="s">
        <v>31</v>
      </c>
      <c r="W41" t="s">
        <v>41</v>
      </c>
      <c r="X41" t="s">
        <v>32</v>
      </c>
      <c r="Y41" t="s">
        <v>33</v>
      </c>
      <c r="Z41" t="s">
        <v>34</v>
      </c>
      <c r="AA41" t="s">
        <v>43</v>
      </c>
    </row>
  </sheetData>
  <mergeCells count="2">
    <mergeCell ref="AF3:AG3"/>
    <mergeCell ref="AF6:AG6"/>
  </mergeCells>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A93-2EDA-482A-B848-3A53051C67F2}">
  <dimension ref="A3:E48"/>
  <sheetViews>
    <sheetView workbookViewId="0">
      <selection activeCell="B6" sqref="B6"/>
    </sheetView>
  </sheetViews>
  <sheetFormatPr defaultRowHeight="15" x14ac:dyDescent="0.25"/>
  <cols>
    <col min="1" max="1" width="17" bestFit="1" customWidth="1"/>
    <col min="2" max="2" width="16.28515625" bestFit="1" customWidth="1"/>
    <col min="3" max="3" width="5.5703125" bestFit="1" customWidth="1"/>
    <col min="4" max="5" width="11.28515625" bestFit="1" customWidth="1"/>
  </cols>
  <sheetData>
    <row r="3" spans="1:2" x14ac:dyDescent="0.25">
      <c r="A3" s="1" t="s">
        <v>66</v>
      </c>
      <c r="B3" t="s">
        <v>76</v>
      </c>
    </row>
    <row r="4" spans="1:2" x14ac:dyDescent="0.25">
      <c r="A4" s="2" t="s">
        <v>73</v>
      </c>
      <c r="B4" s="3">
        <v>10</v>
      </c>
    </row>
    <row r="5" spans="1:2" x14ac:dyDescent="0.25">
      <c r="A5" s="2" t="s">
        <v>74</v>
      </c>
      <c r="B5" s="3">
        <v>21</v>
      </c>
    </row>
    <row r="6" spans="1:2" x14ac:dyDescent="0.25">
      <c r="A6" s="2" t="s">
        <v>75</v>
      </c>
      <c r="B6" s="3">
        <v>9</v>
      </c>
    </row>
    <row r="7" spans="1:2" x14ac:dyDescent="0.25">
      <c r="A7" s="2" t="s">
        <v>67</v>
      </c>
      <c r="B7" s="3">
        <v>40</v>
      </c>
    </row>
    <row r="10" spans="1:2" x14ac:dyDescent="0.25">
      <c r="A10" s="1" t="s">
        <v>66</v>
      </c>
      <c r="B10" t="s">
        <v>77</v>
      </c>
    </row>
    <row r="11" spans="1:2" x14ac:dyDescent="0.25">
      <c r="A11" s="2" t="s">
        <v>36</v>
      </c>
      <c r="B11" s="3">
        <v>10</v>
      </c>
    </row>
    <row r="12" spans="1:2" x14ac:dyDescent="0.25">
      <c r="A12" s="2" t="s">
        <v>23</v>
      </c>
      <c r="B12" s="3">
        <v>92</v>
      </c>
    </row>
    <row r="13" spans="1:2" x14ac:dyDescent="0.25">
      <c r="A13" s="2" t="s">
        <v>67</v>
      </c>
      <c r="B13" s="3">
        <v>102</v>
      </c>
    </row>
    <row r="15" spans="1:2" x14ac:dyDescent="0.25">
      <c r="A15" s="1" t="s">
        <v>66</v>
      </c>
      <c r="B15" t="s">
        <v>78</v>
      </c>
    </row>
    <row r="16" spans="1:2" x14ac:dyDescent="0.25">
      <c r="A16" s="2" t="s">
        <v>47</v>
      </c>
      <c r="B16" s="3">
        <v>10</v>
      </c>
    </row>
    <row r="17" spans="1:2" x14ac:dyDescent="0.25">
      <c r="A17" s="2" t="s">
        <v>63</v>
      </c>
      <c r="B17" s="3">
        <v>9</v>
      </c>
    </row>
    <row r="18" spans="1:2" x14ac:dyDescent="0.25">
      <c r="A18" s="2" t="s">
        <v>30</v>
      </c>
      <c r="B18" s="3">
        <v>18</v>
      </c>
    </row>
    <row r="19" spans="1:2" x14ac:dyDescent="0.25">
      <c r="A19" s="2" t="s">
        <v>65</v>
      </c>
      <c r="B19" s="3">
        <v>3</v>
      </c>
    </row>
    <row r="20" spans="1:2" x14ac:dyDescent="0.25">
      <c r="A20" s="2" t="s">
        <v>67</v>
      </c>
      <c r="B20" s="3">
        <v>40</v>
      </c>
    </row>
    <row r="23" spans="1:2" x14ac:dyDescent="0.25">
      <c r="A23" s="1" t="s">
        <v>66</v>
      </c>
      <c r="B23" t="s">
        <v>79</v>
      </c>
    </row>
    <row r="24" spans="1:2" x14ac:dyDescent="0.25">
      <c r="A24" s="2" t="s">
        <v>46</v>
      </c>
      <c r="B24" s="3"/>
    </row>
    <row r="25" spans="1:2" x14ac:dyDescent="0.25">
      <c r="A25" s="4" t="s">
        <v>22</v>
      </c>
      <c r="B25" s="3">
        <v>2</v>
      </c>
    </row>
    <row r="26" spans="1:2" x14ac:dyDescent="0.25">
      <c r="A26" s="4" t="s">
        <v>44</v>
      </c>
      <c r="B26" s="3">
        <v>2</v>
      </c>
    </row>
    <row r="27" spans="1:2" x14ac:dyDescent="0.25">
      <c r="A27" s="2" t="s">
        <v>28</v>
      </c>
      <c r="B27" s="3"/>
    </row>
    <row r="28" spans="1:2" x14ac:dyDescent="0.25">
      <c r="A28" s="4" t="s">
        <v>22</v>
      </c>
      <c r="B28" s="3">
        <v>11</v>
      </c>
    </row>
    <row r="29" spans="1:2" x14ac:dyDescent="0.25">
      <c r="A29" s="4" t="s">
        <v>44</v>
      </c>
      <c r="B29" s="3">
        <v>18</v>
      </c>
    </row>
    <row r="30" spans="1:2" x14ac:dyDescent="0.25">
      <c r="A30" s="2" t="s">
        <v>39</v>
      </c>
      <c r="B30" s="3"/>
    </row>
    <row r="31" spans="1:2" x14ac:dyDescent="0.25">
      <c r="A31" s="4" t="s">
        <v>22</v>
      </c>
      <c r="B31" s="3">
        <v>2</v>
      </c>
    </row>
    <row r="32" spans="1:2" x14ac:dyDescent="0.25">
      <c r="A32" s="4" t="s">
        <v>44</v>
      </c>
      <c r="B32" s="3">
        <v>5</v>
      </c>
    </row>
    <row r="33" spans="1:5" x14ac:dyDescent="0.25">
      <c r="A33" s="2" t="s">
        <v>67</v>
      </c>
      <c r="B33" s="3">
        <v>40</v>
      </c>
    </row>
    <row r="36" spans="1:5" x14ac:dyDescent="0.25">
      <c r="A36" s="1" t="s">
        <v>80</v>
      </c>
      <c r="B36" s="1" t="s">
        <v>69</v>
      </c>
    </row>
    <row r="37" spans="1:5" x14ac:dyDescent="0.25">
      <c r="A37" s="1" t="s">
        <v>66</v>
      </c>
      <c r="B37" t="s">
        <v>25</v>
      </c>
      <c r="C37" t="s">
        <v>61</v>
      </c>
      <c r="D37" t="s">
        <v>51</v>
      </c>
      <c r="E37" t="s">
        <v>67</v>
      </c>
    </row>
    <row r="38" spans="1:5" x14ac:dyDescent="0.25">
      <c r="A38" s="2" t="s">
        <v>22</v>
      </c>
      <c r="B38" s="3">
        <v>10</v>
      </c>
      <c r="C38" s="3">
        <v>3</v>
      </c>
      <c r="D38" s="3">
        <v>2</v>
      </c>
      <c r="E38" s="3">
        <v>15</v>
      </c>
    </row>
    <row r="39" spans="1:5" x14ac:dyDescent="0.25">
      <c r="A39" s="2" t="s">
        <v>44</v>
      </c>
      <c r="B39" s="3">
        <v>16</v>
      </c>
      <c r="C39" s="3">
        <v>8</v>
      </c>
      <c r="D39" s="3">
        <v>1</v>
      </c>
      <c r="E39" s="3">
        <v>25</v>
      </c>
    </row>
    <row r="40" spans="1:5" x14ac:dyDescent="0.25">
      <c r="A40" s="2" t="s">
        <v>67</v>
      </c>
      <c r="B40" s="3">
        <v>26</v>
      </c>
      <c r="C40" s="3">
        <v>11</v>
      </c>
      <c r="D40" s="3">
        <v>3</v>
      </c>
      <c r="E40" s="3">
        <v>40</v>
      </c>
    </row>
    <row r="43" spans="1:5" x14ac:dyDescent="0.25">
      <c r="A43" s="1" t="s">
        <v>81</v>
      </c>
      <c r="B43" s="1" t="s">
        <v>69</v>
      </c>
    </row>
    <row r="44" spans="1:5" x14ac:dyDescent="0.25">
      <c r="A44" s="1" t="s">
        <v>66</v>
      </c>
      <c r="B44" t="s">
        <v>22</v>
      </c>
      <c r="C44" t="s">
        <v>44</v>
      </c>
      <c r="D44" t="s">
        <v>67</v>
      </c>
    </row>
    <row r="45" spans="1:5" x14ac:dyDescent="0.25">
      <c r="A45" s="2" t="s">
        <v>24</v>
      </c>
      <c r="B45" s="3">
        <v>1</v>
      </c>
      <c r="C45" s="3">
        <v>1</v>
      </c>
      <c r="D45" s="3">
        <v>2</v>
      </c>
    </row>
    <row r="46" spans="1:5" x14ac:dyDescent="0.25">
      <c r="A46" s="2" t="s">
        <v>62</v>
      </c>
      <c r="B46" s="3">
        <v>2</v>
      </c>
      <c r="C46" s="3">
        <v>4</v>
      </c>
      <c r="D46" s="3">
        <v>6</v>
      </c>
    </row>
    <row r="47" spans="1:5" x14ac:dyDescent="0.25">
      <c r="A47" s="2" t="s">
        <v>26</v>
      </c>
      <c r="B47" s="3">
        <v>12</v>
      </c>
      <c r="C47" s="3">
        <v>20</v>
      </c>
      <c r="D47" s="3">
        <v>32</v>
      </c>
    </row>
    <row r="48" spans="1:5" x14ac:dyDescent="0.25">
      <c r="A48" s="2" t="s">
        <v>67</v>
      </c>
      <c r="B48" s="3">
        <v>15</v>
      </c>
      <c r="C48" s="3">
        <v>25</v>
      </c>
      <c r="D48" s="3">
        <v>40</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F1A2E-46D0-4741-A25D-56B8608E6010}">
  <dimension ref="A1"/>
  <sheetViews>
    <sheetView tabSelected="1" workbookViewId="0">
      <selection activeCell="AD56" sqref="AD5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cognify dataset</vt:lpstr>
      <vt:lpstr>TASK 6, 1&amp;2</vt:lpstr>
      <vt:lpstr>TASK 6,3-8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Mubaraq</dc:creator>
  <cp:lastModifiedBy>Mubaraq</cp:lastModifiedBy>
  <dcterms:created xsi:type="dcterms:W3CDTF">2024-12-11T23:14:10Z</dcterms:created>
  <dcterms:modified xsi:type="dcterms:W3CDTF">2025-01-06T23:00:54Z</dcterms:modified>
</cp:coreProperties>
</file>