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Mudassir Noor\Documents\SFU\CMPT310\aima-python\"/>
    </mc:Choice>
  </mc:AlternateContent>
  <xr:revisionPtr revIDLastSave="0" documentId="13_ncr:1_{89A091BD-DE1C-4088-8E50-8C6D28D5C5AB}" xr6:coauthVersionLast="45" xr6:coauthVersionMax="45" xr10:uidLastSave="{00000000-0000-0000-0000-000000000000}"/>
  <bookViews>
    <workbookView xWindow="810" yWindow="-120" windowWidth="23310" windowHeight="13740" xr2:uid="{00000000-000D-0000-FFFF-FFFF00000000}"/>
  </bookViews>
  <sheets>
    <sheet name="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4" i="1" l="1"/>
  <c r="L34" i="1"/>
  <c r="E34" i="1"/>
  <c r="F34" i="1"/>
  <c r="G34" i="1"/>
  <c r="H34" i="1"/>
  <c r="I34" i="1"/>
  <c r="J34" i="1"/>
  <c r="K34" i="1"/>
  <c r="E16" i="1"/>
  <c r="F16" i="1"/>
  <c r="G16" i="1"/>
  <c r="H16" i="1"/>
  <c r="I16" i="1"/>
  <c r="J16" i="1"/>
  <c r="K16" i="1"/>
  <c r="L16" i="1"/>
  <c r="D16" i="1" l="1"/>
  <c r="K23" i="1"/>
  <c r="K24" i="1"/>
  <c r="K25" i="1"/>
  <c r="K26" i="1"/>
  <c r="K27" i="1"/>
  <c r="K28" i="1"/>
  <c r="K29" i="1"/>
  <c r="K30" i="1"/>
  <c r="K31" i="1"/>
  <c r="K32" i="1"/>
  <c r="K33" i="1"/>
  <c r="K22" i="1"/>
  <c r="L22" i="1"/>
  <c r="K5" i="1"/>
  <c r="K6" i="1"/>
  <c r="K7" i="1"/>
  <c r="K8" i="1"/>
  <c r="K9" i="1"/>
  <c r="K10" i="1"/>
  <c r="K11" i="1"/>
  <c r="K12" i="1"/>
  <c r="K13" i="1"/>
  <c r="K14" i="1"/>
  <c r="K15" i="1"/>
  <c r="K4" i="1"/>
  <c r="L4" i="1"/>
  <c r="L23" i="1"/>
  <c r="L24" i="1"/>
  <c r="L25" i="1"/>
  <c r="L26" i="1"/>
  <c r="L27" i="1"/>
  <c r="L28" i="1"/>
  <c r="L29" i="1"/>
  <c r="L30" i="1"/>
  <c r="L31" i="1"/>
  <c r="L32" i="1"/>
  <c r="L33" i="1"/>
  <c r="L15" i="1"/>
  <c r="L5" i="1"/>
  <c r="L6" i="1"/>
  <c r="L7" i="1"/>
  <c r="L8" i="1"/>
  <c r="L9" i="1"/>
  <c r="L10" i="1"/>
  <c r="L11" i="1"/>
  <c r="L12" i="1"/>
  <c r="L13" i="1"/>
  <c r="L14" i="1"/>
</calcChain>
</file>

<file path=xl/sharedStrings.xml><?xml version="1.0" encoding="utf-8"?>
<sst xmlns="http://schemas.openxmlformats.org/spreadsheetml/2006/main" count="82" uniqueCount="40">
  <si>
    <t>Eight Puzzle</t>
  </si>
  <si>
    <t>SL</t>
  </si>
  <si>
    <t>Initial State</t>
  </si>
  <si>
    <t>Goal State</t>
  </si>
  <si>
    <t>Length of Solution</t>
  </si>
  <si>
    <t>Misplaced Tiles Heuristic</t>
  </si>
  <si>
    <t>Manhattan Distance Heuristic</t>
  </si>
  <si>
    <t>Maximum Heuristic</t>
  </si>
  <si>
    <t>Maximum Time</t>
  </si>
  <si>
    <t>Minimum Time</t>
  </si>
  <si>
    <t>Nodes Removed From Frontier</t>
  </si>
  <si>
    <t>(7, 6, 2, 3, 8, 0, 1, 4, 5)</t>
  </si>
  <si>
    <t>(1, 2, 3, 4, 5, 6, 7, 8, 0)</t>
  </si>
  <si>
    <t>(6, 5, 7, 8, 1, 2, 4, 0, 3)</t>
  </si>
  <si>
    <t>(3, 0, 4, 6, 1, 5, 7, 8, 2)</t>
  </si>
  <si>
    <t>(6, 3, 4, 1, 0, 2, 7, 5, 8)</t>
  </si>
  <si>
    <t>(0, 2, 1, 4, 5, 3, 6, 8, 7)</t>
  </si>
  <si>
    <t>(0, 8, 4, 3, 7, 6, 1, 5, 2)</t>
  </si>
  <si>
    <t>(3, 0, 8, 7, 2, 5, 1, 4, 6)</t>
  </si>
  <si>
    <t>(7, 2, 5, 8, 4, 6, 1, 3, 0)</t>
  </si>
  <si>
    <t>(3, 8, 1, 4, 7, 5, 6, 2, 0)</t>
  </si>
  <si>
    <t>(1, 7, 0, 4, 3, 6, 5, 8, 2)</t>
  </si>
  <si>
    <t>(0, 5, 1, 6, 4, 2, 3, 8, 7)</t>
  </si>
  <si>
    <t>(7, 5, 8, 4, 1, 6, 0, 2, 3)</t>
  </si>
  <si>
    <t>House Puzzle</t>
  </si>
  <si>
    <t>(9, 1, 9, 9, 4, 2, 5, 0, 8, 3, 7, 6)</t>
  </si>
  <si>
    <t>(9, 1, 9, 9, 2, 3, 4, 5, 6, 7, 8, 0)</t>
  </si>
  <si>
    <t>(9, 1, 9, 9, 3, 7, 8, 4, 5, 6, 2, 0)</t>
  </si>
  <si>
    <t>(9, 1, 9, 9, 6, 3, 8, 4, 5, 0, 7, 2)</t>
  </si>
  <si>
    <t>(9, 0, 9, 9, 3, 1, 4, 5, 7, 6, 8, 2)</t>
  </si>
  <si>
    <t>(9, 1, 9, 9, 6, 2, 4, 0, 7, 8, 3, 5)</t>
  </si>
  <si>
    <t>(9, 1, 9, 9, 5, 8, 6, 4, 0, 7, 3, 2)</t>
  </si>
  <si>
    <t>(9, 1, 9, 9, 4, 7, 2, 8, 3, 0, 6, 5)</t>
  </si>
  <si>
    <t>(9, 1, 9, 9, 6, 4, 8, 3, 5, 0, 2, 7)</t>
  </si>
  <si>
    <t>(9, 1, 9, 9, 0, 4, 7, 2, 3, 8, 6, 5)</t>
  </si>
  <si>
    <t>(9, 1, 9, 9, 6, 2, 4, 7, 0, 3, 8, 5)</t>
  </si>
  <si>
    <t>(9, 1, 9, 9, 3, 0, 8, 2, 5, 6, 7, 4)</t>
  </si>
  <si>
    <t>(9, 1, 9, 9, 3, 0, 6, 2, 5, 4, 7, 8)</t>
  </si>
  <si>
    <t>Average</t>
  </si>
  <si>
    <t>Elapsed Time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</si>
</sst>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1" fillId="4" borderId="1" xfId="0" applyFont="1" applyFill="1" applyBorder="1" applyAlignment="1">
      <alignment horizontal="center" vertical="center"/>
    </xf>
    <xf numFmtId="0" fontId="0" fillId="5" borderId="0" xfId="0"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FIg 1. Eight Puzzle</a:t>
            </a:r>
          </a:p>
        </c:rich>
      </c:tx>
      <c:overlay val="0"/>
      <c:spPr>
        <a:noFill/>
        <a:ln>
          <a:noFill/>
        </a:ln>
        <a:effectLst/>
      </c:spPr>
    </c:title>
    <c:autoTitleDeleted val="0"/>
    <c:plotArea>
      <c:layout/>
      <c:lineChart>
        <c:grouping val="standard"/>
        <c:varyColors val="0"/>
        <c:ser>
          <c:idx val="3"/>
          <c:order val="0"/>
          <c:tx>
            <c:v>Misplaced Tiles Heuristic Elapsed Time</c:v>
          </c:tx>
          <c:spPr>
            <a:ln>
              <a:noFill/>
            </a:ln>
          </c:spPr>
          <c:marker>
            <c:symbol val="square"/>
            <c:size val="5"/>
          </c:marker>
          <c:val>
            <c:numRef>
              <c:f>'A1'!$E$4:$E$15</c:f>
              <c:numCache>
                <c:formatCode>General</c:formatCode>
                <c:ptCount val="12"/>
                <c:pt idx="0">
                  <c:v>18.36887431144714</c:v>
                </c:pt>
                <c:pt idx="1">
                  <c:v>95.240994215011597</c:v>
                </c:pt>
                <c:pt idx="2">
                  <c:v>3.531238317489624</c:v>
                </c:pt>
                <c:pt idx="3">
                  <c:v>1.0507583618164061E-2</c:v>
                </c:pt>
                <c:pt idx="4">
                  <c:v>7.216935396194458</c:v>
                </c:pt>
                <c:pt idx="5">
                  <c:v>145.2353758811951</c:v>
                </c:pt>
                <c:pt idx="6">
                  <c:v>0.45073771476745611</c:v>
                </c:pt>
                <c:pt idx="7">
                  <c:v>0.96134328842163086</c:v>
                </c:pt>
                <c:pt idx="8">
                  <c:v>5.7434632778167716</c:v>
                </c:pt>
                <c:pt idx="9">
                  <c:v>1.506384134292603</c:v>
                </c:pt>
                <c:pt idx="10">
                  <c:v>31.30289721488953</c:v>
                </c:pt>
                <c:pt idx="11">
                  <c:v>736.23563957214355</c:v>
                </c:pt>
              </c:numCache>
            </c:numRef>
          </c:val>
          <c:smooth val="0"/>
          <c:extLst>
            <c:ext xmlns:c16="http://schemas.microsoft.com/office/drawing/2014/chart" uri="{C3380CC4-5D6E-409C-BE32-E72D297353CC}">
              <c16:uniqueId val="{00000009-A693-4A63-9D88-B0BF1457FBDE}"/>
            </c:ext>
          </c:extLst>
        </c:ser>
        <c:ser>
          <c:idx val="4"/>
          <c:order val="1"/>
          <c:tx>
            <c:v>Manhattan Distance Heuristic Elapsed Time</c:v>
          </c:tx>
          <c:spPr>
            <a:ln>
              <a:noFill/>
            </a:ln>
          </c:spPr>
          <c:marker>
            <c:symbol val="square"/>
            <c:size val="5"/>
            <c:spPr>
              <a:solidFill>
                <a:srgbClr val="FF0000"/>
              </a:solidFill>
            </c:spPr>
          </c:marker>
          <c:val>
            <c:numRef>
              <c:f>'A1'!$G$4:$G$15</c:f>
              <c:numCache>
                <c:formatCode>General</c:formatCode>
                <c:ptCount val="12"/>
                <c:pt idx="0">
                  <c:v>1.0009472370147701</c:v>
                </c:pt>
                <c:pt idx="1">
                  <c:v>0.51368188858032204</c:v>
                </c:pt>
                <c:pt idx="2">
                  <c:v>0.26438403129577598</c:v>
                </c:pt>
                <c:pt idx="3">
                  <c:v>3.82590293884277E-3</c:v>
                </c:pt>
                <c:pt idx="4">
                  <c:v>0.851762294769287</c:v>
                </c:pt>
                <c:pt idx="5">
                  <c:v>1.9789910316467201</c:v>
                </c:pt>
                <c:pt idx="6">
                  <c:v>4.7274589538574198E-2</c:v>
                </c:pt>
                <c:pt idx="7">
                  <c:v>7.4553489685058594E-2</c:v>
                </c:pt>
                <c:pt idx="8">
                  <c:v>9.6266508102416895E-2</c:v>
                </c:pt>
                <c:pt idx="9">
                  <c:v>0.17418360710144001</c:v>
                </c:pt>
                <c:pt idx="10">
                  <c:v>0.88325667381286599</c:v>
                </c:pt>
                <c:pt idx="11">
                  <c:v>15.078986167907701</c:v>
                </c:pt>
              </c:numCache>
            </c:numRef>
          </c:val>
          <c:smooth val="0"/>
          <c:extLst>
            <c:ext xmlns:c16="http://schemas.microsoft.com/office/drawing/2014/chart" uri="{C3380CC4-5D6E-409C-BE32-E72D297353CC}">
              <c16:uniqueId val="{0000000A-A693-4A63-9D88-B0BF1457FBDE}"/>
            </c:ext>
          </c:extLst>
        </c:ser>
        <c:ser>
          <c:idx val="5"/>
          <c:order val="2"/>
          <c:tx>
            <c:v>Maximum Heuristic Elapsed Time</c:v>
          </c:tx>
          <c:spPr>
            <a:ln>
              <a:noFill/>
            </a:ln>
          </c:spPr>
          <c:marker>
            <c:symbol val="square"/>
            <c:size val="5"/>
          </c:marker>
          <c:val>
            <c:numRef>
              <c:f>'A1'!$I$4:$I$15</c:f>
              <c:numCache>
                <c:formatCode>General</c:formatCode>
                <c:ptCount val="12"/>
                <c:pt idx="0">
                  <c:v>1.04530978202819</c:v>
                </c:pt>
                <c:pt idx="1">
                  <c:v>0.53978633880615201</c:v>
                </c:pt>
                <c:pt idx="2">
                  <c:v>0.28314137458801197</c:v>
                </c:pt>
                <c:pt idx="3">
                  <c:v>3.6389827728271402E-3</c:v>
                </c:pt>
                <c:pt idx="4">
                  <c:v>0.52223777770996005</c:v>
                </c:pt>
                <c:pt idx="5">
                  <c:v>2.23114609718322</c:v>
                </c:pt>
                <c:pt idx="6">
                  <c:v>4.6623706817626898E-2</c:v>
                </c:pt>
                <c:pt idx="7">
                  <c:v>7.6503515243502698E-2</c:v>
                </c:pt>
                <c:pt idx="8">
                  <c:v>9.9363327026367104E-2</c:v>
                </c:pt>
                <c:pt idx="9">
                  <c:v>0.21131849288940399</c:v>
                </c:pt>
                <c:pt idx="10">
                  <c:v>0.97471261024475098</c:v>
                </c:pt>
                <c:pt idx="11">
                  <c:v>13.5895528793334</c:v>
                </c:pt>
              </c:numCache>
            </c:numRef>
          </c:val>
          <c:smooth val="0"/>
          <c:extLst>
            <c:ext xmlns:c16="http://schemas.microsoft.com/office/drawing/2014/chart" uri="{C3380CC4-5D6E-409C-BE32-E72D297353CC}">
              <c16:uniqueId val="{0000000B-A693-4A63-9D88-B0BF1457FBDE}"/>
            </c:ext>
          </c:extLst>
        </c:ser>
        <c:dLbls>
          <c:showLegendKey val="0"/>
          <c:showVal val="0"/>
          <c:showCatName val="0"/>
          <c:showSerName val="0"/>
          <c:showPercent val="0"/>
          <c:showBubbleSize val="0"/>
        </c:dLbls>
        <c:marker val="1"/>
        <c:smooth val="0"/>
        <c:axId val="2106598607"/>
        <c:axId val="1873751551"/>
      </c:lineChart>
      <c:catAx>
        <c:axId val="21065986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751551"/>
        <c:crosses val="autoZero"/>
        <c:auto val="1"/>
        <c:lblAlgn val="ctr"/>
        <c:lblOffset val="100"/>
        <c:noMultiLvlLbl val="0"/>
      </c:catAx>
      <c:valAx>
        <c:axId val="1873751551"/>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a:lstStyle/>
              <a:p>
                <a:pPr>
                  <a:defRPr/>
                </a:pPr>
                <a:r>
                  <a:rPr lang="en-CA"/>
                  <a:t>Time (s)</a:t>
                </a:r>
              </a:p>
            </c:rich>
          </c:tx>
          <c:overlay val="0"/>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98607"/>
        <c:crosses val="autoZero"/>
        <c:crossBetween val="between"/>
        <c:majorUnit val="100"/>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Fig</a:t>
            </a:r>
            <a:r>
              <a:rPr lang="en-CA" baseline="0"/>
              <a:t> 2. </a:t>
            </a:r>
            <a:r>
              <a:rPr lang="en-CA"/>
              <a:t>House Puzzle</a:t>
            </a:r>
          </a:p>
        </c:rich>
      </c:tx>
      <c:overlay val="0"/>
      <c:spPr>
        <a:noFill/>
        <a:ln>
          <a:noFill/>
        </a:ln>
        <a:effectLst/>
      </c:spPr>
    </c:title>
    <c:autoTitleDeleted val="0"/>
    <c:plotArea>
      <c:layout/>
      <c:lineChart>
        <c:grouping val="standard"/>
        <c:varyColors val="0"/>
        <c:ser>
          <c:idx val="3"/>
          <c:order val="0"/>
          <c:tx>
            <c:v>Misplaced Tiles Heuristic Elapsed Time</c:v>
          </c:tx>
          <c:spPr>
            <a:ln>
              <a:noFill/>
            </a:ln>
          </c:spPr>
          <c:marker>
            <c:symbol val="square"/>
            <c:size val="5"/>
          </c:marker>
          <c:val>
            <c:numRef>
              <c:f>'A1'!$E$22:$E$33</c:f>
              <c:numCache>
                <c:formatCode>General</c:formatCode>
                <c:ptCount val="12"/>
                <c:pt idx="0">
                  <c:v>5.4455232620239258</c:v>
                </c:pt>
                <c:pt idx="1">
                  <c:v>0.35089755058288569</c:v>
                </c:pt>
                <c:pt idx="2">
                  <c:v>1.6765899658203121</c:v>
                </c:pt>
                <c:pt idx="3">
                  <c:v>0.58483076095581055</c:v>
                </c:pt>
                <c:pt idx="4">
                  <c:v>8.411407470703125E-4</c:v>
                </c:pt>
                <c:pt idx="5">
                  <c:v>4.6993753910064697</c:v>
                </c:pt>
                <c:pt idx="6">
                  <c:v>8.5875294208526611</c:v>
                </c:pt>
                <c:pt idx="7">
                  <c:v>1.3975145816802981</c:v>
                </c:pt>
                <c:pt idx="8">
                  <c:v>1.2941217422485349</c:v>
                </c:pt>
                <c:pt idx="9">
                  <c:v>8.9740753173828125E-4</c:v>
                </c:pt>
                <c:pt idx="10">
                  <c:v>2.4128508567810059</c:v>
                </c:pt>
                <c:pt idx="11">
                  <c:v>0.70102405548095703</c:v>
                </c:pt>
              </c:numCache>
            </c:numRef>
          </c:val>
          <c:smooth val="0"/>
          <c:extLst>
            <c:ext xmlns:c16="http://schemas.microsoft.com/office/drawing/2014/chart" uri="{C3380CC4-5D6E-409C-BE32-E72D297353CC}">
              <c16:uniqueId val="{00000000-A2F0-4DDE-B1B5-68F8E4343814}"/>
            </c:ext>
          </c:extLst>
        </c:ser>
        <c:ser>
          <c:idx val="4"/>
          <c:order val="1"/>
          <c:tx>
            <c:v>Manhattan Distance Heuristic Elapsed Time</c:v>
          </c:tx>
          <c:spPr>
            <a:ln>
              <a:noFill/>
            </a:ln>
          </c:spPr>
          <c:marker>
            <c:symbol val="square"/>
            <c:size val="5"/>
            <c:spPr>
              <a:solidFill>
                <a:srgbClr val="FF0000"/>
              </a:solidFill>
            </c:spPr>
          </c:marker>
          <c:val>
            <c:numRef>
              <c:f>'A1'!$G$22:$G$33</c:f>
              <c:numCache>
                <c:formatCode>General</c:formatCode>
                <c:ptCount val="12"/>
                <c:pt idx="0">
                  <c:v>0.37011146545410162</c:v>
                </c:pt>
                <c:pt idx="1">
                  <c:v>1.9953250885009769E-2</c:v>
                </c:pt>
                <c:pt idx="2">
                  <c:v>0.16960453987121579</c:v>
                </c:pt>
                <c:pt idx="3">
                  <c:v>5.1224470138549798E-2</c:v>
                </c:pt>
                <c:pt idx="4">
                  <c:v>4.6300888061523438E-4</c:v>
                </c:pt>
                <c:pt idx="5">
                  <c:v>0.48932409286499018</c:v>
                </c:pt>
                <c:pt idx="6">
                  <c:v>0.86095285415649414</c:v>
                </c:pt>
                <c:pt idx="7">
                  <c:v>6.0056447982788093E-2</c:v>
                </c:pt>
                <c:pt idx="8">
                  <c:v>0.12528395652770999</c:v>
                </c:pt>
                <c:pt idx="9">
                  <c:v>5.5408477783203125E-4</c:v>
                </c:pt>
                <c:pt idx="10">
                  <c:v>0.13327741622924799</c:v>
                </c:pt>
                <c:pt idx="11">
                  <c:v>1.400303840637207E-2</c:v>
                </c:pt>
              </c:numCache>
            </c:numRef>
          </c:val>
          <c:smooth val="0"/>
          <c:extLst>
            <c:ext xmlns:c16="http://schemas.microsoft.com/office/drawing/2014/chart" uri="{C3380CC4-5D6E-409C-BE32-E72D297353CC}">
              <c16:uniqueId val="{00000001-A2F0-4DDE-B1B5-68F8E4343814}"/>
            </c:ext>
          </c:extLst>
        </c:ser>
        <c:ser>
          <c:idx val="5"/>
          <c:order val="2"/>
          <c:tx>
            <c:v>Maximum Heuristic Elapsed Time</c:v>
          </c:tx>
          <c:spPr>
            <a:ln>
              <a:noFill/>
            </a:ln>
          </c:spPr>
          <c:marker>
            <c:symbol val="square"/>
            <c:size val="5"/>
          </c:marker>
          <c:val>
            <c:numRef>
              <c:f>'A1'!$I$22:$I$33</c:f>
              <c:numCache>
                <c:formatCode>General</c:formatCode>
                <c:ptCount val="12"/>
                <c:pt idx="0">
                  <c:v>0.37878608703613281</c:v>
                </c:pt>
                <c:pt idx="1">
                  <c:v>2.102565765380859E-2</c:v>
                </c:pt>
                <c:pt idx="2">
                  <c:v>0.16956830024719241</c:v>
                </c:pt>
                <c:pt idx="3">
                  <c:v>5.3121328353881843E-2</c:v>
                </c:pt>
                <c:pt idx="4">
                  <c:v>5.2237510681152344E-4</c:v>
                </c:pt>
                <c:pt idx="5">
                  <c:v>0.61298394203186035</c:v>
                </c:pt>
                <c:pt idx="6">
                  <c:v>0.8436279296875</c:v>
                </c:pt>
                <c:pt idx="7">
                  <c:v>6.0665369033813477E-2</c:v>
                </c:pt>
                <c:pt idx="8">
                  <c:v>0.1177427768707275</c:v>
                </c:pt>
                <c:pt idx="9">
                  <c:v>6.2847137451171875E-4</c:v>
                </c:pt>
                <c:pt idx="10">
                  <c:v>0.1591181755065918</c:v>
                </c:pt>
                <c:pt idx="11">
                  <c:v>1.4860630035400391E-2</c:v>
                </c:pt>
              </c:numCache>
            </c:numRef>
          </c:val>
          <c:smooth val="0"/>
          <c:extLst>
            <c:ext xmlns:c16="http://schemas.microsoft.com/office/drawing/2014/chart" uri="{C3380CC4-5D6E-409C-BE32-E72D297353CC}">
              <c16:uniqueId val="{00000002-A2F0-4DDE-B1B5-68F8E4343814}"/>
            </c:ext>
          </c:extLst>
        </c:ser>
        <c:dLbls>
          <c:showLegendKey val="0"/>
          <c:showVal val="0"/>
          <c:showCatName val="0"/>
          <c:showSerName val="0"/>
          <c:showPercent val="0"/>
          <c:showBubbleSize val="0"/>
        </c:dLbls>
        <c:marker val="1"/>
        <c:smooth val="0"/>
        <c:axId val="2106598607"/>
        <c:axId val="1873751551"/>
      </c:lineChart>
      <c:catAx>
        <c:axId val="21065986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751551"/>
        <c:crosses val="autoZero"/>
        <c:auto val="1"/>
        <c:lblAlgn val="ctr"/>
        <c:lblOffset val="100"/>
        <c:noMultiLvlLbl val="0"/>
      </c:catAx>
      <c:valAx>
        <c:axId val="1873751551"/>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a:lstStyle/>
              <a:p>
                <a:pPr>
                  <a:defRPr/>
                </a:pPr>
                <a:r>
                  <a:rPr lang="en-CA"/>
                  <a:t>Time (s)</a:t>
                </a:r>
              </a:p>
            </c:rich>
          </c:tx>
          <c:overlay val="0"/>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98607"/>
        <c:crosses val="autoZero"/>
        <c:crossBetween val="midCat"/>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13607</xdr:colOff>
      <xdr:row>0</xdr:row>
      <xdr:rowOff>1</xdr:rowOff>
    </xdr:from>
    <xdr:to>
      <xdr:col>20</xdr:col>
      <xdr:colOff>435429</xdr:colOff>
      <xdr:row>16</xdr:row>
      <xdr:rowOff>1</xdr:rowOff>
    </xdr:to>
    <xdr:graphicFrame macro="">
      <xdr:nvGraphicFramePr>
        <xdr:cNvPr id="3" name="Chart 2">
          <a:extLst>
            <a:ext uri="{FF2B5EF4-FFF2-40B4-BE49-F238E27FC236}">
              <a16:creationId xmlns:a16="http://schemas.microsoft.com/office/drawing/2014/main" id="{771B8491-B65F-4C42-907B-45A674C9F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993321</xdr:colOff>
      <xdr:row>18</xdr:row>
      <xdr:rowOff>13606</xdr:rowOff>
    </xdr:from>
    <xdr:to>
      <xdr:col>20</xdr:col>
      <xdr:colOff>396685</xdr:colOff>
      <xdr:row>34</xdr:row>
      <xdr:rowOff>0</xdr:rowOff>
    </xdr:to>
    <xdr:graphicFrame macro="">
      <xdr:nvGraphicFramePr>
        <xdr:cNvPr id="5" name="Chart 4">
          <a:extLst>
            <a:ext uri="{FF2B5EF4-FFF2-40B4-BE49-F238E27FC236}">
              <a16:creationId xmlns:a16="http://schemas.microsoft.com/office/drawing/2014/main" id="{A11F228B-C85C-4029-A9AE-AF98A300D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36</xdr:row>
      <xdr:rowOff>13606</xdr:rowOff>
    </xdr:from>
    <xdr:to>
      <xdr:col>7</xdr:col>
      <xdr:colOff>2000251</xdr:colOff>
      <xdr:row>48</xdr:row>
      <xdr:rowOff>122463</xdr:rowOff>
    </xdr:to>
    <xdr:sp macro="" textlink="">
      <xdr:nvSpPr>
        <xdr:cNvPr id="6" name="TextBox 5">
          <a:extLst>
            <a:ext uri="{FF2B5EF4-FFF2-40B4-BE49-F238E27FC236}">
              <a16:creationId xmlns:a16="http://schemas.microsoft.com/office/drawing/2014/main" id="{9EFAE41A-27DC-49B2-8863-31B9891EB2CA}"/>
            </a:ext>
          </a:extLst>
        </xdr:cNvPr>
        <xdr:cNvSpPr txBox="1"/>
      </xdr:nvSpPr>
      <xdr:spPr>
        <a:xfrm>
          <a:off x="272144" y="6871606"/>
          <a:ext cx="11334750" cy="2394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t>Discussion</a:t>
          </a:r>
        </a:p>
        <a:p>
          <a:pPr algn="l"/>
          <a:r>
            <a:rPr lang="en-CA" sz="1100"/>
            <a:t>Question 2: Comparing</a:t>
          </a:r>
          <a:r>
            <a:rPr lang="en-CA" sz="1100" baseline="0"/>
            <a:t> Algorithms in Eight Puzzle</a:t>
          </a:r>
          <a:endParaRPr lang="en-CA" sz="1100"/>
        </a:p>
        <a:p>
          <a:pPr algn="l"/>
          <a:r>
            <a:rPr lang="en-CA" sz="1100"/>
            <a:t>By</a:t>
          </a:r>
          <a:r>
            <a:rPr lang="en-CA" sz="1100" baseline="0"/>
            <a:t> observing the numbers above and comparing the run time for each game in Fig 1. , it is obvious that the Manhattan Diistance heuristic outperforms the Misplaced Tiles heuristic in both run time and the number of nodes removed from frontier. The average run time for the misplaced tiles heuristic is just belovw 90 seconds whereas that of the manhattan distance heurisitic is about 1.70 seconds. The accuracy of Manhattan Distance heuristic is further proved when using the maximum heurisitc function. As the results show, the maximum heuristic function removes the same number of nodes as the Manhattand Distance heuristic which implies that on all occasion the manhattan distance returns the maximum value.</a:t>
          </a:r>
          <a:br>
            <a:rPr lang="en-CA" sz="1100" baseline="0"/>
          </a:br>
          <a:endParaRPr lang="en-CA" sz="1100" baseline="0"/>
        </a:p>
        <a:p>
          <a:pPr algn="l"/>
          <a:r>
            <a:rPr lang="en-CA" sz="1100" baseline="0"/>
            <a:t>Question 3: Comparing House Puzzle and Eight Puzzle</a:t>
          </a:r>
        </a:p>
        <a:p>
          <a:pPr algn="l"/>
          <a:r>
            <a:rPr lang="en-CA" sz="1100" baseline="0"/>
            <a:t>By comparing the Length of the solution for both the House Puzzle and Eight Puzzle, we notice little difference in the number of moves made, however the run time for each algorithm is significantly lower than when compared to the time each algorithm took to solve eight puzzle. The Misplaced Tiles heurisitic - again being the slower of the other two algorithms - still manages to solve this  puzzle significantly quicker than the Eight Puzzle. The average run time for the misplaced tiles heuristic algorithm is just about 2 seconds while the same heuristic had an average run time of 87 seconds for the same average length of solution.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
  <sheetViews>
    <sheetView tabSelected="1" topLeftCell="A8" zoomScale="70" zoomScaleNormal="70" workbookViewId="0">
      <selection activeCell="J44" sqref="J44"/>
    </sheetView>
  </sheetViews>
  <sheetFormatPr defaultRowHeight="15" x14ac:dyDescent="0.25"/>
  <cols>
    <col min="1" max="1" width="4" style="1" customWidth="1"/>
    <col min="2" max="3" width="28.7109375" style="1" bestFit="1" customWidth="1"/>
    <col min="4" max="4" width="18.7109375" style="1" bestFit="1" customWidth="1"/>
    <col min="5" max="5" width="16.7109375" style="1" bestFit="1" customWidth="1"/>
    <col min="6" max="6" width="30.140625" style="1" bestFit="1" customWidth="1"/>
    <col min="7" max="7" width="16.7109375" style="1" bestFit="1" customWidth="1"/>
    <col min="8" max="8" width="30.140625" style="1" bestFit="1" customWidth="1"/>
    <col min="9" max="9" width="16.7109375" style="1" bestFit="1" customWidth="1"/>
    <col min="10" max="10" width="30.140625" style="1" bestFit="1" customWidth="1"/>
    <col min="11" max="11" width="15" style="1" bestFit="1" customWidth="1"/>
    <col min="12" max="12" width="14.85546875" style="1" bestFit="1" customWidth="1"/>
    <col min="13" max="16384" width="9.140625" style="1"/>
  </cols>
  <sheetData>
    <row r="1" spans="1:12" x14ac:dyDescent="0.25">
      <c r="A1" s="5" t="s">
        <v>0</v>
      </c>
      <c r="B1" s="5"/>
      <c r="C1" s="5"/>
      <c r="D1" s="5"/>
      <c r="E1" s="5"/>
      <c r="F1" s="5"/>
      <c r="G1" s="5"/>
      <c r="H1" s="5"/>
      <c r="I1" s="5"/>
      <c r="J1" s="5"/>
      <c r="K1" s="5"/>
      <c r="L1" s="5"/>
    </row>
    <row r="2" spans="1:12" x14ac:dyDescent="0.25">
      <c r="A2" s="6" t="s">
        <v>1</v>
      </c>
      <c r="B2" s="6" t="s">
        <v>2</v>
      </c>
      <c r="C2" s="6" t="s">
        <v>3</v>
      </c>
      <c r="D2" s="6" t="s">
        <v>4</v>
      </c>
      <c r="E2" s="7" t="s">
        <v>5</v>
      </c>
      <c r="F2" s="7"/>
      <c r="G2" s="7" t="s">
        <v>6</v>
      </c>
      <c r="H2" s="7"/>
      <c r="I2" s="7" t="s">
        <v>7</v>
      </c>
      <c r="J2" s="7"/>
      <c r="K2" s="6" t="s">
        <v>8</v>
      </c>
      <c r="L2" s="6" t="s">
        <v>9</v>
      </c>
    </row>
    <row r="3" spans="1:12" x14ac:dyDescent="0.25">
      <c r="A3" s="6"/>
      <c r="B3" s="6"/>
      <c r="C3" s="6"/>
      <c r="D3" s="6"/>
      <c r="E3" s="3" t="s">
        <v>39</v>
      </c>
      <c r="F3" s="3" t="s">
        <v>10</v>
      </c>
      <c r="G3" s="3" t="s">
        <v>39</v>
      </c>
      <c r="H3" s="3" t="s">
        <v>10</v>
      </c>
      <c r="I3" s="3" t="s">
        <v>39</v>
      </c>
      <c r="J3" s="3" t="s">
        <v>10</v>
      </c>
      <c r="K3" s="6"/>
      <c r="L3" s="6"/>
    </row>
    <row r="4" spans="1:12" x14ac:dyDescent="0.25">
      <c r="A4" s="1">
        <v>1</v>
      </c>
      <c r="B4" s="1" t="s">
        <v>11</v>
      </c>
      <c r="C4" s="1" t="s">
        <v>12</v>
      </c>
      <c r="D4" s="1">
        <v>23</v>
      </c>
      <c r="E4" s="1">
        <v>18.36887431144714</v>
      </c>
      <c r="F4" s="1">
        <v>9611</v>
      </c>
      <c r="G4" s="1">
        <v>1.0009472370147701</v>
      </c>
      <c r="H4" s="1">
        <v>1616</v>
      </c>
      <c r="I4" s="1">
        <v>1.04530978202819</v>
      </c>
      <c r="J4" s="1">
        <v>1616</v>
      </c>
      <c r="K4" s="1">
        <f>MAX(E4,G4, I4)</f>
        <v>18.36887431144714</v>
      </c>
      <c r="L4" s="1">
        <f>MIN(E4,G4, I4)</f>
        <v>1.0009472370147701</v>
      </c>
    </row>
    <row r="5" spans="1:12" x14ac:dyDescent="0.25">
      <c r="A5" s="1">
        <v>2</v>
      </c>
      <c r="B5" s="1" t="s">
        <v>13</v>
      </c>
      <c r="C5" s="1" t="s">
        <v>12</v>
      </c>
      <c r="D5" s="1">
        <v>25</v>
      </c>
      <c r="E5" s="1">
        <v>95.240994215011597</v>
      </c>
      <c r="F5" s="1">
        <v>21556</v>
      </c>
      <c r="G5" s="1">
        <v>0.51368188858032204</v>
      </c>
      <c r="H5" s="1">
        <v>1160</v>
      </c>
      <c r="I5" s="1">
        <v>0.53978633880615201</v>
      </c>
      <c r="J5" s="1">
        <v>1160</v>
      </c>
      <c r="K5" s="1">
        <f t="shared" ref="K5:K15" si="0">MAX(E5,G5, I5)</f>
        <v>95.240994215011597</v>
      </c>
      <c r="L5" s="1">
        <f t="shared" ref="L5:L14" si="1">MIN(E5,G5, I5)</f>
        <v>0.51368188858032204</v>
      </c>
    </row>
    <row r="6" spans="1:12" x14ac:dyDescent="0.25">
      <c r="A6" s="1">
        <v>3</v>
      </c>
      <c r="B6" s="1" t="s">
        <v>14</v>
      </c>
      <c r="C6" s="1" t="s">
        <v>12</v>
      </c>
      <c r="D6" s="1">
        <v>21</v>
      </c>
      <c r="E6" s="1">
        <v>3.531238317489624</v>
      </c>
      <c r="F6" s="1">
        <v>4012</v>
      </c>
      <c r="G6" s="1">
        <v>0.26438403129577598</v>
      </c>
      <c r="H6" s="1">
        <v>817</v>
      </c>
      <c r="I6" s="1">
        <v>0.28314137458801197</v>
      </c>
      <c r="J6" s="1">
        <v>817</v>
      </c>
      <c r="K6" s="1">
        <f t="shared" si="0"/>
        <v>3.531238317489624</v>
      </c>
      <c r="L6" s="1">
        <f t="shared" si="1"/>
        <v>0.26438403129577598</v>
      </c>
    </row>
    <row r="7" spans="1:12" x14ac:dyDescent="0.25">
      <c r="A7" s="1">
        <v>4</v>
      </c>
      <c r="B7" s="1" t="s">
        <v>15</v>
      </c>
      <c r="C7" s="1" t="s">
        <v>12</v>
      </c>
      <c r="D7" s="1">
        <v>14</v>
      </c>
      <c r="E7" s="1">
        <v>1.0507583618164061E-2</v>
      </c>
      <c r="F7" s="1">
        <v>196</v>
      </c>
      <c r="G7" s="1">
        <v>3.82590293884277E-3</v>
      </c>
      <c r="H7" s="1">
        <v>57</v>
      </c>
      <c r="I7" s="1">
        <v>3.6389827728271402E-3</v>
      </c>
      <c r="J7" s="1">
        <v>57</v>
      </c>
      <c r="K7" s="1">
        <f t="shared" si="0"/>
        <v>1.0507583618164061E-2</v>
      </c>
      <c r="L7" s="1">
        <f t="shared" si="1"/>
        <v>3.6389827728271402E-3</v>
      </c>
    </row>
    <row r="8" spans="1:12" x14ac:dyDescent="0.25">
      <c r="A8" s="1">
        <v>5</v>
      </c>
      <c r="B8" s="1" t="s">
        <v>16</v>
      </c>
      <c r="C8" s="1" t="s">
        <v>12</v>
      </c>
      <c r="D8" s="1">
        <v>22</v>
      </c>
      <c r="E8" s="1">
        <v>7.216935396194458</v>
      </c>
      <c r="F8" s="1">
        <v>5660</v>
      </c>
      <c r="G8" s="1">
        <v>0.851762294769287</v>
      </c>
      <c r="H8" s="1">
        <v>1519</v>
      </c>
      <c r="I8" s="1">
        <v>0.52223777770996005</v>
      </c>
      <c r="J8" s="1">
        <v>1519</v>
      </c>
      <c r="K8" s="1">
        <f t="shared" si="0"/>
        <v>7.216935396194458</v>
      </c>
      <c r="L8" s="1">
        <f t="shared" si="1"/>
        <v>0.52223777770996005</v>
      </c>
    </row>
    <row r="9" spans="1:12" x14ac:dyDescent="0.25">
      <c r="A9" s="1">
        <v>6</v>
      </c>
      <c r="B9" s="1" t="s">
        <v>17</v>
      </c>
      <c r="C9" s="1" t="s">
        <v>12</v>
      </c>
      <c r="D9" s="1">
        <v>26</v>
      </c>
      <c r="E9" s="1">
        <v>145.2353758811951</v>
      </c>
      <c r="F9" s="1">
        <v>28753</v>
      </c>
      <c r="G9" s="1">
        <v>1.9789910316467201</v>
      </c>
      <c r="H9" s="1">
        <v>2345</v>
      </c>
      <c r="I9" s="1">
        <v>2.23114609718322</v>
      </c>
      <c r="J9" s="1">
        <v>2345</v>
      </c>
      <c r="K9" s="1">
        <f t="shared" si="0"/>
        <v>145.2353758811951</v>
      </c>
      <c r="L9" s="1">
        <f t="shared" si="1"/>
        <v>1.9789910316467201</v>
      </c>
    </row>
    <row r="10" spans="1:12" x14ac:dyDescent="0.25">
      <c r="A10" s="1">
        <v>7</v>
      </c>
      <c r="B10" s="1" t="s">
        <v>18</v>
      </c>
      <c r="C10" s="1" t="s">
        <v>12</v>
      </c>
      <c r="D10" s="1">
        <v>19</v>
      </c>
      <c r="E10" s="1">
        <v>0.45073771476745611</v>
      </c>
      <c r="F10" s="1">
        <v>1492</v>
      </c>
      <c r="G10" s="1">
        <v>4.7274589538574198E-2</v>
      </c>
      <c r="H10" s="1">
        <v>298</v>
      </c>
      <c r="I10" s="1">
        <v>4.6623706817626898E-2</v>
      </c>
      <c r="J10" s="1">
        <v>298</v>
      </c>
      <c r="K10" s="1">
        <f t="shared" si="0"/>
        <v>0.45073771476745611</v>
      </c>
      <c r="L10" s="1">
        <f t="shared" si="1"/>
        <v>4.6623706817626898E-2</v>
      </c>
    </row>
    <row r="11" spans="1:12" x14ac:dyDescent="0.25">
      <c r="A11" s="1">
        <v>8</v>
      </c>
      <c r="B11" s="1" t="s">
        <v>19</v>
      </c>
      <c r="C11" s="1" t="s">
        <v>12</v>
      </c>
      <c r="D11" s="1">
        <v>20</v>
      </c>
      <c r="E11" s="1">
        <v>0.96134328842163086</v>
      </c>
      <c r="F11" s="1">
        <v>2241</v>
      </c>
      <c r="G11" s="1">
        <v>7.4553489685058594E-2</v>
      </c>
      <c r="H11" s="1">
        <v>402</v>
      </c>
      <c r="I11" s="1">
        <v>7.6503515243502698E-2</v>
      </c>
      <c r="J11" s="1">
        <v>402</v>
      </c>
      <c r="K11" s="1">
        <f t="shared" si="0"/>
        <v>0.96134328842163086</v>
      </c>
      <c r="L11" s="1">
        <f t="shared" si="1"/>
        <v>7.4553489685058594E-2</v>
      </c>
    </row>
    <row r="12" spans="1:12" x14ac:dyDescent="0.25">
      <c r="A12" s="1">
        <v>9</v>
      </c>
      <c r="B12" s="1" t="s">
        <v>20</v>
      </c>
      <c r="C12" s="1" t="s">
        <v>12</v>
      </c>
      <c r="D12" s="1">
        <v>22</v>
      </c>
      <c r="E12" s="1">
        <v>5.7434632778167716</v>
      </c>
      <c r="F12" s="1">
        <v>5030</v>
      </c>
      <c r="G12" s="1">
        <v>9.6266508102416895E-2</v>
      </c>
      <c r="H12" s="1">
        <v>470</v>
      </c>
      <c r="I12" s="1">
        <v>9.9363327026367104E-2</v>
      </c>
      <c r="J12" s="1">
        <v>470</v>
      </c>
      <c r="K12" s="1">
        <f t="shared" si="0"/>
        <v>5.7434632778167716</v>
      </c>
      <c r="L12" s="1">
        <f t="shared" si="1"/>
        <v>9.6266508102416895E-2</v>
      </c>
    </row>
    <row r="13" spans="1:12" x14ac:dyDescent="0.25">
      <c r="A13" s="1">
        <v>10</v>
      </c>
      <c r="B13" s="1" t="s">
        <v>21</v>
      </c>
      <c r="C13" s="1" t="s">
        <v>12</v>
      </c>
      <c r="D13" s="1">
        <v>20</v>
      </c>
      <c r="E13" s="1">
        <v>1.506384134292603</v>
      </c>
      <c r="F13" s="1">
        <v>2552</v>
      </c>
      <c r="G13" s="1">
        <v>0.17418360710144001</v>
      </c>
      <c r="H13" s="1">
        <v>636</v>
      </c>
      <c r="I13" s="1">
        <v>0.21131849288940399</v>
      </c>
      <c r="J13" s="1">
        <v>636</v>
      </c>
      <c r="K13" s="1">
        <f t="shared" si="0"/>
        <v>1.506384134292603</v>
      </c>
      <c r="L13" s="1">
        <f t="shared" si="1"/>
        <v>0.17418360710144001</v>
      </c>
    </row>
    <row r="14" spans="1:12" x14ac:dyDescent="0.25">
      <c r="A14" s="1">
        <v>11</v>
      </c>
      <c r="B14" s="1" t="s">
        <v>22</v>
      </c>
      <c r="C14" s="1" t="s">
        <v>12</v>
      </c>
      <c r="D14" s="1">
        <v>24</v>
      </c>
      <c r="E14" s="1">
        <v>31.30289721488953</v>
      </c>
      <c r="F14" s="1">
        <v>12586</v>
      </c>
      <c r="G14" s="1">
        <v>0.88325667381286599</v>
      </c>
      <c r="H14" s="1">
        <v>1518</v>
      </c>
      <c r="I14" s="1">
        <v>0.97471261024475098</v>
      </c>
      <c r="J14" s="1">
        <v>1518</v>
      </c>
      <c r="K14" s="1">
        <f t="shared" si="0"/>
        <v>31.30289721488953</v>
      </c>
      <c r="L14" s="1">
        <f t="shared" si="1"/>
        <v>0.88325667381286599</v>
      </c>
    </row>
    <row r="15" spans="1:12" x14ac:dyDescent="0.25">
      <c r="A15" s="1">
        <v>12</v>
      </c>
      <c r="B15" s="1" t="s">
        <v>23</v>
      </c>
      <c r="C15" s="1" t="s">
        <v>12</v>
      </c>
      <c r="D15" s="1">
        <v>28</v>
      </c>
      <c r="E15" s="1">
        <v>736.23563957214355</v>
      </c>
      <c r="F15" s="1">
        <v>58893</v>
      </c>
      <c r="G15" s="1">
        <v>15.078986167907701</v>
      </c>
      <c r="H15" s="1">
        <v>7269</v>
      </c>
      <c r="I15" s="1">
        <v>13.5895528793334</v>
      </c>
      <c r="J15" s="1">
        <v>7269</v>
      </c>
      <c r="K15" s="1">
        <f t="shared" si="0"/>
        <v>736.23563957214355</v>
      </c>
      <c r="L15" s="1">
        <f>MIN(E15,G15, I15)</f>
        <v>13.5895528793334</v>
      </c>
    </row>
    <row r="16" spans="1:12" x14ac:dyDescent="0.25">
      <c r="C16" s="8" t="s">
        <v>38</v>
      </c>
      <c r="D16" s="8">
        <f>AVERAGE(D4:D15)</f>
        <v>22</v>
      </c>
      <c r="E16" s="8">
        <f t="shared" ref="E16:L16" si="2">AVERAGE(E4:E15)</f>
        <v>87.150365908940628</v>
      </c>
      <c r="F16" s="8">
        <f t="shared" si="2"/>
        <v>12715.166666666666</v>
      </c>
      <c r="G16" s="8">
        <f t="shared" si="2"/>
        <v>1.7473427851994812</v>
      </c>
      <c r="H16" s="8">
        <f t="shared" si="2"/>
        <v>1508.9166666666667</v>
      </c>
      <c r="I16" s="8">
        <f t="shared" si="2"/>
        <v>1.6352779070536176</v>
      </c>
      <c r="J16" s="8">
        <f t="shared" si="2"/>
        <v>1508.9166666666667</v>
      </c>
      <c r="K16" s="8">
        <f t="shared" si="2"/>
        <v>87.150365908940628</v>
      </c>
      <c r="L16" s="8">
        <f t="shared" si="2"/>
        <v>1.5956931511560988</v>
      </c>
    </row>
    <row r="19" spans="1:12" s="2" customFormat="1" x14ac:dyDescent="0.25">
      <c r="A19" s="5" t="s">
        <v>24</v>
      </c>
      <c r="B19" s="5"/>
      <c r="C19" s="5"/>
      <c r="D19" s="5"/>
      <c r="E19" s="5"/>
      <c r="F19" s="5"/>
      <c r="G19" s="5"/>
      <c r="H19" s="5"/>
      <c r="I19" s="5"/>
      <c r="J19" s="5"/>
      <c r="K19" s="5"/>
      <c r="L19" s="5"/>
    </row>
    <row r="20" spans="1:12" x14ac:dyDescent="0.25">
      <c r="A20" s="6" t="s">
        <v>1</v>
      </c>
      <c r="B20" s="6" t="s">
        <v>2</v>
      </c>
      <c r="C20" s="6" t="s">
        <v>3</v>
      </c>
      <c r="D20" s="6" t="s">
        <v>4</v>
      </c>
      <c r="E20" s="7" t="s">
        <v>5</v>
      </c>
      <c r="F20" s="7"/>
      <c r="G20" s="7" t="s">
        <v>6</v>
      </c>
      <c r="H20" s="7"/>
      <c r="I20" s="7" t="s">
        <v>7</v>
      </c>
      <c r="J20" s="7"/>
      <c r="K20" s="6" t="s">
        <v>8</v>
      </c>
      <c r="L20" s="6" t="s">
        <v>9</v>
      </c>
    </row>
    <row r="21" spans="1:12" x14ac:dyDescent="0.25">
      <c r="A21" s="6"/>
      <c r="B21" s="6"/>
      <c r="C21" s="6"/>
      <c r="D21" s="6"/>
      <c r="E21" s="4" t="s">
        <v>39</v>
      </c>
      <c r="F21" s="3" t="s">
        <v>10</v>
      </c>
      <c r="G21" s="4" t="s">
        <v>39</v>
      </c>
      <c r="H21" s="3" t="s">
        <v>10</v>
      </c>
      <c r="I21" s="4" t="s">
        <v>39</v>
      </c>
      <c r="J21" s="3" t="s">
        <v>10</v>
      </c>
      <c r="K21" s="6"/>
      <c r="L21" s="6"/>
    </row>
    <row r="22" spans="1:12" x14ac:dyDescent="0.25">
      <c r="A22" s="1">
        <v>1</v>
      </c>
      <c r="B22" s="1" t="s">
        <v>25</v>
      </c>
      <c r="C22" s="1" t="s">
        <v>26</v>
      </c>
      <c r="D22" s="1">
        <v>27</v>
      </c>
      <c r="E22" s="1">
        <v>5.4455232620239258</v>
      </c>
      <c r="F22" s="1">
        <v>6312</v>
      </c>
      <c r="G22" s="1">
        <v>0.37011146545410162</v>
      </c>
      <c r="H22" s="1">
        <v>1636</v>
      </c>
      <c r="I22" s="1">
        <v>0.37878608703613281</v>
      </c>
      <c r="J22" s="1">
        <v>1636</v>
      </c>
      <c r="K22" s="1">
        <f>MAX(E22,G22, I22)</f>
        <v>5.4455232620239258</v>
      </c>
      <c r="L22" s="1">
        <f>MIN(E22,G22, I22)</f>
        <v>0.37011146545410162</v>
      </c>
    </row>
    <row r="23" spans="1:12" x14ac:dyDescent="0.25">
      <c r="A23" s="1">
        <v>2</v>
      </c>
      <c r="B23" s="1" t="s">
        <v>27</v>
      </c>
      <c r="C23" s="1" t="s">
        <v>26</v>
      </c>
      <c r="D23" s="1">
        <v>22</v>
      </c>
      <c r="E23" s="1">
        <v>0.35089755058288569</v>
      </c>
      <c r="F23" s="1">
        <v>1592</v>
      </c>
      <c r="G23" s="1">
        <v>1.9953250885009769E-2</v>
      </c>
      <c r="H23" s="1">
        <v>317</v>
      </c>
      <c r="I23" s="1">
        <v>2.102565765380859E-2</v>
      </c>
      <c r="J23" s="1">
        <v>317</v>
      </c>
      <c r="K23" s="1">
        <f t="shared" ref="K23:K33" si="3">MAX(E23,G23, I23)</f>
        <v>0.35089755058288569</v>
      </c>
      <c r="L23" s="1">
        <f t="shared" ref="L23:L33" si="4">MIN(E23,G23, I23)</f>
        <v>1.9953250885009769E-2</v>
      </c>
    </row>
    <row r="24" spans="1:12" x14ac:dyDescent="0.25">
      <c r="A24" s="1">
        <v>3</v>
      </c>
      <c r="B24" s="1" t="s">
        <v>28</v>
      </c>
      <c r="C24" s="1" t="s">
        <v>26</v>
      </c>
      <c r="D24" s="1">
        <v>24</v>
      </c>
      <c r="E24" s="1">
        <v>1.6765899658203121</v>
      </c>
      <c r="F24" s="1">
        <v>3263</v>
      </c>
      <c r="G24" s="1">
        <v>0.16960453987121579</v>
      </c>
      <c r="H24" s="1">
        <v>765</v>
      </c>
      <c r="I24" s="1">
        <v>0.16956830024719241</v>
      </c>
      <c r="J24" s="1">
        <v>765</v>
      </c>
      <c r="K24" s="1">
        <f t="shared" si="3"/>
        <v>1.6765899658203121</v>
      </c>
      <c r="L24" s="1">
        <f t="shared" si="4"/>
        <v>0.16956830024719241</v>
      </c>
    </row>
    <row r="25" spans="1:12" x14ac:dyDescent="0.25">
      <c r="A25" s="1">
        <v>4</v>
      </c>
      <c r="B25" s="1" t="s">
        <v>29</v>
      </c>
      <c r="C25" s="1" t="s">
        <v>26</v>
      </c>
      <c r="D25" s="1">
        <v>22</v>
      </c>
      <c r="E25" s="1">
        <v>0.58483076095581055</v>
      </c>
      <c r="F25" s="1">
        <v>1525</v>
      </c>
      <c r="G25" s="1">
        <v>5.1224470138549798E-2</v>
      </c>
      <c r="H25" s="1">
        <v>377</v>
      </c>
      <c r="I25" s="1">
        <v>5.3121328353881843E-2</v>
      </c>
      <c r="J25" s="1">
        <v>377</v>
      </c>
      <c r="K25" s="1">
        <f t="shared" si="3"/>
        <v>0.58483076095581055</v>
      </c>
      <c r="L25" s="1">
        <f t="shared" si="4"/>
        <v>5.1224470138549798E-2</v>
      </c>
    </row>
    <row r="26" spans="1:12" x14ac:dyDescent="0.25">
      <c r="A26" s="1">
        <v>5</v>
      </c>
      <c r="B26" s="1" t="s">
        <v>30</v>
      </c>
      <c r="C26" s="1" t="s">
        <v>26</v>
      </c>
      <c r="D26" s="1">
        <v>9</v>
      </c>
      <c r="E26" s="1">
        <v>8.411407470703125E-4</v>
      </c>
      <c r="F26" s="1">
        <v>23</v>
      </c>
      <c r="G26" s="1">
        <v>4.6300888061523438E-4</v>
      </c>
      <c r="H26" s="1">
        <v>11</v>
      </c>
      <c r="I26" s="1">
        <v>5.2237510681152344E-4</v>
      </c>
      <c r="J26" s="1">
        <v>11</v>
      </c>
      <c r="K26" s="1">
        <f t="shared" si="3"/>
        <v>8.411407470703125E-4</v>
      </c>
      <c r="L26" s="1">
        <f t="shared" si="4"/>
        <v>4.6300888061523438E-4</v>
      </c>
    </row>
    <row r="27" spans="1:12" x14ac:dyDescent="0.25">
      <c r="A27" s="1">
        <v>6</v>
      </c>
      <c r="B27" s="1" t="s">
        <v>31</v>
      </c>
      <c r="C27" s="1" t="s">
        <v>26</v>
      </c>
      <c r="D27" s="1">
        <v>27</v>
      </c>
      <c r="E27" s="1">
        <v>4.6993753910064697</v>
      </c>
      <c r="F27" s="1">
        <v>6157</v>
      </c>
      <c r="G27" s="1">
        <v>0.48932409286499018</v>
      </c>
      <c r="H27" s="1">
        <v>1263</v>
      </c>
      <c r="I27" s="1">
        <v>0.61298394203186035</v>
      </c>
      <c r="J27" s="1">
        <v>1263</v>
      </c>
      <c r="K27" s="1">
        <f t="shared" si="3"/>
        <v>4.6993753910064697</v>
      </c>
      <c r="L27" s="1">
        <f t="shared" si="4"/>
        <v>0.48932409286499018</v>
      </c>
    </row>
    <row r="28" spans="1:12" x14ac:dyDescent="0.25">
      <c r="A28" s="1">
        <v>7</v>
      </c>
      <c r="B28" s="1" t="s">
        <v>32</v>
      </c>
      <c r="C28" s="1" t="s">
        <v>26</v>
      </c>
      <c r="D28" s="1">
        <v>28</v>
      </c>
      <c r="E28" s="1">
        <v>8.5875294208526611</v>
      </c>
      <c r="F28" s="1">
        <v>8787</v>
      </c>
      <c r="G28" s="1">
        <v>0.86095285415649414</v>
      </c>
      <c r="H28" s="1">
        <v>2830</v>
      </c>
      <c r="I28" s="1">
        <v>0.8436279296875</v>
      </c>
      <c r="J28" s="1">
        <v>2830</v>
      </c>
      <c r="K28" s="1">
        <f t="shared" si="3"/>
        <v>8.5875294208526611</v>
      </c>
      <c r="L28" s="1">
        <f t="shared" si="4"/>
        <v>0.8436279296875</v>
      </c>
    </row>
    <row r="29" spans="1:12" x14ac:dyDescent="0.25">
      <c r="A29" s="1">
        <v>8</v>
      </c>
      <c r="B29" s="1" t="s">
        <v>33</v>
      </c>
      <c r="C29" s="1" t="s">
        <v>26</v>
      </c>
      <c r="D29" s="1">
        <v>24</v>
      </c>
      <c r="E29" s="1">
        <v>1.3975145816802981</v>
      </c>
      <c r="F29" s="1">
        <v>3441</v>
      </c>
      <c r="G29" s="1">
        <v>6.0056447982788093E-2</v>
      </c>
      <c r="H29" s="1">
        <v>613</v>
      </c>
      <c r="I29" s="1">
        <v>6.0665369033813477E-2</v>
      </c>
      <c r="J29" s="1">
        <v>613</v>
      </c>
      <c r="K29" s="1">
        <f t="shared" si="3"/>
        <v>1.3975145816802981</v>
      </c>
      <c r="L29" s="1">
        <f t="shared" si="4"/>
        <v>6.0056447982788093E-2</v>
      </c>
    </row>
    <row r="30" spans="1:12" x14ac:dyDescent="0.25">
      <c r="A30" s="1">
        <v>9</v>
      </c>
      <c r="B30" s="1" t="s">
        <v>34</v>
      </c>
      <c r="C30" s="1" t="s">
        <v>26</v>
      </c>
      <c r="D30" s="1">
        <v>24</v>
      </c>
      <c r="E30" s="1">
        <v>1.2941217422485349</v>
      </c>
      <c r="F30" s="1">
        <v>3324</v>
      </c>
      <c r="G30" s="1">
        <v>0.12528395652770999</v>
      </c>
      <c r="H30" s="1">
        <v>874</v>
      </c>
      <c r="I30" s="1">
        <v>0.1177427768707275</v>
      </c>
      <c r="J30" s="1">
        <v>874</v>
      </c>
      <c r="K30" s="1">
        <f t="shared" si="3"/>
        <v>1.2941217422485349</v>
      </c>
      <c r="L30" s="1">
        <f t="shared" si="4"/>
        <v>0.1177427768707275</v>
      </c>
    </row>
    <row r="31" spans="1:12" x14ac:dyDescent="0.25">
      <c r="A31" s="1">
        <v>10</v>
      </c>
      <c r="B31" s="1" t="s">
        <v>35</v>
      </c>
      <c r="C31" s="1" t="s">
        <v>26</v>
      </c>
      <c r="D31" s="1">
        <v>11</v>
      </c>
      <c r="E31" s="1">
        <v>8.9740753173828125E-4</v>
      </c>
      <c r="F31" s="1">
        <v>43</v>
      </c>
      <c r="G31" s="1">
        <v>5.5408477783203125E-4</v>
      </c>
      <c r="H31" s="1">
        <v>23</v>
      </c>
      <c r="I31" s="1">
        <v>6.2847137451171875E-4</v>
      </c>
      <c r="J31" s="1">
        <v>23</v>
      </c>
      <c r="K31" s="1">
        <f t="shared" si="3"/>
        <v>8.9740753173828125E-4</v>
      </c>
      <c r="L31" s="1">
        <f t="shared" si="4"/>
        <v>5.5408477783203125E-4</v>
      </c>
    </row>
    <row r="32" spans="1:12" x14ac:dyDescent="0.25">
      <c r="A32" s="1">
        <v>11</v>
      </c>
      <c r="B32" s="1" t="s">
        <v>36</v>
      </c>
      <c r="C32" s="1" t="s">
        <v>26</v>
      </c>
      <c r="D32" s="1">
        <v>25</v>
      </c>
      <c r="E32" s="1">
        <v>2.4128508567810059</v>
      </c>
      <c r="F32" s="1">
        <v>4734</v>
      </c>
      <c r="G32" s="1">
        <v>0.13327741622924799</v>
      </c>
      <c r="H32" s="1">
        <v>972</v>
      </c>
      <c r="I32" s="1">
        <v>0.1591181755065918</v>
      </c>
      <c r="J32" s="1">
        <v>972</v>
      </c>
      <c r="K32" s="1">
        <f t="shared" si="3"/>
        <v>2.4128508567810059</v>
      </c>
      <c r="L32" s="1">
        <f t="shared" si="4"/>
        <v>0.13327741622924799</v>
      </c>
    </row>
    <row r="33" spans="1:12" x14ac:dyDescent="0.25">
      <c r="A33" s="1">
        <v>12</v>
      </c>
      <c r="B33" s="1" t="s">
        <v>37</v>
      </c>
      <c r="C33" s="1" t="s">
        <v>26</v>
      </c>
      <c r="D33" s="1">
        <v>23</v>
      </c>
      <c r="E33" s="1">
        <v>0.70102405548095703</v>
      </c>
      <c r="F33" s="1">
        <v>2393</v>
      </c>
      <c r="G33" s="1">
        <v>1.400303840637207E-2</v>
      </c>
      <c r="H33" s="1">
        <v>270</v>
      </c>
      <c r="I33" s="1">
        <v>1.4860630035400391E-2</v>
      </c>
      <c r="J33" s="1">
        <v>270</v>
      </c>
      <c r="K33" s="1">
        <f t="shared" si="3"/>
        <v>0.70102405548095703</v>
      </c>
      <c r="L33" s="1">
        <f t="shared" si="4"/>
        <v>1.400303840637207E-2</v>
      </c>
    </row>
    <row r="34" spans="1:12" x14ac:dyDescent="0.25">
      <c r="C34" s="8" t="s">
        <v>38</v>
      </c>
      <c r="D34" s="8">
        <f>ROUND(AVERAGE(D22:D33), 0)</f>
        <v>22</v>
      </c>
      <c r="E34" s="8">
        <f t="shared" ref="E34:L34" si="5">AVERAGE(E22:E33)</f>
        <v>2.2626663446426392</v>
      </c>
      <c r="F34" s="8">
        <f t="shared" si="5"/>
        <v>3466.1666666666665</v>
      </c>
      <c r="G34" s="8">
        <f t="shared" si="5"/>
        <v>0.1912340521812439</v>
      </c>
      <c r="H34" s="8">
        <f t="shared" si="5"/>
        <v>829.25</v>
      </c>
      <c r="I34" s="8">
        <f t="shared" si="5"/>
        <v>0.20272092024485269</v>
      </c>
      <c r="J34" s="8">
        <f t="shared" si="5"/>
        <v>829.25</v>
      </c>
      <c r="K34" s="8">
        <f t="shared" si="5"/>
        <v>2.2626663446426392</v>
      </c>
      <c r="L34" s="8">
        <f>AVERAGE(L22:L33)</f>
        <v>0.1891588568687439</v>
      </c>
    </row>
  </sheetData>
  <mergeCells count="20">
    <mergeCell ref="A19:L19"/>
    <mergeCell ref="A20:A21"/>
    <mergeCell ref="B20:B21"/>
    <mergeCell ref="C20:C21"/>
    <mergeCell ref="D20:D21"/>
    <mergeCell ref="E20:F20"/>
    <mergeCell ref="G20:H20"/>
    <mergeCell ref="I20:J20"/>
    <mergeCell ref="K20:K21"/>
    <mergeCell ref="L20:L21"/>
    <mergeCell ref="A1:L1"/>
    <mergeCell ref="A2:A3"/>
    <mergeCell ref="B2:B3"/>
    <mergeCell ref="C2:C3"/>
    <mergeCell ref="D2:D3"/>
    <mergeCell ref="E2:F2"/>
    <mergeCell ref="G2:H2"/>
    <mergeCell ref="I2:J2"/>
    <mergeCell ref="K2:K3"/>
    <mergeCell ref="L2:L3"/>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Mudassir Noor</cp:lastModifiedBy>
  <dcterms:created xsi:type="dcterms:W3CDTF">2020-01-21T20:38:35Z</dcterms:created>
  <dcterms:modified xsi:type="dcterms:W3CDTF">2020-01-24T21:12:48Z</dcterms:modified>
</cp:coreProperties>
</file>