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 activeTab="3"/>
  </bookViews>
  <sheets>
    <sheet name="diag_stats" sheetId="4" r:id="rId1"/>
    <sheet name="EigenValues" sheetId="5" r:id="rId2"/>
    <sheet name="loadings" sheetId="6" r:id="rId3"/>
    <sheet name="Cluster Profiling" sheetId="1" r:id="rId4"/>
    <sheet name="Solution" sheetId="2" r:id="rId5"/>
  </sheets>
  <calcPr calcId="124519"/>
</workbook>
</file>

<file path=xl/calcChain.xml><?xml version="1.0" encoding="utf-8"?>
<calcChain xmlns="http://schemas.openxmlformats.org/spreadsheetml/2006/main">
  <c r="H4" i="2"/>
  <c r="G4"/>
  <c r="F4"/>
  <c r="E4"/>
  <c r="D4"/>
  <c r="E4" i="1"/>
  <c r="F4"/>
  <c r="G4"/>
  <c r="H4"/>
  <c r="I4"/>
  <c r="J4"/>
  <c r="K4"/>
  <c r="L4"/>
  <c r="M4"/>
  <c r="N4"/>
  <c r="O4"/>
  <c r="P4"/>
  <c r="Q4"/>
  <c r="R4"/>
  <c r="S4"/>
  <c r="T4"/>
  <c r="U4"/>
  <c r="D4"/>
</calcChain>
</file>

<file path=xl/sharedStrings.xml><?xml version="1.0" encoding="utf-8"?>
<sst xmlns="http://schemas.openxmlformats.org/spreadsheetml/2006/main" count="162" uniqueCount="83">
  <si>
    <t>mean</t>
  </si>
  <si>
    <t>BALANCE</t>
  </si>
  <si>
    <t>ONEOFF_PURCHASES</t>
  </si>
  <si>
    <t>INSTALLMENTS_PURCHASES</t>
  </si>
  <si>
    <t>CASH_ADVANCE</t>
  </si>
  <si>
    <t>ONEOFF_PURCHASES_FREQUENCY</t>
  </si>
  <si>
    <t>PURCHASES_INSTALLMENTS_FREQUENCY</t>
  </si>
  <si>
    <t>CASH_ADVANCE_FREQUENCY</t>
  </si>
  <si>
    <t>CREDIT_LIMIT</t>
  </si>
  <si>
    <t>PAYMENTS</t>
  </si>
  <si>
    <t>MINIMUM_PAYMENTS</t>
  </si>
  <si>
    <t>PRC_FULL_PAYMENT</t>
  </si>
  <si>
    <t>TENURE</t>
  </si>
  <si>
    <t>Avg</t>
  </si>
  <si>
    <t>Avg%</t>
  </si>
  <si>
    <t>25% or more above Overall</t>
  </si>
  <si>
    <t>3 Cluster K-means</t>
  </si>
  <si>
    <t>4 Cluster K-means</t>
  </si>
  <si>
    <t>5 Cluster K-means</t>
  </si>
  <si>
    <t>6 Cluster K-means</t>
  </si>
  <si>
    <t>25% or less below Overall</t>
  </si>
  <si>
    <t>Overall</t>
  </si>
  <si>
    <t>(i)</t>
  </si>
  <si>
    <t>(ii)</t>
  </si>
  <si>
    <t>the dues are paid and then, push these customers to increase the usage of Credit card. Keep the Credit limit low, keeping in mind</t>
  </si>
  <si>
    <t>that the Payments track record has been poor.</t>
  </si>
  <si>
    <t>(iii)</t>
  </si>
  <si>
    <t>Offer them benefits on one-off purchase to begin with and then, steadily provide them with installment option and cash advance with low</t>
  </si>
  <si>
    <t xml:space="preserve"> interest rates to see what they best react to.</t>
  </si>
  <si>
    <t>Interest rates on cash advance purchases can be modified and these customers can be lured by some extra offers on CA txns.</t>
  </si>
  <si>
    <t xml:space="preserve">Offer One Off purchases with exciting cashback offers and Installment purchases with low interest rates. Another segment to scale up </t>
  </si>
  <si>
    <t>revenue generation.</t>
  </si>
  <si>
    <t>Push Credit limit and maintain good interest rates on installment purchases.</t>
  </si>
  <si>
    <t>Highest Amount of purchases along with fantastic payment amount.</t>
  </si>
  <si>
    <t>Less Cash Advance. Bright chances on scoring high on this type of purchsase since the usage of credit card is astonishingly high.</t>
  </si>
  <si>
    <t>(iv)</t>
  </si>
  <si>
    <t>Give Low Interest rates and promotional offers on Cash Advance, Keep Credit Limit High for high Purchases.</t>
  </si>
  <si>
    <t>Segment 2 38%</t>
  </si>
  <si>
    <t>Everything is below average. Urgent priority should be given to the custmomers of this segment.</t>
  </si>
  <si>
    <t>Minimum payments is low and avg. months with full payments is significantly low, meaning prob. of default is high. Make sure that</t>
  </si>
  <si>
    <t>SEGMENT 5 13%</t>
  </si>
  <si>
    <t>Segment 3 24%</t>
  </si>
  <si>
    <t>Segment 1 9%</t>
  </si>
  <si>
    <t>Segment 4 16%</t>
  </si>
  <si>
    <t>Premium Customers. Figure out a marketing strategy to increase customers in this segment.</t>
  </si>
  <si>
    <t>The customers from this segment rely heavily on  Installment Purchases.</t>
  </si>
  <si>
    <t>Full payments are made more often. Advertising and exciting promotional offers on One-off and Cash Advance purchases can prove to be handy.</t>
  </si>
  <si>
    <t>While Cash advance &amp; payments ratio are very high, other two modes of purchases needs to be increased.</t>
  </si>
  <si>
    <t>Cash advance purchase rate and amount is highest among the segment. Payments record of the customers belonging to this segment has been poor.</t>
  </si>
  <si>
    <t>They can be educated to make sure that they pay the mimimum amount in order to avoid late fee charges/penalties.</t>
  </si>
  <si>
    <t>Customers from this segment should be encouraged to hike up their average Installments and One Off purchases.</t>
  </si>
  <si>
    <t>Offer Installment purchases with low interest rates and exciting promotional offers on One Off Purchases. Since this segment has least number of</t>
  </si>
  <si>
    <t>customers, company should invest &amp; push these customers first in order to remove them from this segment.</t>
  </si>
  <si>
    <t>n</t>
  </si>
  <si>
    <t>nmiss</t>
  </si>
  <si>
    <t>stdev</t>
  </si>
  <si>
    <t>min</t>
  </si>
  <si>
    <t>pctls.1%</t>
  </si>
  <si>
    <t>pctls.5%</t>
  </si>
  <si>
    <t>pctls.10%</t>
  </si>
  <si>
    <t>pctls.25%</t>
  </si>
  <si>
    <t>pctls.50%</t>
  </si>
  <si>
    <t>pctls.75%</t>
  </si>
  <si>
    <t>pctls.90%</t>
  </si>
  <si>
    <t>pctls.95%</t>
  </si>
  <si>
    <t>pctls.99%</t>
  </si>
  <si>
    <t>max</t>
  </si>
  <si>
    <t>BALANCE_FREQUENCY</t>
  </si>
  <si>
    <t>PURCHASES</t>
  </si>
  <si>
    <t>PURCHASES_FREQUENCY</t>
  </si>
  <si>
    <t>CASH_ADVANCE_TRX</t>
  </si>
  <si>
    <t>PURCHASES_TRX</t>
  </si>
  <si>
    <t>Nfactors</t>
  </si>
  <si>
    <t>eigen.corrm..values</t>
  </si>
  <si>
    <t>cum_sum_eigen</t>
  </si>
  <si>
    <t>pct_var</t>
  </si>
  <si>
    <t>cum_pct_var</t>
  </si>
  <si>
    <t>MR1</t>
  </si>
  <si>
    <t>MR3</t>
  </si>
  <si>
    <t>MR2</t>
  </si>
  <si>
    <t>MR5</t>
  </si>
  <si>
    <t>MR4</t>
  </si>
  <si>
    <t>MR6</t>
  </si>
</sst>
</file>

<file path=xl/styles.xml><?xml version="1.0" encoding="utf-8"?>
<styleSheet xmlns="http://schemas.openxmlformats.org/spreadsheetml/2006/main">
  <numFmts count="1">
    <numFmt numFmtId="164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80">
    <xf numFmtId="0" fontId="0" fillId="0" borderId="0" xfId="0"/>
    <xf numFmtId="0" fontId="0" fillId="0" borderId="10" xfId="0" applyBorder="1"/>
    <xf numFmtId="0" fontId="16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3" xfId="0" applyNumberFormat="1" applyBorder="1"/>
    <xf numFmtId="10" fontId="0" fillId="0" borderId="13" xfId="42" applyNumberFormat="1" applyFont="1" applyBorder="1"/>
    <xf numFmtId="0" fontId="0" fillId="0" borderId="16" xfId="0" applyNumberFormat="1" applyBorder="1"/>
    <xf numFmtId="0" fontId="0" fillId="0" borderId="12" xfId="0" applyBorder="1"/>
    <xf numFmtId="0" fontId="0" fillId="0" borderId="14" xfId="0" applyBorder="1"/>
    <xf numFmtId="9" fontId="0" fillId="0" borderId="20" xfId="42" applyFont="1" applyBorder="1"/>
    <xf numFmtId="9" fontId="0" fillId="0" borderId="21" xfId="42" applyFont="1" applyBorder="1"/>
    <xf numFmtId="9" fontId="0" fillId="0" borderId="22" xfId="42" applyFon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10" fontId="0" fillId="0" borderId="12" xfId="42" applyNumberFormat="1" applyFont="1" applyBorder="1"/>
    <xf numFmtId="10" fontId="0" fillId="0" borderId="14" xfId="42" applyNumberFormat="1" applyFont="1" applyBorder="1"/>
    <xf numFmtId="10" fontId="0" fillId="0" borderId="20" xfId="42" applyNumberFormat="1" applyFont="1" applyBorder="1"/>
    <xf numFmtId="10" fontId="0" fillId="0" borderId="21" xfId="42" applyNumberFormat="1" applyFont="1" applyBorder="1"/>
    <xf numFmtId="10" fontId="0" fillId="0" borderId="22" xfId="42" applyNumberFormat="1" applyFon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16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26" xfId="0" applyFont="1" applyBorder="1"/>
    <xf numFmtId="0" fontId="18" fillId="0" borderId="0" xfId="43"/>
    <xf numFmtId="0" fontId="18" fillId="0" borderId="15" xfId="43" applyFont="1" applyBorder="1" applyAlignment="1">
      <alignment horizontal="center" vertical="center" wrapText="1"/>
    </xf>
    <xf numFmtId="0" fontId="18" fillId="0" borderId="34" xfId="43" applyBorder="1"/>
    <xf numFmtId="0" fontId="18" fillId="0" borderId="36" xfId="43" applyBorder="1"/>
    <xf numFmtId="0" fontId="18" fillId="0" borderId="37" xfId="43" applyBorder="1"/>
    <xf numFmtId="0" fontId="18" fillId="0" borderId="39" xfId="43" applyBorder="1" applyAlignment="1">
      <alignment wrapText="1"/>
    </xf>
    <xf numFmtId="0" fontId="18" fillId="0" borderId="37" xfId="43" applyBorder="1" applyAlignment="1">
      <alignment wrapText="1"/>
    </xf>
    <xf numFmtId="0" fontId="18" fillId="0" borderId="39" xfId="43" applyBorder="1"/>
    <xf numFmtId="0" fontId="18" fillId="0" borderId="0" xfId="43" applyBorder="1"/>
    <xf numFmtId="0" fontId="19" fillId="0" borderId="38" xfId="43" applyFont="1" applyBorder="1" applyAlignment="1">
      <alignment horizontal="center" vertical="center" wrapText="1"/>
    </xf>
    <xf numFmtId="0" fontId="19" fillId="0" borderId="0" xfId="43" applyFont="1" applyBorder="1" applyAlignment="1">
      <alignment horizontal="center" vertical="center" wrapText="1"/>
    </xf>
    <xf numFmtId="0" fontId="19" fillId="0" borderId="15" xfId="43" applyFont="1" applyBorder="1" applyAlignment="1">
      <alignment horizontal="center" vertical="center" wrapText="1"/>
    </xf>
    <xf numFmtId="0" fontId="19" fillId="0" borderId="39" xfId="43" applyFont="1" applyBorder="1" applyAlignment="1">
      <alignment horizontal="center" vertical="center" wrapText="1"/>
    </xf>
    <xf numFmtId="0" fontId="18" fillId="0" borderId="0" xfId="43" applyFill="1" applyBorder="1"/>
    <xf numFmtId="0" fontId="16" fillId="37" borderId="13" xfId="0" applyFont="1" applyFill="1" applyBorder="1" applyAlignment="1">
      <alignment horizontal="center" vertical="center"/>
    </xf>
    <xf numFmtId="0" fontId="0" fillId="37" borderId="13" xfId="0" applyFill="1" applyBorder="1"/>
    <xf numFmtId="164" fontId="0" fillId="0" borderId="13" xfId="42" applyNumberFormat="1" applyFont="1" applyBorder="1"/>
    <xf numFmtId="0" fontId="0" fillId="34" borderId="13" xfId="0" applyFill="1" applyBorder="1"/>
    <xf numFmtId="164" fontId="0" fillId="34" borderId="13" xfId="42" applyNumberFormat="1" applyFont="1" applyFill="1" applyBorder="1"/>
    <xf numFmtId="0" fontId="0" fillId="38" borderId="0" xfId="0" applyFill="1"/>
    <xf numFmtId="0" fontId="0" fillId="39" borderId="0" xfId="0" applyFill="1"/>
    <xf numFmtId="0" fontId="0" fillId="36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9" fillId="35" borderId="33" xfId="43" applyFont="1" applyFill="1" applyBorder="1" applyAlignment="1">
      <alignment horizontal="center" vertical="center" wrapText="1"/>
    </xf>
    <xf numFmtId="0" fontId="19" fillId="35" borderId="35" xfId="43" applyFont="1" applyFill="1" applyBorder="1" applyAlignment="1">
      <alignment horizontal="center" vertical="center" wrapText="1"/>
    </xf>
    <xf numFmtId="0" fontId="19" fillId="35" borderId="38" xfId="43" applyFont="1" applyFill="1" applyBorder="1" applyAlignment="1">
      <alignment horizontal="center" vertical="center" wrapText="1"/>
    </xf>
    <xf numFmtId="0" fontId="18" fillId="0" borderId="33" xfId="43" applyFont="1" applyBorder="1" applyAlignment="1">
      <alignment horizontal="center" vertical="center" wrapText="1"/>
    </xf>
    <xf numFmtId="0" fontId="18" fillId="0" borderId="35" xfId="43" applyFont="1" applyBorder="1" applyAlignment="1">
      <alignment horizontal="center" vertical="center" wrapText="1"/>
    </xf>
    <xf numFmtId="0" fontId="18" fillId="0" borderId="38" xfId="43" applyFont="1" applyBorder="1" applyAlignment="1">
      <alignment horizontal="center" vertical="center" wrapText="1"/>
    </xf>
    <xf numFmtId="0" fontId="19" fillId="0" borderId="33" xfId="43" applyFont="1" applyBorder="1" applyAlignment="1">
      <alignment horizontal="center" vertical="center" wrapText="1"/>
    </xf>
    <xf numFmtId="0" fontId="19" fillId="0" borderId="38" xfId="43" applyFont="1" applyBorder="1" applyAlignment="1">
      <alignment horizontal="center" vertical="center" wrapText="1"/>
    </xf>
    <xf numFmtId="0" fontId="19" fillId="0" borderId="35" xfId="43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9"/>
  <sheetViews>
    <sheetView workbookViewId="0">
      <selection activeCell="C23" sqref="C23"/>
    </sheetView>
  </sheetViews>
  <sheetFormatPr defaultRowHeight="15"/>
  <cols>
    <col min="2" max="2" width="37.7109375" bestFit="1" customWidth="1"/>
  </cols>
  <sheetData>
    <row r="2" spans="2:17">
      <c r="B2" s="53"/>
      <c r="C2" s="53" t="s">
        <v>53</v>
      </c>
      <c r="D2" s="53" t="s">
        <v>54</v>
      </c>
      <c r="E2" s="53" t="s">
        <v>0</v>
      </c>
      <c r="F2" s="53" t="s">
        <v>55</v>
      </c>
      <c r="G2" s="53" t="s">
        <v>56</v>
      </c>
      <c r="H2" s="53" t="s">
        <v>57</v>
      </c>
      <c r="I2" s="53" t="s">
        <v>58</v>
      </c>
      <c r="J2" s="53" t="s">
        <v>59</v>
      </c>
      <c r="K2" s="53" t="s">
        <v>60</v>
      </c>
      <c r="L2" s="53" t="s">
        <v>61</v>
      </c>
      <c r="M2" s="53" t="s">
        <v>62</v>
      </c>
      <c r="N2" s="53" t="s">
        <v>63</v>
      </c>
      <c r="O2" s="53" t="s">
        <v>64</v>
      </c>
      <c r="P2" s="53" t="s">
        <v>65</v>
      </c>
      <c r="Q2" s="53" t="s">
        <v>66</v>
      </c>
    </row>
    <row r="3" spans="2:17">
      <c r="B3" s="6" t="s">
        <v>1</v>
      </c>
      <c r="C3" s="6">
        <v>8950</v>
      </c>
      <c r="D3" s="6">
        <v>0</v>
      </c>
      <c r="E3" s="6">
        <v>1564.4748276780999</v>
      </c>
      <c r="F3" s="6">
        <v>2081.5318794565501</v>
      </c>
      <c r="G3" s="6">
        <v>0</v>
      </c>
      <c r="H3" s="6">
        <v>6.510059E-2</v>
      </c>
      <c r="I3" s="6">
        <v>8.8145183500000002</v>
      </c>
      <c r="J3" s="6">
        <v>23.575528800000001</v>
      </c>
      <c r="K3" s="6">
        <v>128.2819155</v>
      </c>
      <c r="L3" s="6">
        <v>873.38523099999998</v>
      </c>
      <c r="M3" s="6">
        <v>2054.1400355000001</v>
      </c>
      <c r="N3" s="6">
        <v>4338.5636566000003</v>
      </c>
      <c r="O3" s="6">
        <v>5909.1118078500003</v>
      </c>
      <c r="P3" s="6">
        <v>9338.8048139999992</v>
      </c>
      <c r="Q3" s="6">
        <v>19043.138559999999</v>
      </c>
    </row>
    <row r="4" spans="2:17">
      <c r="B4" s="6" t="s">
        <v>67</v>
      </c>
      <c r="C4" s="6">
        <v>8950</v>
      </c>
      <c r="D4" s="6">
        <v>0</v>
      </c>
      <c r="E4" s="6">
        <v>0.87727072558659203</v>
      </c>
      <c r="F4" s="6">
        <v>0.23690400268476899</v>
      </c>
      <c r="G4" s="6">
        <v>0</v>
      </c>
      <c r="H4" s="6">
        <v>9.0909000000000004E-2</v>
      </c>
      <c r="I4" s="6">
        <v>0.272727</v>
      </c>
      <c r="J4" s="6">
        <v>0.45454499999999998</v>
      </c>
      <c r="K4" s="6">
        <v>0.88888900000000004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</row>
    <row r="5" spans="2:17">
      <c r="B5" s="6" t="s">
        <v>68</v>
      </c>
      <c r="C5" s="6">
        <v>8950</v>
      </c>
      <c r="D5" s="6">
        <v>0</v>
      </c>
      <c r="E5" s="6">
        <v>1003.20483351955</v>
      </c>
      <c r="F5" s="6">
        <v>2136.63478187289</v>
      </c>
      <c r="G5" s="6">
        <v>0</v>
      </c>
      <c r="H5" s="6">
        <v>0</v>
      </c>
      <c r="I5" s="6">
        <v>0</v>
      </c>
      <c r="J5" s="6">
        <v>0</v>
      </c>
      <c r="K5" s="6">
        <v>39.634999999999998</v>
      </c>
      <c r="L5" s="6">
        <v>361.28</v>
      </c>
      <c r="M5" s="6">
        <v>1110.1300000000001</v>
      </c>
      <c r="N5" s="6">
        <v>2542.6239999999998</v>
      </c>
      <c r="O5" s="6">
        <v>3998.6194999999998</v>
      </c>
      <c r="P5" s="6">
        <v>8977.29000000001</v>
      </c>
      <c r="Q5" s="6">
        <v>49039.57</v>
      </c>
    </row>
    <row r="6" spans="2:17">
      <c r="B6" s="6" t="s">
        <v>2</v>
      </c>
      <c r="C6" s="6">
        <v>8950</v>
      </c>
      <c r="D6" s="6">
        <v>0</v>
      </c>
      <c r="E6" s="6">
        <v>592.43737094972096</v>
      </c>
      <c r="F6" s="6">
        <v>1659.8879174378101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38</v>
      </c>
      <c r="M6" s="6">
        <v>577.40499999999997</v>
      </c>
      <c r="N6" s="6">
        <v>1600.0989999999999</v>
      </c>
      <c r="O6" s="6">
        <v>2671.09399999999</v>
      </c>
      <c r="P6" s="6">
        <v>6689.8982000000096</v>
      </c>
      <c r="Q6" s="6">
        <v>40761.25</v>
      </c>
    </row>
    <row r="7" spans="2:17">
      <c r="B7" s="6" t="s">
        <v>3</v>
      </c>
      <c r="C7" s="6">
        <v>8950</v>
      </c>
      <c r="D7" s="6">
        <v>0</v>
      </c>
      <c r="E7" s="6">
        <v>411.06764469273702</v>
      </c>
      <c r="F7" s="6">
        <v>904.33811517538197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89</v>
      </c>
      <c r="M7" s="6">
        <v>468.63749999999999</v>
      </c>
      <c r="N7" s="6">
        <v>1140.07</v>
      </c>
      <c r="O7" s="6">
        <v>1750.0875000000001</v>
      </c>
      <c r="P7" s="6">
        <v>3886.2404999999999</v>
      </c>
      <c r="Q7" s="6">
        <v>22500</v>
      </c>
    </row>
    <row r="8" spans="2:17">
      <c r="B8" s="6" t="s">
        <v>4</v>
      </c>
      <c r="C8" s="6">
        <v>8950</v>
      </c>
      <c r="D8" s="6">
        <v>0</v>
      </c>
      <c r="E8" s="6">
        <v>978.87111246547499</v>
      </c>
      <c r="F8" s="6">
        <v>2097.1638766432302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1113.82113925</v>
      </c>
      <c r="N8" s="6">
        <v>3065.5345600000001</v>
      </c>
      <c r="O8" s="6">
        <v>4647.1691219999902</v>
      </c>
      <c r="P8" s="6">
        <v>9588.1633567999997</v>
      </c>
      <c r="Q8" s="6">
        <v>47137.211759999998</v>
      </c>
    </row>
    <row r="9" spans="2:17">
      <c r="B9" s="6" t="s">
        <v>69</v>
      </c>
      <c r="C9" s="6">
        <v>8950</v>
      </c>
      <c r="D9" s="6">
        <v>0</v>
      </c>
      <c r="E9" s="6">
        <v>0.49035054837988801</v>
      </c>
      <c r="F9" s="6">
        <v>0.40137074736904099</v>
      </c>
      <c r="G9" s="6">
        <v>0</v>
      </c>
      <c r="H9" s="6">
        <v>0</v>
      </c>
      <c r="I9" s="6">
        <v>0</v>
      </c>
      <c r="J9" s="6">
        <v>0</v>
      </c>
      <c r="K9" s="6">
        <v>8.3333000000000004E-2</v>
      </c>
      <c r="L9" s="6">
        <v>0.5</v>
      </c>
      <c r="M9" s="6">
        <v>0.91666700000000001</v>
      </c>
      <c r="N9" s="6">
        <v>1</v>
      </c>
      <c r="O9" s="6">
        <v>1</v>
      </c>
      <c r="P9" s="6">
        <v>1</v>
      </c>
      <c r="Q9" s="6">
        <v>1</v>
      </c>
    </row>
    <row r="10" spans="2:17">
      <c r="B10" s="6" t="s">
        <v>5</v>
      </c>
      <c r="C10" s="6">
        <v>8950</v>
      </c>
      <c r="D10" s="6">
        <v>0</v>
      </c>
      <c r="E10" s="6">
        <v>0.20245768357541899</v>
      </c>
      <c r="F10" s="6">
        <v>0.29833606518472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8.3333000000000004E-2</v>
      </c>
      <c r="M10" s="6">
        <v>0.3</v>
      </c>
      <c r="N10" s="6">
        <v>0.75</v>
      </c>
      <c r="O10" s="6">
        <v>1</v>
      </c>
      <c r="P10" s="6">
        <v>1</v>
      </c>
      <c r="Q10" s="6">
        <v>1</v>
      </c>
    </row>
    <row r="11" spans="2:17">
      <c r="B11" s="6" t="s">
        <v>6</v>
      </c>
      <c r="C11" s="6">
        <v>8950</v>
      </c>
      <c r="D11" s="6">
        <v>0</v>
      </c>
      <c r="E11" s="6">
        <v>0.36443734156424601</v>
      </c>
      <c r="F11" s="6">
        <v>0.39744777974541301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0.16666700000000001</v>
      </c>
      <c r="M11" s="6">
        <v>0.75</v>
      </c>
      <c r="N11" s="6">
        <v>1</v>
      </c>
      <c r="O11" s="6">
        <v>1</v>
      </c>
      <c r="P11" s="6">
        <v>1</v>
      </c>
      <c r="Q11" s="6">
        <v>1</v>
      </c>
    </row>
    <row r="12" spans="2:17">
      <c r="B12" s="6" t="s">
        <v>7</v>
      </c>
      <c r="C12" s="6">
        <v>8950</v>
      </c>
      <c r="D12" s="6">
        <v>0</v>
      </c>
      <c r="E12" s="6">
        <v>0.135144200335196</v>
      </c>
      <c r="F12" s="6">
        <v>0.200121388147497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0.222222</v>
      </c>
      <c r="N12" s="6">
        <v>0.41666700000000001</v>
      </c>
      <c r="O12" s="6">
        <v>0.58333299999999999</v>
      </c>
      <c r="P12" s="6">
        <v>0.83333299999999999</v>
      </c>
      <c r="Q12" s="6">
        <v>1.5</v>
      </c>
    </row>
    <row r="13" spans="2:17">
      <c r="B13" s="6" t="s">
        <v>70</v>
      </c>
      <c r="C13" s="6">
        <v>8950</v>
      </c>
      <c r="D13" s="6">
        <v>0</v>
      </c>
      <c r="E13" s="6">
        <v>3.24882681564246</v>
      </c>
      <c r="F13" s="6">
        <v>6.8246467441658298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4</v>
      </c>
      <c r="N13" s="6">
        <v>10</v>
      </c>
      <c r="O13" s="6">
        <v>15</v>
      </c>
      <c r="P13" s="6">
        <v>29</v>
      </c>
      <c r="Q13" s="6">
        <v>123</v>
      </c>
    </row>
    <row r="14" spans="2:17">
      <c r="B14" s="6" t="s">
        <v>71</v>
      </c>
      <c r="C14" s="6">
        <v>8950</v>
      </c>
      <c r="D14" s="6">
        <v>0</v>
      </c>
      <c r="E14" s="6">
        <v>14.7098324022346</v>
      </c>
      <c r="F14" s="6">
        <v>24.857649109884701</v>
      </c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7</v>
      </c>
      <c r="M14" s="6">
        <v>17</v>
      </c>
      <c r="N14" s="6">
        <v>37</v>
      </c>
      <c r="O14" s="6">
        <v>57</v>
      </c>
      <c r="P14" s="6">
        <v>116.51</v>
      </c>
      <c r="Q14" s="6">
        <v>358</v>
      </c>
    </row>
    <row r="15" spans="2:17">
      <c r="B15" s="6" t="s">
        <v>8</v>
      </c>
      <c r="C15" s="6">
        <v>8949</v>
      </c>
      <c r="D15" s="6">
        <v>1</v>
      </c>
      <c r="E15" s="6">
        <v>4494.4494503646201</v>
      </c>
      <c r="F15" s="6">
        <v>3638.8157254984999</v>
      </c>
      <c r="G15" s="6">
        <v>50</v>
      </c>
      <c r="H15" s="6">
        <v>500</v>
      </c>
      <c r="I15" s="6">
        <v>1000</v>
      </c>
      <c r="J15" s="6">
        <v>1200</v>
      </c>
      <c r="K15" s="6">
        <v>1600</v>
      </c>
      <c r="L15" s="6">
        <v>3000</v>
      </c>
      <c r="M15" s="6">
        <v>6500</v>
      </c>
      <c r="N15" s="6">
        <v>9500</v>
      </c>
      <c r="O15" s="6">
        <v>12000</v>
      </c>
      <c r="P15" s="6">
        <v>17000</v>
      </c>
      <c r="Q15" s="6">
        <v>30000</v>
      </c>
    </row>
    <row r="16" spans="2:17">
      <c r="B16" s="6" t="s">
        <v>9</v>
      </c>
      <c r="C16" s="6">
        <v>8950</v>
      </c>
      <c r="D16" s="6">
        <v>0</v>
      </c>
      <c r="E16" s="6">
        <v>1733.1438520248</v>
      </c>
      <c r="F16" s="6">
        <v>2895.0637569045698</v>
      </c>
      <c r="G16" s="6">
        <v>0</v>
      </c>
      <c r="H16" s="6">
        <v>0</v>
      </c>
      <c r="I16" s="6">
        <v>89.98892395</v>
      </c>
      <c r="J16" s="6">
        <v>179.61706899999999</v>
      </c>
      <c r="K16" s="6">
        <v>383.27616599999999</v>
      </c>
      <c r="L16" s="6">
        <v>856.90154600000005</v>
      </c>
      <c r="M16" s="6">
        <v>1901.1343167499999</v>
      </c>
      <c r="N16" s="6">
        <v>3923.9066423999998</v>
      </c>
      <c r="O16" s="6">
        <v>6082.0905952499998</v>
      </c>
      <c r="P16" s="6">
        <v>13608.7155406</v>
      </c>
      <c r="Q16" s="6">
        <v>50721.483359999998</v>
      </c>
    </row>
    <row r="17" spans="2:17">
      <c r="B17" s="6" t="s">
        <v>10</v>
      </c>
      <c r="C17" s="6">
        <v>8637</v>
      </c>
      <c r="D17" s="6">
        <v>313</v>
      </c>
      <c r="E17" s="6">
        <v>864.20654230508296</v>
      </c>
      <c r="F17" s="6">
        <v>2372.4466065839802</v>
      </c>
      <c r="G17" s="6">
        <v>1.9162999999999999E-2</v>
      </c>
      <c r="H17" s="6">
        <v>19.524477520000001</v>
      </c>
      <c r="I17" s="6">
        <v>73.282005799999993</v>
      </c>
      <c r="J17" s="6">
        <v>106.03486359999999</v>
      </c>
      <c r="K17" s="6">
        <v>169.123707</v>
      </c>
      <c r="L17" s="6">
        <v>312.34394700000001</v>
      </c>
      <c r="M17" s="6">
        <v>825.48545899999999</v>
      </c>
      <c r="N17" s="6">
        <v>1780.651744</v>
      </c>
      <c r="O17" s="6">
        <v>2766.56331</v>
      </c>
      <c r="P17" s="6">
        <v>9034.0987369597806</v>
      </c>
      <c r="Q17" s="6">
        <v>76406.207519999996</v>
      </c>
    </row>
    <row r="18" spans="2:17">
      <c r="B18" s="6" t="s">
        <v>11</v>
      </c>
      <c r="C18" s="6">
        <v>8950</v>
      </c>
      <c r="D18" s="6">
        <v>0</v>
      </c>
      <c r="E18" s="6">
        <v>0.15371464849162</v>
      </c>
      <c r="F18" s="6">
        <v>0.29249919623387899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0.14285700000000001</v>
      </c>
      <c r="N18" s="6">
        <v>0.67000030000001198</v>
      </c>
      <c r="O18" s="6">
        <v>1</v>
      </c>
      <c r="P18" s="6">
        <v>1</v>
      </c>
      <c r="Q18" s="6">
        <v>1</v>
      </c>
    </row>
    <row r="19" spans="2:17">
      <c r="B19" s="6" t="s">
        <v>12</v>
      </c>
      <c r="C19" s="6">
        <v>8950</v>
      </c>
      <c r="D19" s="6">
        <v>0</v>
      </c>
      <c r="E19" s="6">
        <v>11.5173184357542</v>
      </c>
      <c r="F19" s="6">
        <v>1.3383307693673301</v>
      </c>
      <c r="G19" s="6">
        <v>6</v>
      </c>
      <c r="H19" s="6">
        <v>6</v>
      </c>
      <c r="I19" s="6">
        <v>8</v>
      </c>
      <c r="J19" s="6">
        <v>10</v>
      </c>
      <c r="K19" s="6">
        <v>12</v>
      </c>
      <c r="L19" s="6">
        <v>12</v>
      </c>
      <c r="M19" s="6">
        <v>12</v>
      </c>
      <c r="N19" s="6">
        <v>12</v>
      </c>
      <c r="O19" s="6">
        <v>12</v>
      </c>
      <c r="P19" s="6">
        <v>12</v>
      </c>
      <c r="Q19" s="6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selection activeCell="I11" sqref="I11"/>
    </sheetView>
  </sheetViews>
  <sheetFormatPr defaultRowHeight="15"/>
  <cols>
    <col min="2" max="2" width="8.42578125" bestFit="1" customWidth="1"/>
    <col min="3" max="3" width="18.85546875" bestFit="1" customWidth="1"/>
    <col min="4" max="4" width="15.5703125" bestFit="1" customWidth="1"/>
    <col min="5" max="5" width="12" bestFit="1" customWidth="1"/>
    <col min="6" max="6" width="12.140625" bestFit="1" customWidth="1"/>
  </cols>
  <sheetData>
    <row r="3" spans="2:6">
      <c r="B3" s="54" t="s">
        <v>72</v>
      </c>
      <c r="C3" s="54" t="s">
        <v>73</v>
      </c>
      <c r="D3" s="54" t="s">
        <v>74</v>
      </c>
      <c r="E3" s="54" t="s">
        <v>75</v>
      </c>
      <c r="F3" s="54" t="s">
        <v>76</v>
      </c>
    </row>
    <row r="4" spans="2:6">
      <c r="B4" s="6">
        <v>1</v>
      </c>
      <c r="C4" s="6">
        <v>5.2350540187310104</v>
      </c>
      <c r="D4" s="6">
        <v>5.2350540187310104</v>
      </c>
      <c r="E4" s="55">
        <v>0.30794435404300002</v>
      </c>
      <c r="F4" s="55">
        <v>0.30794435404300002</v>
      </c>
    </row>
    <row r="5" spans="2:6">
      <c r="B5" s="6">
        <v>2</v>
      </c>
      <c r="C5" s="6">
        <v>3.9850528387983899</v>
      </c>
      <c r="D5" s="6">
        <v>9.2201068575293998</v>
      </c>
      <c r="E5" s="55">
        <v>0.23441487287049301</v>
      </c>
      <c r="F5" s="55">
        <v>0.54235922691349403</v>
      </c>
    </row>
    <row r="6" spans="2:6">
      <c r="B6" s="6">
        <v>3</v>
      </c>
      <c r="C6" s="6">
        <v>1.5042077504607201</v>
      </c>
      <c r="D6" s="6">
        <v>10.724314607990101</v>
      </c>
      <c r="E6" s="55">
        <v>8.8482808850630507E-2</v>
      </c>
      <c r="F6" s="55">
        <v>0.63084203576412401</v>
      </c>
    </row>
    <row r="7" spans="2:6">
      <c r="B7" s="6">
        <v>4</v>
      </c>
      <c r="C7" s="6">
        <v>1.2732560517528999</v>
      </c>
      <c r="D7" s="6">
        <v>11.997570659742999</v>
      </c>
      <c r="E7" s="55">
        <v>7.4897414808994298E-2</v>
      </c>
      <c r="F7" s="55">
        <v>0.70573945057311904</v>
      </c>
    </row>
    <row r="8" spans="2:6">
      <c r="B8" s="6">
        <v>5</v>
      </c>
      <c r="C8" s="6">
        <v>1.0590082036155299</v>
      </c>
      <c r="D8" s="6">
        <v>13.056578863358601</v>
      </c>
      <c r="E8" s="55">
        <v>6.2294600212678401E-2</v>
      </c>
      <c r="F8" s="55">
        <v>0.76803405078579701</v>
      </c>
    </row>
    <row r="9" spans="2:6">
      <c r="B9" s="56">
        <v>6</v>
      </c>
      <c r="C9" s="56">
        <v>0.88908898015515003</v>
      </c>
      <c r="D9" s="56">
        <v>13.9456678435137</v>
      </c>
      <c r="E9" s="57">
        <v>5.2299351773832402E-2</v>
      </c>
      <c r="F9" s="57">
        <v>0.82033340255962905</v>
      </c>
    </row>
    <row r="10" spans="2:6">
      <c r="B10" s="6">
        <v>7</v>
      </c>
      <c r="C10" s="6">
        <v>0.71006577845912</v>
      </c>
      <c r="D10" s="6">
        <v>14.6557336219728</v>
      </c>
      <c r="E10" s="55">
        <v>4.1768575203477598E-2</v>
      </c>
      <c r="F10" s="55">
        <v>0.86210197776310704</v>
      </c>
    </row>
    <row r="11" spans="2:6">
      <c r="B11" s="6">
        <v>8</v>
      </c>
      <c r="C11" s="6">
        <v>0.56556990536472296</v>
      </c>
      <c r="D11" s="6">
        <v>15.221303527337501</v>
      </c>
      <c r="E11" s="55">
        <v>3.3268817962630703E-2</v>
      </c>
      <c r="F11" s="55">
        <v>0.89537079572573797</v>
      </c>
    </row>
    <row r="12" spans="2:6">
      <c r="B12" s="6">
        <v>9</v>
      </c>
      <c r="C12" s="6">
        <v>0.494253247909061</v>
      </c>
      <c r="D12" s="6">
        <v>15.715556775246601</v>
      </c>
      <c r="E12" s="55">
        <v>2.90737204652389E-2</v>
      </c>
      <c r="F12" s="55">
        <v>0.92444451619097701</v>
      </c>
    </row>
    <row r="13" spans="2:6">
      <c r="B13" s="6">
        <v>10</v>
      </c>
      <c r="C13" s="6">
        <v>0.380436665704592</v>
      </c>
      <c r="D13" s="6">
        <v>16.095993440951201</v>
      </c>
      <c r="E13" s="55">
        <v>2.2378627394387798E-2</v>
      </c>
      <c r="F13" s="55">
        <v>0.94682314358536401</v>
      </c>
    </row>
    <row r="14" spans="2:6">
      <c r="B14" s="6">
        <v>11</v>
      </c>
      <c r="C14" s="6">
        <v>0.232659072862345</v>
      </c>
      <c r="D14" s="6">
        <v>16.328652513813498</v>
      </c>
      <c r="E14" s="55">
        <v>1.36858278154321E-2</v>
      </c>
      <c r="F14" s="55">
        <v>0.96050897140079605</v>
      </c>
    </row>
    <row r="15" spans="2:6">
      <c r="B15" s="6">
        <v>12</v>
      </c>
      <c r="C15" s="6">
        <v>0.22481427044371999</v>
      </c>
      <c r="D15" s="6">
        <v>16.553466784257299</v>
      </c>
      <c r="E15" s="55">
        <v>1.32243688496306E-2</v>
      </c>
      <c r="F15" s="55">
        <v>0.97373334025042702</v>
      </c>
    </row>
    <row r="16" spans="2:6">
      <c r="B16" s="6">
        <v>13</v>
      </c>
      <c r="C16" s="6">
        <v>0.16517538437996199</v>
      </c>
      <c r="D16" s="6">
        <v>16.718642168637199</v>
      </c>
      <c r="E16" s="55">
        <v>9.7161990811742305E-3</v>
      </c>
      <c r="F16" s="55">
        <v>0.98344953933160095</v>
      </c>
    </row>
    <row r="17" spans="2:6">
      <c r="B17" s="6">
        <v>14</v>
      </c>
      <c r="C17" s="6">
        <v>0.14066415444766001</v>
      </c>
      <c r="D17" s="6">
        <v>16.859306323084901</v>
      </c>
      <c r="E17" s="55">
        <v>8.2743620263329605E-3</v>
      </c>
      <c r="F17" s="55">
        <v>0.99172390135793398</v>
      </c>
    </row>
    <row r="18" spans="2:6">
      <c r="B18" s="6">
        <v>15</v>
      </c>
      <c r="C18" s="6">
        <v>7.6501824307771693E-2</v>
      </c>
      <c r="D18" s="6">
        <v>16.935808147392699</v>
      </c>
      <c r="E18" s="55">
        <v>4.5001073122218696E-3</v>
      </c>
      <c r="F18" s="55">
        <v>0.99622400867015604</v>
      </c>
    </row>
    <row r="19" spans="2:6">
      <c r="B19" s="6">
        <v>16</v>
      </c>
      <c r="C19" s="6">
        <v>4.3910752313007902E-2</v>
      </c>
      <c r="D19" s="6">
        <v>16.979718899705698</v>
      </c>
      <c r="E19" s="55">
        <v>2.58298543017693E-3</v>
      </c>
      <c r="F19" s="55">
        <v>0.99880699410033302</v>
      </c>
    </row>
    <row r="20" spans="2:6">
      <c r="B20" s="6">
        <v>17</v>
      </c>
      <c r="C20" s="6">
        <v>2.02811002943372E-2</v>
      </c>
      <c r="D20" s="6">
        <v>17</v>
      </c>
      <c r="E20" s="55">
        <v>1.1930058996668901E-3</v>
      </c>
      <c r="F20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H20"/>
  <sheetViews>
    <sheetView workbookViewId="0">
      <selection activeCell="B1" sqref="B1"/>
    </sheetView>
  </sheetViews>
  <sheetFormatPr defaultRowHeight="15"/>
  <cols>
    <col min="2" max="2" width="37.7109375" bestFit="1" customWidth="1"/>
  </cols>
  <sheetData>
    <row r="3" spans="1:8"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</row>
    <row r="4" spans="1:8">
      <c r="A4">
        <v>1</v>
      </c>
      <c r="B4" s="58" t="s">
        <v>6</v>
      </c>
      <c r="C4" s="58">
        <v>0.95253511521296397</v>
      </c>
      <c r="D4">
        <v>1.42151691536007E-2</v>
      </c>
      <c r="E4">
        <v>-0.144371940813175</v>
      </c>
      <c r="F4">
        <v>-2.1067278008426799E-2</v>
      </c>
      <c r="G4">
        <v>9.2801680576726307E-3</v>
      </c>
      <c r="H4">
        <v>-9.6586240674150208E-3</v>
      </c>
    </row>
    <row r="5" spans="1:8">
      <c r="B5" s="58" t="s">
        <v>69</v>
      </c>
      <c r="C5" s="58">
        <v>0.85391219288797304</v>
      </c>
      <c r="D5">
        <v>0.33667322111168801</v>
      </c>
      <c r="E5">
        <v>-0.18150656461015199</v>
      </c>
      <c r="F5">
        <v>-5.0426948660359197E-2</v>
      </c>
      <c r="G5">
        <v>5.3023669845822501E-3</v>
      </c>
      <c r="H5">
        <v>-0.26642061275457102</v>
      </c>
    </row>
    <row r="6" spans="1:8">
      <c r="A6">
        <v>1</v>
      </c>
      <c r="B6" s="58" t="s">
        <v>3</v>
      </c>
      <c r="C6" s="58">
        <v>0.76430355206468403</v>
      </c>
      <c r="D6">
        <v>0.19936556417839099</v>
      </c>
      <c r="E6">
        <v>-9.8093260197895396E-2</v>
      </c>
      <c r="F6">
        <v>-4.6109347210125298E-3</v>
      </c>
      <c r="G6">
        <v>0.21900264762048099</v>
      </c>
      <c r="H6">
        <v>0.32519926185424902</v>
      </c>
    </row>
    <row r="7" spans="1:8">
      <c r="B7" s="58" t="s">
        <v>71</v>
      </c>
      <c r="C7" s="58">
        <v>0.66688127912061401</v>
      </c>
      <c r="D7">
        <v>0.57826392018703598</v>
      </c>
      <c r="E7">
        <v>-9.6221974073725194E-2</v>
      </c>
      <c r="F7">
        <v>5.7456174042541497E-2</v>
      </c>
      <c r="G7">
        <v>0.158052714115828</v>
      </c>
      <c r="H7">
        <v>6.3079292863659098E-2</v>
      </c>
    </row>
    <row r="8" spans="1:8">
      <c r="A8">
        <v>1</v>
      </c>
      <c r="B8" s="59" t="s">
        <v>2</v>
      </c>
      <c r="C8" s="59">
        <v>0.125019834845186</v>
      </c>
      <c r="D8" s="59">
        <v>0.88235888036640597</v>
      </c>
      <c r="E8">
        <v>-7.3611041430352894E-2</v>
      </c>
      <c r="F8">
        <v>1.9328478281126899E-2</v>
      </c>
      <c r="G8">
        <v>0.22068591849604399</v>
      </c>
      <c r="H8">
        <v>0.113580918996931</v>
      </c>
    </row>
    <row r="9" spans="1:8">
      <c r="A9">
        <v>1</v>
      </c>
      <c r="B9" s="59" t="s">
        <v>5</v>
      </c>
      <c r="C9" s="59">
        <v>0.151769356556888</v>
      </c>
      <c r="D9" s="59">
        <v>0.85979709534323301</v>
      </c>
      <c r="E9">
        <v>-6.8587287072123193E-2</v>
      </c>
      <c r="F9">
        <v>-4.05793855464454E-3</v>
      </c>
      <c r="G9">
        <v>0.12323702542034901</v>
      </c>
      <c r="H9">
        <v>-0.25818983878142598</v>
      </c>
    </row>
    <row r="10" spans="1:8">
      <c r="B10" s="59" t="s">
        <v>68</v>
      </c>
      <c r="C10" s="59">
        <v>0.46420709211519101</v>
      </c>
      <c r="D10" s="59">
        <v>0.75800662543656006</v>
      </c>
      <c r="E10">
        <v>-0.10324581818923299</v>
      </c>
      <c r="F10">
        <v>1.34697973798826E-2</v>
      </c>
      <c r="G10">
        <v>0.27598657900208401</v>
      </c>
      <c r="H10">
        <v>0.35785997947910397</v>
      </c>
    </row>
    <row r="11" spans="1:8">
      <c r="A11">
        <v>1</v>
      </c>
      <c r="B11" s="60" t="s">
        <v>7</v>
      </c>
      <c r="C11" s="60">
        <v>-0.147400732703343</v>
      </c>
      <c r="D11" s="60">
        <v>-3.9029401494792101E-2</v>
      </c>
      <c r="E11" s="60">
        <v>0.91952399951792396</v>
      </c>
      <c r="F11">
        <v>0.25187000232179602</v>
      </c>
      <c r="G11">
        <v>-5.4688963652210201E-3</v>
      </c>
      <c r="H11">
        <v>1.4061906526441299E-2</v>
      </c>
    </row>
    <row r="12" spans="1:8">
      <c r="B12" s="60" t="s">
        <v>70</v>
      </c>
      <c r="C12" s="60">
        <v>-0.10512018138335</v>
      </c>
      <c r="D12" s="60">
        <v>-4.1662840943561499E-2</v>
      </c>
      <c r="E12" s="60">
        <v>0.90490955186802702</v>
      </c>
      <c r="F12">
        <v>0.230783618496016</v>
      </c>
      <c r="G12">
        <v>7.1383594445974002E-2</v>
      </c>
      <c r="H12">
        <v>5.17952434817061E-3</v>
      </c>
    </row>
    <row r="13" spans="1:8">
      <c r="A13">
        <v>1</v>
      </c>
      <c r="B13" s="60" t="s">
        <v>4</v>
      </c>
      <c r="C13" s="60">
        <v>-0.14300731354458401</v>
      </c>
      <c r="D13" s="60">
        <v>-0.113267249754624</v>
      </c>
      <c r="E13" s="60">
        <v>0.744922866682868</v>
      </c>
      <c r="F13">
        <v>0.198385268825473</v>
      </c>
      <c r="G13">
        <v>0.36207124911098298</v>
      </c>
      <c r="H13">
        <v>-2.60646873681161E-2</v>
      </c>
    </row>
    <row r="14" spans="1:8">
      <c r="A14">
        <v>1</v>
      </c>
      <c r="B14" s="61" t="s">
        <v>1</v>
      </c>
      <c r="C14" s="61">
        <v>-3.68817899228309E-2</v>
      </c>
      <c r="D14" s="61">
        <v>4.3694622326872101E-2</v>
      </c>
      <c r="E14" s="61">
        <v>0.30287859505887299</v>
      </c>
      <c r="F14" s="61">
        <v>0.813151875572375</v>
      </c>
      <c r="G14">
        <v>0.49401728869013301</v>
      </c>
      <c r="H14">
        <v>-4.8942427525754298E-2</v>
      </c>
    </row>
    <row r="15" spans="1:8">
      <c r="A15">
        <v>1</v>
      </c>
      <c r="B15" s="61" t="s">
        <v>10</v>
      </c>
      <c r="C15" s="61">
        <v>4.6093211831100503E-2</v>
      </c>
      <c r="D15" s="61">
        <v>-2.88822387993115E-2</v>
      </c>
      <c r="E15" s="61">
        <v>0.19415045861080801</v>
      </c>
      <c r="F15" s="61">
        <v>0.65460562367849795</v>
      </c>
      <c r="G15">
        <v>0.335827556165118</v>
      </c>
      <c r="H15">
        <v>6.04662148684195E-2</v>
      </c>
    </row>
    <row r="16" spans="1:8">
      <c r="A16">
        <v>1</v>
      </c>
      <c r="B16" s="61" t="s">
        <v>11</v>
      </c>
      <c r="C16" s="61">
        <v>0.24098518809453101</v>
      </c>
      <c r="D16" s="61">
        <v>9.7206690852091104E-2</v>
      </c>
      <c r="E16" s="61">
        <v>-0.118081294437413</v>
      </c>
      <c r="F16" s="61">
        <v>-0.49179931650279601</v>
      </c>
      <c r="G16">
        <v>0.133806908572082</v>
      </c>
      <c r="H16">
        <v>-4.6322928637348E-2</v>
      </c>
    </row>
    <row r="17" spans="1:8">
      <c r="B17" s="61" t="s">
        <v>67</v>
      </c>
      <c r="C17" s="61">
        <v>0.227499365736548</v>
      </c>
      <c r="D17" s="61">
        <v>0.17078078769067101</v>
      </c>
      <c r="E17" s="61">
        <v>0.136911787413454</v>
      </c>
      <c r="F17" s="61">
        <v>0.37493835545555099</v>
      </c>
      <c r="G17">
        <v>-2.08804490334653E-4</v>
      </c>
      <c r="H17">
        <v>-9.3099256579325398E-2</v>
      </c>
    </row>
    <row r="18" spans="1:8">
      <c r="A18">
        <v>1</v>
      </c>
      <c r="B18" s="62" t="s">
        <v>8</v>
      </c>
      <c r="C18" s="62">
        <v>6.1481775969891003E-2</v>
      </c>
      <c r="D18" s="62">
        <v>0.228135625881633</v>
      </c>
      <c r="E18" s="62">
        <v>0.110661495012797</v>
      </c>
      <c r="F18" s="62">
        <v>0.15376843390386499</v>
      </c>
      <c r="G18" s="62">
        <v>0.63164227357271996</v>
      </c>
      <c r="H18">
        <v>-6.4027618518777599E-2</v>
      </c>
    </row>
    <row r="19" spans="1:8">
      <c r="A19">
        <v>1</v>
      </c>
      <c r="B19" s="62" t="s">
        <v>9</v>
      </c>
      <c r="C19" s="62">
        <v>0.151218409172207</v>
      </c>
      <c r="D19" s="62">
        <v>0.33775402763076201</v>
      </c>
      <c r="E19" s="62">
        <v>0.27234491505121</v>
      </c>
      <c r="F19" s="62">
        <v>5.0048427003810698E-3</v>
      </c>
      <c r="G19" s="62">
        <v>0.57361943973075502</v>
      </c>
      <c r="H19">
        <v>0.188201444447537</v>
      </c>
    </row>
    <row r="20" spans="1:8">
      <c r="A20">
        <v>1</v>
      </c>
      <c r="B20" s="63" t="s">
        <v>12</v>
      </c>
      <c r="C20" s="63">
        <v>7.0607258964148004E-2</v>
      </c>
      <c r="D20" s="63">
        <v>6.5505127450658895E-2</v>
      </c>
      <c r="E20" s="63">
        <v>-0.137228454653534</v>
      </c>
      <c r="F20" s="63">
        <v>0.11177054380495299</v>
      </c>
      <c r="G20" s="63">
        <v>0.156283515888686</v>
      </c>
      <c r="H20" s="63">
        <v>2.4376639659313699E-2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abSelected="1" workbookViewId="0">
      <selection activeCell="K2" sqref="K1:O1048576"/>
    </sheetView>
  </sheetViews>
  <sheetFormatPr defaultRowHeight="15"/>
  <cols>
    <col min="1" max="1" width="38.42578125" bestFit="1" customWidth="1"/>
  </cols>
  <sheetData>
    <row r="1" spans="1:21" ht="15.75" thickBot="1">
      <c r="A1" s="66" t="s">
        <v>15</v>
      </c>
      <c r="B1" s="67"/>
      <c r="C1" s="1"/>
      <c r="D1" s="68" t="s">
        <v>16</v>
      </c>
      <c r="E1" s="69"/>
      <c r="F1" s="70"/>
      <c r="G1" s="68" t="s">
        <v>17</v>
      </c>
      <c r="H1" s="69"/>
      <c r="I1" s="69"/>
      <c r="J1" s="70"/>
      <c r="K1" s="68" t="s">
        <v>18</v>
      </c>
      <c r="L1" s="69"/>
      <c r="M1" s="69"/>
      <c r="N1" s="69"/>
      <c r="O1" s="70"/>
      <c r="P1" s="68" t="s">
        <v>19</v>
      </c>
      <c r="Q1" s="69"/>
      <c r="R1" s="69"/>
      <c r="S1" s="69"/>
      <c r="T1" s="69"/>
      <c r="U1" s="70"/>
    </row>
    <row r="2" spans="1:21" ht="15.75" thickBot="1">
      <c r="A2" s="64" t="s">
        <v>20</v>
      </c>
      <c r="B2" s="65"/>
      <c r="C2" s="2" t="s">
        <v>21</v>
      </c>
      <c r="D2" s="3">
        <v>1</v>
      </c>
      <c r="E2" s="4">
        <v>2</v>
      </c>
      <c r="F2" s="5">
        <v>3</v>
      </c>
      <c r="G2" s="3">
        <v>1</v>
      </c>
      <c r="H2" s="4">
        <v>2</v>
      </c>
      <c r="I2" s="4">
        <v>3</v>
      </c>
      <c r="J2" s="5">
        <v>4</v>
      </c>
      <c r="K2" s="3">
        <v>1</v>
      </c>
      <c r="L2" s="4">
        <v>2</v>
      </c>
      <c r="M2" s="4">
        <v>3</v>
      </c>
      <c r="N2" s="4">
        <v>4</v>
      </c>
      <c r="O2" s="5">
        <v>5</v>
      </c>
      <c r="P2" s="3">
        <v>1</v>
      </c>
      <c r="Q2" s="4">
        <v>2</v>
      </c>
      <c r="R2" s="4">
        <v>3</v>
      </c>
      <c r="S2" s="4">
        <v>4</v>
      </c>
      <c r="T2" s="4">
        <v>5</v>
      </c>
      <c r="U2" s="5">
        <v>6</v>
      </c>
    </row>
    <row r="3" spans="1:21">
      <c r="A3" s="27"/>
      <c r="B3" s="35"/>
      <c r="C3" s="29">
        <v>8950</v>
      </c>
      <c r="D3" s="10">
        <v>1729</v>
      </c>
      <c r="E3" s="6">
        <v>5616</v>
      </c>
      <c r="F3" s="11">
        <v>1605</v>
      </c>
      <c r="G3" s="10">
        <v>1303</v>
      </c>
      <c r="H3" s="6">
        <v>1447</v>
      </c>
      <c r="I3" s="6">
        <v>2371</v>
      </c>
      <c r="J3" s="11">
        <v>3829</v>
      </c>
      <c r="K3" s="10">
        <v>772</v>
      </c>
      <c r="L3" s="6">
        <v>3429</v>
      </c>
      <c r="M3" s="6">
        <v>2147</v>
      </c>
      <c r="N3" s="6">
        <v>1394</v>
      </c>
      <c r="O3" s="11">
        <v>1208</v>
      </c>
      <c r="P3" s="10">
        <v>931</v>
      </c>
      <c r="Q3" s="6">
        <v>736</v>
      </c>
      <c r="R3" s="6">
        <v>1341</v>
      </c>
      <c r="S3" s="6">
        <v>1586</v>
      </c>
      <c r="T3" s="6">
        <v>1040</v>
      </c>
      <c r="U3" s="11">
        <v>3316</v>
      </c>
    </row>
    <row r="4" spans="1:21" ht="15.75" thickBot="1">
      <c r="A4" s="28"/>
      <c r="B4" s="31"/>
      <c r="C4" s="30"/>
      <c r="D4" s="12">
        <f>D3/$C$3</f>
        <v>0.19318435754189944</v>
      </c>
      <c r="E4" s="13">
        <f t="shared" ref="E4:U4" si="0">E3/$C$3</f>
        <v>0.62748603351955312</v>
      </c>
      <c r="F4" s="14">
        <f t="shared" si="0"/>
        <v>0.17932960893854749</v>
      </c>
      <c r="G4" s="12">
        <f t="shared" si="0"/>
        <v>0.14558659217877096</v>
      </c>
      <c r="H4" s="13">
        <f t="shared" si="0"/>
        <v>0.16167597765363129</v>
      </c>
      <c r="I4" s="13">
        <f t="shared" si="0"/>
        <v>0.26491620111731845</v>
      </c>
      <c r="J4" s="14">
        <f t="shared" si="0"/>
        <v>0.42782122905027931</v>
      </c>
      <c r="K4" s="12">
        <f t="shared" si="0"/>
        <v>8.6256983240223462E-2</v>
      </c>
      <c r="L4" s="13">
        <f t="shared" si="0"/>
        <v>0.38312849162011176</v>
      </c>
      <c r="M4" s="13">
        <f t="shared" si="0"/>
        <v>0.23988826815642458</v>
      </c>
      <c r="N4" s="13">
        <f t="shared" si="0"/>
        <v>0.15575418994413409</v>
      </c>
      <c r="O4" s="14">
        <f t="shared" si="0"/>
        <v>0.13497206703910614</v>
      </c>
      <c r="P4" s="12">
        <f t="shared" si="0"/>
        <v>0.10402234636871509</v>
      </c>
      <c r="Q4" s="13">
        <f t="shared" si="0"/>
        <v>8.2234636871508379E-2</v>
      </c>
      <c r="R4" s="13">
        <f t="shared" si="0"/>
        <v>0.14983240223463687</v>
      </c>
      <c r="S4" s="13">
        <f t="shared" si="0"/>
        <v>0.17720670391061452</v>
      </c>
      <c r="T4" s="13">
        <f t="shared" si="0"/>
        <v>0.11620111731843576</v>
      </c>
      <c r="U4" s="14">
        <f t="shared" si="0"/>
        <v>0.37050279329608937</v>
      </c>
    </row>
    <row r="5" spans="1:21">
      <c r="A5" s="36" t="s">
        <v>2</v>
      </c>
      <c r="B5" s="32" t="s">
        <v>13</v>
      </c>
      <c r="C5" s="33">
        <v>447.94869999999997</v>
      </c>
      <c r="D5" s="15">
        <v>281.7</v>
      </c>
      <c r="E5" s="16">
        <v>172.3</v>
      </c>
      <c r="F5" s="17">
        <v>1592</v>
      </c>
      <c r="G5" s="15">
        <v>1848</v>
      </c>
      <c r="H5" s="16">
        <v>304.60000000000002</v>
      </c>
      <c r="I5" s="16">
        <v>132.4</v>
      </c>
      <c r="J5" s="17">
        <v>221</v>
      </c>
      <c r="K5" s="25">
        <v>217.18969999999999</v>
      </c>
      <c r="L5" s="9">
        <v>235.7</v>
      </c>
      <c r="M5" s="9">
        <v>144.19999999999999</v>
      </c>
      <c r="N5" s="9">
        <v>312.2</v>
      </c>
      <c r="O5" s="26">
        <v>1894</v>
      </c>
      <c r="P5" s="25">
        <v>195.8</v>
      </c>
      <c r="Q5" s="9">
        <v>218.012</v>
      </c>
      <c r="R5" s="9">
        <v>295.3</v>
      </c>
      <c r="S5" s="9">
        <v>194.9</v>
      </c>
      <c r="T5" s="9">
        <v>2066</v>
      </c>
      <c r="U5" s="26">
        <v>245.1</v>
      </c>
    </row>
    <row r="6" spans="1:21">
      <c r="A6" s="37" t="s">
        <v>3</v>
      </c>
      <c r="B6" s="10" t="s">
        <v>13</v>
      </c>
      <c r="C6" s="11">
        <v>336.33600000000001</v>
      </c>
      <c r="D6" s="18">
        <v>200.6</v>
      </c>
      <c r="E6" s="7">
        <v>228.1</v>
      </c>
      <c r="F6" s="19">
        <v>861.3</v>
      </c>
      <c r="G6" s="18">
        <v>776.7</v>
      </c>
      <c r="H6" s="7">
        <v>237.6</v>
      </c>
      <c r="I6" s="7">
        <v>618.9</v>
      </c>
      <c r="J6" s="19">
        <v>48.78</v>
      </c>
      <c r="K6" s="18">
        <v>148.37</v>
      </c>
      <c r="L6" s="7">
        <v>52.76</v>
      </c>
      <c r="M6" s="7">
        <v>651.20000000000005</v>
      </c>
      <c r="N6" s="7">
        <v>237.9</v>
      </c>
      <c r="O6" s="19">
        <v>815.4</v>
      </c>
      <c r="P6" s="18">
        <v>573.20000000000005</v>
      </c>
      <c r="Q6" s="7">
        <v>122.4996</v>
      </c>
      <c r="R6" s="7">
        <v>213.9</v>
      </c>
      <c r="S6" s="7">
        <v>667.5</v>
      </c>
      <c r="T6" s="7">
        <v>863.2</v>
      </c>
      <c r="U6" s="19">
        <v>43.21</v>
      </c>
    </row>
    <row r="7" spans="1:21">
      <c r="A7" s="37" t="s">
        <v>4</v>
      </c>
      <c r="B7" s="10" t="s">
        <v>13</v>
      </c>
      <c r="C7" s="11">
        <v>817.16110000000003</v>
      </c>
      <c r="D7" s="18">
        <v>2931</v>
      </c>
      <c r="E7" s="7">
        <v>329.8</v>
      </c>
      <c r="F7" s="19">
        <v>245.4</v>
      </c>
      <c r="G7" s="18">
        <v>277.39999999999998</v>
      </c>
      <c r="H7" s="7">
        <v>3151</v>
      </c>
      <c r="I7" s="7">
        <v>94.98</v>
      </c>
      <c r="J7" s="19">
        <v>566</v>
      </c>
      <c r="K7" s="18">
        <v>875.19640000000004</v>
      </c>
      <c r="L7" s="7">
        <v>497.9</v>
      </c>
      <c r="M7" s="7">
        <v>90.74</v>
      </c>
      <c r="N7" s="7">
        <v>3147</v>
      </c>
      <c r="O7" s="19">
        <v>288.7</v>
      </c>
      <c r="P7" s="18">
        <v>31.82</v>
      </c>
      <c r="Q7" s="7">
        <v>956.98030000000006</v>
      </c>
      <c r="R7" s="7">
        <v>3202</v>
      </c>
      <c r="S7" s="7">
        <v>173.5</v>
      </c>
      <c r="T7" s="7">
        <v>341.9</v>
      </c>
      <c r="U7" s="19">
        <v>499.3</v>
      </c>
    </row>
    <row r="8" spans="1:21">
      <c r="A8" s="37" t="s">
        <v>8</v>
      </c>
      <c r="B8" s="10" t="s">
        <v>13</v>
      </c>
      <c r="C8" s="11">
        <v>4366.6673000000001</v>
      </c>
      <c r="D8" s="18">
        <v>6791</v>
      </c>
      <c r="E8" s="7">
        <v>2944</v>
      </c>
      <c r="F8" s="19">
        <v>6733</v>
      </c>
      <c r="G8" s="18">
        <v>7004</v>
      </c>
      <c r="H8" s="7">
        <v>7322</v>
      </c>
      <c r="I8" s="7">
        <v>3270</v>
      </c>
      <c r="J8" s="19">
        <v>3032</v>
      </c>
      <c r="K8" s="18">
        <v>2321.0464000000002</v>
      </c>
      <c r="L8" s="7">
        <v>3178</v>
      </c>
      <c r="M8" s="7">
        <v>3454</v>
      </c>
      <c r="N8" s="7">
        <v>7406</v>
      </c>
      <c r="O8" s="19">
        <v>7163</v>
      </c>
      <c r="P8" s="18">
        <v>4231</v>
      </c>
      <c r="Q8" s="7">
        <v>2350.3366999999998</v>
      </c>
      <c r="R8" s="7">
        <v>7444</v>
      </c>
      <c r="S8" s="7">
        <v>3258</v>
      </c>
      <c r="T8" s="7">
        <v>7387</v>
      </c>
      <c r="U8" s="19">
        <v>3190</v>
      </c>
    </row>
    <row r="9" spans="1:21">
      <c r="A9" s="37" t="s">
        <v>9</v>
      </c>
      <c r="B9" s="10" t="s">
        <v>13</v>
      </c>
      <c r="C9" s="11">
        <v>1479.5773999999999</v>
      </c>
      <c r="D9" s="18">
        <v>2548</v>
      </c>
      <c r="E9" s="7">
        <v>749</v>
      </c>
      <c r="F9" s="19">
        <v>2885</v>
      </c>
      <c r="G9" s="18">
        <v>3040</v>
      </c>
      <c r="H9" s="7">
        <v>2788</v>
      </c>
      <c r="I9" s="7">
        <v>917</v>
      </c>
      <c r="J9" s="19">
        <v>802.6</v>
      </c>
      <c r="K9" s="18">
        <v>571.12900000000002</v>
      </c>
      <c r="L9" s="7">
        <v>862.6</v>
      </c>
      <c r="M9" s="7">
        <v>971.5</v>
      </c>
      <c r="N9" s="7">
        <v>2828</v>
      </c>
      <c r="O9" s="19">
        <v>3158</v>
      </c>
      <c r="P9" s="18">
        <v>1040</v>
      </c>
      <c r="Q9" s="7">
        <v>581.01419999999996</v>
      </c>
      <c r="R9" s="7">
        <v>2843</v>
      </c>
      <c r="S9" s="7">
        <v>1043</v>
      </c>
      <c r="T9" s="7">
        <v>3393</v>
      </c>
      <c r="U9" s="19">
        <v>859.7</v>
      </c>
    </row>
    <row r="10" spans="1:21">
      <c r="A10" s="37" t="s">
        <v>10</v>
      </c>
      <c r="B10" s="10" t="s">
        <v>13</v>
      </c>
      <c r="C10" s="11">
        <v>651.11</v>
      </c>
      <c r="D10" s="18">
        <v>1421</v>
      </c>
      <c r="E10" s="7">
        <v>422.7</v>
      </c>
      <c r="F10" s="19">
        <v>621.5</v>
      </c>
      <c r="G10" s="18">
        <v>619.70000000000005</v>
      </c>
      <c r="H10" s="7">
        <v>1525</v>
      </c>
      <c r="I10" s="7">
        <v>403.8</v>
      </c>
      <c r="J10" s="19">
        <v>484.7</v>
      </c>
      <c r="K10" s="18">
        <v>331.8922</v>
      </c>
      <c r="L10" s="7">
        <v>503.6</v>
      </c>
      <c r="M10" s="7">
        <v>429</v>
      </c>
      <c r="N10" s="7">
        <v>1552</v>
      </c>
      <c r="O10" s="19">
        <v>628.5</v>
      </c>
      <c r="P10" s="18">
        <v>169.5</v>
      </c>
      <c r="Q10" s="7">
        <v>350.55369999999999</v>
      </c>
      <c r="R10" s="7">
        <v>1544</v>
      </c>
      <c r="S10" s="7">
        <v>636.4</v>
      </c>
      <c r="T10" s="7">
        <v>695.6</v>
      </c>
      <c r="U10" s="19">
        <v>484.9</v>
      </c>
    </row>
    <row r="11" spans="1:21">
      <c r="A11" s="37" t="s">
        <v>1</v>
      </c>
      <c r="B11" s="10" t="s">
        <v>13</v>
      </c>
      <c r="C11" s="11">
        <v>1452.3996</v>
      </c>
      <c r="D11" s="18">
        <v>3762</v>
      </c>
      <c r="E11" s="7">
        <v>709.7</v>
      </c>
      <c r="F11" s="19">
        <v>1563</v>
      </c>
      <c r="G11" s="18">
        <v>1673</v>
      </c>
      <c r="H11" s="7">
        <v>4077</v>
      </c>
      <c r="I11" s="7">
        <v>467.7</v>
      </c>
      <c r="J11" s="19">
        <v>995.3</v>
      </c>
      <c r="K11" s="18">
        <v>700.41729999999995</v>
      </c>
      <c r="L11" s="7">
        <v>1025</v>
      </c>
      <c r="M11" s="7">
        <v>508.2</v>
      </c>
      <c r="N11" s="7">
        <v>4140</v>
      </c>
      <c r="O11" s="19">
        <v>1722</v>
      </c>
      <c r="P11" s="18">
        <v>84.61</v>
      </c>
      <c r="Q11" s="7">
        <v>772.79100000000005</v>
      </c>
      <c r="R11" s="7">
        <v>4153</v>
      </c>
      <c r="S11" s="7">
        <v>911.4</v>
      </c>
      <c r="T11" s="7">
        <v>1914</v>
      </c>
      <c r="U11" s="19">
        <v>1009</v>
      </c>
    </row>
    <row r="12" spans="1:21">
      <c r="A12" s="37" t="s">
        <v>12</v>
      </c>
      <c r="B12" s="10" t="s">
        <v>13</v>
      </c>
      <c r="C12" s="11">
        <v>11.584099999999999</v>
      </c>
      <c r="D12" s="18">
        <v>11.55</v>
      </c>
      <c r="E12" s="7">
        <v>11.5</v>
      </c>
      <c r="F12" s="19">
        <v>11.9</v>
      </c>
      <c r="G12" s="18">
        <v>11.9</v>
      </c>
      <c r="H12" s="7">
        <v>11.59</v>
      </c>
      <c r="I12" s="7">
        <v>11.58</v>
      </c>
      <c r="J12" s="19">
        <v>11.48</v>
      </c>
      <c r="K12" s="18">
        <v>8.4236000000000004</v>
      </c>
      <c r="L12" s="7">
        <v>11.92</v>
      </c>
      <c r="M12" s="7">
        <v>11.91</v>
      </c>
      <c r="N12" s="7">
        <v>11.69</v>
      </c>
      <c r="O12" s="19">
        <v>11.94</v>
      </c>
      <c r="P12" s="18">
        <v>11.74</v>
      </c>
      <c r="Q12" s="7">
        <v>8.4116999999999997</v>
      </c>
      <c r="R12" s="7">
        <v>11.7</v>
      </c>
      <c r="S12" s="7">
        <v>11.93</v>
      </c>
      <c r="T12" s="7">
        <v>11.93</v>
      </c>
      <c r="U12" s="19">
        <v>11.92</v>
      </c>
    </row>
    <row r="13" spans="1:21">
      <c r="A13" s="37" t="s">
        <v>11</v>
      </c>
      <c r="B13" s="10" t="s">
        <v>14</v>
      </c>
      <c r="C13" s="21">
        <v>0.1537</v>
      </c>
      <c r="D13" s="20">
        <v>3.3210000000000003E-2</v>
      </c>
      <c r="E13" s="8">
        <v>0.14699999999999999</v>
      </c>
      <c r="F13" s="21">
        <v>0.30709999999999998</v>
      </c>
      <c r="G13" s="20">
        <v>0.30680000000000002</v>
      </c>
      <c r="H13" s="8">
        <v>3.3230000000000003E-2</v>
      </c>
      <c r="I13" s="8">
        <v>0.33289999999999997</v>
      </c>
      <c r="J13" s="21">
        <v>3.6200000000000003E-2</v>
      </c>
      <c r="K13" s="20">
        <v>0.16619999999999999</v>
      </c>
      <c r="L13" s="8">
        <v>3.7589999999999998E-2</v>
      </c>
      <c r="M13" s="8">
        <v>0.32290000000000002</v>
      </c>
      <c r="N13" s="8">
        <v>3.3450000000000001E-2</v>
      </c>
      <c r="O13" s="21">
        <v>0.31340000000000001</v>
      </c>
      <c r="P13" s="20">
        <v>0.79179999999999995</v>
      </c>
      <c r="Q13" s="8">
        <v>0.12230000000000001</v>
      </c>
      <c r="R13" s="8">
        <v>3.3980000000000003E-2</v>
      </c>
      <c r="S13" s="8">
        <v>5.9130000000000002E-2</v>
      </c>
      <c r="T13" s="8">
        <v>0.28320000000000001</v>
      </c>
      <c r="U13" s="21">
        <v>3.4599999999999999E-2</v>
      </c>
    </row>
    <row r="14" spans="1:21">
      <c r="A14" s="37" t="s">
        <v>5</v>
      </c>
      <c r="B14" s="10" t="s">
        <v>14</v>
      </c>
      <c r="C14" s="21">
        <v>0.20250000000000001</v>
      </c>
      <c r="D14" s="20">
        <v>0.1268</v>
      </c>
      <c r="E14" s="8">
        <v>9.955E-2</v>
      </c>
      <c r="F14" s="21">
        <v>0.64400000000000002</v>
      </c>
      <c r="G14" s="20">
        <v>0.72899999999999998</v>
      </c>
      <c r="H14" s="8">
        <v>0.1331</v>
      </c>
      <c r="I14" s="8">
        <v>7.7619999999999995E-2</v>
      </c>
      <c r="J14" s="21">
        <v>0.1268</v>
      </c>
      <c r="K14" s="20">
        <v>0.12039999999999999</v>
      </c>
      <c r="L14" s="8">
        <v>0.1351</v>
      </c>
      <c r="M14" s="8">
        <v>8.1989999999999993E-2</v>
      </c>
      <c r="N14" s="8">
        <v>0.13439999999999999</v>
      </c>
      <c r="O14" s="21">
        <v>0.73860000000000003</v>
      </c>
      <c r="P14" s="20">
        <v>0.14979999999999999</v>
      </c>
      <c r="Q14" s="8">
        <v>0.1198</v>
      </c>
      <c r="R14" s="8">
        <v>0.13170000000000001</v>
      </c>
      <c r="S14" s="8">
        <v>0.10920000000000001</v>
      </c>
      <c r="T14" s="8">
        <v>0.74460000000000004</v>
      </c>
      <c r="U14" s="21">
        <v>0.13869999999999999</v>
      </c>
    </row>
    <row r="15" spans="1:21">
      <c r="A15" s="37" t="s">
        <v>6</v>
      </c>
      <c r="B15" s="10" t="s">
        <v>14</v>
      </c>
      <c r="C15" s="21">
        <v>0.3644</v>
      </c>
      <c r="D15" s="20">
        <v>0.19800000000000001</v>
      </c>
      <c r="E15" s="8">
        <v>0.3377</v>
      </c>
      <c r="F15" s="21">
        <v>0.6371</v>
      </c>
      <c r="G15" s="20">
        <v>0.5907</v>
      </c>
      <c r="H15" s="8">
        <v>0.2298</v>
      </c>
      <c r="I15" s="8">
        <v>0.77390000000000003</v>
      </c>
      <c r="J15" s="21">
        <v>8.4769999999999998E-2</v>
      </c>
      <c r="K15" s="20">
        <v>0.27479999999999999</v>
      </c>
      <c r="L15" s="8">
        <v>8.702E-2</v>
      </c>
      <c r="M15" s="8">
        <v>0.78549999999999998</v>
      </c>
      <c r="N15" s="8">
        <v>0.22969999999999999</v>
      </c>
      <c r="O15" s="21">
        <v>0.61629999999999996</v>
      </c>
      <c r="P15" s="20">
        <v>0.62390000000000001</v>
      </c>
      <c r="Q15" s="8">
        <v>0.24940000000000001</v>
      </c>
      <c r="R15" s="8">
        <v>0.2114</v>
      </c>
      <c r="S15" s="8">
        <v>0.82569999999999999</v>
      </c>
      <c r="T15" s="8">
        <v>0.64059999999999995</v>
      </c>
      <c r="U15" s="21">
        <v>7.1779999999999997E-2</v>
      </c>
    </row>
    <row r="16" spans="1:21" ht="15.75" thickBot="1">
      <c r="A16" s="38" t="s">
        <v>7</v>
      </c>
      <c r="B16" s="34" t="s">
        <v>14</v>
      </c>
      <c r="C16" s="24">
        <v>0.12759999999999999</v>
      </c>
      <c r="D16" s="22">
        <v>0.3604</v>
      </c>
      <c r="E16" s="23">
        <v>7.9780000000000004E-2</v>
      </c>
      <c r="F16" s="24">
        <v>4.4380000000000003E-2</v>
      </c>
      <c r="G16" s="22">
        <v>4.8009999999999997E-2</v>
      </c>
      <c r="H16" s="23">
        <v>0.36680000000000001</v>
      </c>
      <c r="I16" s="23">
        <v>2.2780000000000002E-2</v>
      </c>
      <c r="J16" s="24">
        <v>0.1293</v>
      </c>
      <c r="K16" s="22">
        <v>0.17419999999999999</v>
      </c>
      <c r="L16" s="23">
        <v>0.11409999999999999</v>
      </c>
      <c r="M16" s="23">
        <v>2.2020000000000001E-2</v>
      </c>
      <c r="N16" s="23">
        <v>0.36520000000000002</v>
      </c>
      <c r="O16" s="24">
        <v>5.0029999999999998E-2</v>
      </c>
      <c r="P16" s="22">
        <v>5.6470000000000001E-3</v>
      </c>
      <c r="Q16" s="23">
        <v>0.18740000000000001</v>
      </c>
      <c r="R16" s="23">
        <v>0.372</v>
      </c>
      <c r="S16" s="23">
        <v>4.0680000000000001E-2</v>
      </c>
      <c r="T16" s="23">
        <v>5.5460000000000002E-2</v>
      </c>
      <c r="U16" s="24">
        <v>0.114</v>
      </c>
    </row>
  </sheetData>
  <mergeCells count="6">
    <mergeCell ref="P1:U1"/>
    <mergeCell ref="A2:B2"/>
    <mergeCell ref="A1:B1"/>
    <mergeCell ref="D1:F1"/>
    <mergeCell ref="G1:J1"/>
    <mergeCell ref="K1:O1"/>
  </mergeCells>
  <conditionalFormatting sqref="D5:U16">
    <cfRule type="cellIs" dxfId="3" priority="1" operator="lessThan">
      <formula>0.75*$C5</formula>
    </cfRule>
    <cfRule type="cellIs" dxfId="2" priority="2" operator="greaterThan">
      <formula>1.25*$C5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G20" sqref="G20"/>
    </sheetView>
  </sheetViews>
  <sheetFormatPr defaultRowHeight="15"/>
  <cols>
    <col min="1" max="1" width="38.42578125" bestFit="1" customWidth="1"/>
    <col min="10" max="11" width="12.140625" style="39" customWidth="1"/>
    <col min="12" max="12" width="132.85546875" style="39" bestFit="1" customWidth="1"/>
  </cols>
  <sheetData>
    <row r="1" spans="1:12" ht="15.75" thickBot="1">
      <c r="A1" s="66" t="s">
        <v>15</v>
      </c>
      <c r="B1" s="67"/>
      <c r="C1" s="1"/>
      <c r="D1" s="68" t="s">
        <v>18</v>
      </c>
      <c r="E1" s="69"/>
      <c r="F1" s="69"/>
      <c r="G1" s="69"/>
      <c r="H1" s="70"/>
    </row>
    <row r="2" spans="1:12" ht="15.75" customHeight="1" thickBot="1">
      <c r="A2" s="64" t="s">
        <v>20</v>
      </c>
      <c r="B2" s="65"/>
      <c r="C2" s="2" t="s">
        <v>21</v>
      </c>
      <c r="D2" s="3">
        <v>1</v>
      </c>
      <c r="E2" s="4">
        <v>2</v>
      </c>
      <c r="F2" s="4">
        <v>3</v>
      </c>
      <c r="G2" s="4">
        <v>4</v>
      </c>
      <c r="H2" s="5">
        <v>5</v>
      </c>
      <c r="J2" s="71" t="s">
        <v>42</v>
      </c>
      <c r="K2" s="77" t="s">
        <v>22</v>
      </c>
      <c r="L2" s="42" t="s">
        <v>48</v>
      </c>
    </row>
    <row r="3" spans="1:12" ht="15.75" thickBot="1">
      <c r="A3" s="27"/>
      <c r="B3" s="35"/>
      <c r="C3" s="29">
        <v>8950</v>
      </c>
      <c r="D3" s="10">
        <v>772</v>
      </c>
      <c r="E3" s="6">
        <v>3429</v>
      </c>
      <c r="F3" s="6">
        <v>2147</v>
      </c>
      <c r="G3" s="6">
        <v>1394</v>
      </c>
      <c r="H3" s="11">
        <v>1208</v>
      </c>
      <c r="J3" s="72"/>
      <c r="K3" s="78"/>
      <c r="L3" s="46" t="s">
        <v>49</v>
      </c>
    </row>
    <row r="4" spans="1:12" ht="15.75" thickBot="1">
      <c r="A4" s="28"/>
      <c r="B4" s="31"/>
      <c r="C4" s="30"/>
      <c r="D4" s="12">
        <f>D3/$C$3</f>
        <v>8.6256983240223462E-2</v>
      </c>
      <c r="E4" s="13">
        <f>E3/$C$3</f>
        <v>0.38312849162011176</v>
      </c>
      <c r="F4" s="13">
        <f>F3/$C$3</f>
        <v>0.23988826815642458</v>
      </c>
      <c r="G4" s="13">
        <f>G3/$C$3</f>
        <v>0.15575418994413409</v>
      </c>
      <c r="H4" s="14">
        <f>H3/$C$3</f>
        <v>0.13497206703910614</v>
      </c>
      <c r="J4" s="72"/>
      <c r="K4" s="48" t="s">
        <v>23</v>
      </c>
      <c r="L4" s="44" t="s">
        <v>50</v>
      </c>
    </row>
    <row r="5" spans="1:12" ht="17.25" customHeight="1">
      <c r="A5" s="36" t="s">
        <v>2</v>
      </c>
      <c r="B5" s="32" t="s">
        <v>13</v>
      </c>
      <c r="C5" s="33">
        <v>447.94869999999997</v>
      </c>
      <c r="D5" s="25">
        <v>217.18969999999999</v>
      </c>
      <c r="E5" s="9">
        <v>235.7</v>
      </c>
      <c r="F5" s="9">
        <v>144.19999999999999</v>
      </c>
      <c r="G5" s="9">
        <v>312.2</v>
      </c>
      <c r="H5" s="26">
        <v>1894</v>
      </c>
      <c r="J5" s="72"/>
      <c r="K5" s="79" t="s">
        <v>26</v>
      </c>
      <c r="L5" s="45" t="s">
        <v>51</v>
      </c>
    </row>
    <row r="6" spans="1:12" ht="17.25" customHeight="1" thickBot="1">
      <c r="A6" s="37" t="s">
        <v>3</v>
      </c>
      <c r="B6" s="10" t="s">
        <v>13</v>
      </c>
      <c r="C6" s="11">
        <v>336.33600000000001</v>
      </c>
      <c r="D6" s="18">
        <v>148.37</v>
      </c>
      <c r="E6" s="7">
        <v>52.76</v>
      </c>
      <c r="F6" s="7">
        <v>651.20000000000005</v>
      </c>
      <c r="G6" s="7">
        <v>237.9</v>
      </c>
      <c r="H6" s="19">
        <v>815.4</v>
      </c>
      <c r="J6" s="73"/>
      <c r="K6" s="78"/>
      <c r="L6" s="46" t="s">
        <v>52</v>
      </c>
    </row>
    <row r="7" spans="1:12" ht="15.75" thickBot="1">
      <c r="A7" s="37" t="s">
        <v>4</v>
      </c>
      <c r="B7" s="10" t="s">
        <v>13</v>
      </c>
      <c r="C7" s="11">
        <v>817.16110000000003</v>
      </c>
      <c r="D7" s="18">
        <v>875.19640000000004</v>
      </c>
      <c r="E7" s="7">
        <v>497.9</v>
      </c>
      <c r="F7" s="7">
        <v>90.74</v>
      </c>
      <c r="G7" s="7">
        <v>3147</v>
      </c>
      <c r="H7" s="19">
        <v>288.7</v>
      </c>
    </row>
    <row r="8" spans="1:12" ht="15" customHeight="1" thickBot="1">
      <c r="A8" s="37" t="s">
        <v>9</v>
      </c>
      <c r="B8" s="10" t="s">
        <v>13</v>
      </c>
      <c r="C8" s="11">
        <v>1479.5773999999999</v>
      </c>
      <c r="D8" s="18">
        <v>571.12900000000002</v>
      </c>
      <c r="E8" s="7">
        <v>862.6</v>
      </c>
      <c r="F8" s="7">
        <v>971.5</v>
      </c>
      <c r="G8" s="7">
        <v>2828</v>
      </c>
      <c r="H8" s="19">
        <v>3158</v>
      </c>
      <c r="J8" s="71" t="s">
        <v>37</v>
      </c>
      <c r="K8" s="40" t="s">
        <v>22</v>
      </c>
      <c r="L8" s="41" t="s">
        <v>38</v>
      </c>
    </row>
    <row r="9" spans="1:12">
      <c r="A9" s="37" t="s">
        <v>10</v>
      </c>
      <c r="B9" s="10" t="s">
        <v>13</v>
      </c>
      <c r="C9" s="11">
        <v>651.11</v>
      </c>
      <c r="D9" s="18">
        <v>331.8922</v>
      </c>
      <c r="E9" s="7">
        <v>503.6</v>
      </c>
      <c r="F9" s="7">
        <v>429</v>
      </c>
      <c r="G9" s="7">
        <v>1552</v>
      </c>
      <c r="H9" s="19">
        <v>628.5</v>
      </c>
      <c r="J9" s="72"/>
      <c r="K9" s="74" t="s">
        <v>23</v>
      </c>
      <c r="L9" s="42" t="s">
        <v>39</v>
      </c>
    </row>
    <row r="10" spans="1:12">
      <c r="A10" s="37" t="s">
        <v>8</v>
      </c>
      <c r="B10" s="10" t="s">
        <v>13</v>
      </c>
      <c r="C10" s="11">
        <v>4366.6673000000001</v>
      </c>
      <c r="D10" s="18">
        <v>2321.0464000000002</v>
      </c>
      <c r="E10" s="7">
        <v>3178</v>
      </c>
      <c r="F10" s="7">
        <v>3454</v>
      </c>
      <c r="G10" s="7">
        <v>7406</v>
      </c>
      <c r="H10" s="19">
        <v>7163</v>
      </c>
      <c r="J10" s="72"/>
      <c r="K10" s="75"/>
      <c r="L10" s="43" t="s">
        <v>24</v>
      </c>
    </row>
    <row r="11" spans="1:12" ht="15.75" thickBot="1">
      <c r="A11" s="37" t="s">
        <v>1</v>
      </c>
      <c r="B11" s="10" t="s">
        <v>13</v>
      </c>
      <c r="C11" s="11">
        <v>1452.3996</v>
      </c>
      <c r="D11" s="18">
        <v>700.41729999999995</v>
      </c>
      <c r="E11" s="7">
        <v>1025</v>
      </c>
      <c r="F11" s="7">
        <v>508.2</v>
      </c>
      <c r="G11" s="7">
        <v>4140</v>
      </c>
      <c r="H11" s="19">
        <v>1722</v>
      </c>
      <c r="J11" s="72"/>
      <c r="K11" s="76"/>
      <c r="L11" s="44" t="s">
        <v>25</v>
      </c>
    </row>
    <row r="12" spans="1:12" ht="15.75" customHeight="1">
      <c r="A12" s="37" t="s">
        <v>12</v>
      </c>
      <c r="B12" s="10" t="s">
        <v>13</v>
      </c>
      <c r="C12" s="11">
        <v>11.584099999999999</v>
      </c>
      <c r="D12" s="18">
        <v>8.4236000000000004</v>
      </c>
      <c r="E12" s="7">
        <v>11.92</v>
      </c>
      <c r="F12" s="7">
        <v>11.91</v>
      </c>
      <c r="G12" s="7">
        <v>11.69</v>
      </c>
      <c r="H12" s="19">
        <v>11.94</v>
      </c>
      <c r="J12" s="72"/>
      <c r="K12" s="79" t="s">
        <v>26</v>
      </c>
      <c r="L12" s="45" t="s">
        <v>27</v>
      </c>
    </row>
    <row r="13" spans="1:12" ht="15.75" thickBot="1">
      <c r="A13" s="37" t="s">
        <v>11</v>
      </c>
      <c r="B13" s="10" t="s">
        <v>14</v>
      </c>
      <c r="C13" s="21">
        <v>0.1537</v>
      </c>
      <c r="D13" s="20">
        <v>0.16619999999999999</v>
      </c>
      <c r="E13" s="8">
        <v>3.7589999999999998E-2</v>
      </c>
      <c r="F13" s="8">
        <v>0.32290000000000002</v>
      </c>
      <c r="G13" s="8">
        <v>3.3450000000000001E-2</v>
      </c>
      <c r="H13" s="21">
        <v>0.31340000000000001</v>
      </c>
      <c r="J13" s="73"/>
      <c r="K13" s="78"/>
      <c r="L13" s="46" t="s">
        <v>28</v>
      </c>
    </row>
    <row r="14" spans="1:12" ht="15.75" thickBot="1">
      <c r="A14" s="37" t="s">
        <v>5</v>
      </c>
      <c r="B14" s="10" t="s">
        <v>14</v>
      </c>
      <c r="C14" s="21">
        <v>0.20250000000000001</v>
      </c>
      <c r="D14" s="20">
        <v>0.12039999999999999</v>
      </c>
      <c r="E14" s="8">
        <v>0.1351</v>
      </c>
      <c r="F14" s="8">
        <v>8.1989999999999993E-2</v>
      </c>
      <c r="G14" s="8">
        <v>0.13439999999999999</v>
      </c>
      <c r="H14" s="21">
        <v>0.73860000000000003</v>
      </c>
      <c r="J14" s="47"/>
      <c r="K14" s="47"/>
    </row>
    <row r="15" spans="1:12" ht="15.75" customHeight="1" thickBot="1">
      <c r="A15" s="37" t="s">
        <v>6</v>
      </c>
      <c r="B15" s="10" t="s">
        <v>14</v>
      </c>
      <c r="C15" s="21">
        <v>0.3644</v>
      </c>
      <c r="D15" s="20">
        <v>0.27479999999999999</v>
      </c>
      <c r="E15" s="8">
        <v>8.702E-2</v>
      </c>
      <c r="F15" s="8">
        <v>0.78549999999999998</v>
      </c>
      <c r="G15" s="8">
        <v>0.22969999999999999</v>
      </c>
      <c r="H15" s="21">
        <v>0.61629999999999996</v>
      </c>
      <c r="J15" s="71" t="s">
        <v>41</v>
      </c>
      <c r="K15" s="50" t="s">
        <v>22</v>
      </c>
      <c r="L15" s="41" t="s">
        <v>45</v>
      </c>
    </row>
    <row r="16" spans="1:12" ht="15.75" thickBot="1">
      <c r="A16" s="38" t="s">
        <v>7</v>
      </c>
      <c r="B16" s="34" t="s">
        <v>14</v>
      </c>
      <c r="C16" s="24">
        <v>0.12759999999999999</v>
      </c>
      <c r="D16" s="22">
        <v>0.17419999999999999</v>
      </c>
      <c r="E16" s="23">
        <v>0.11409999999999999</v>
      </c>
      <c r="F16" s="23">
        <v>2.2020000000000001E-2</v>
      </c>
      <c r="G16" s="23">
        <v>0.36520000000000002</v>
      </c>
      <c r="H16" s="24">
        <v>5.0029999999999998E-2</v>
      </c>
      <c r="J16" s="72">
        <v>0.2</v>
      </c>
      <c r="K16" s="50" t="s">
        <v>23</v>
      </c>
      <c r="L16" s="41" t="s">
        <v>46</v>
      </c>
    </row>
    <row r="17" spans="10:12" ht="15.75" thickBot="1">
      <c r="J17" s="73"/>
      <c r="K17" s="51" t="s">
        <v>26</v>
      </c>
      <c r="L17" s="46" t="s">
        <v>32</v>
      </c>
    </row>
    <row r="18" spans="10:12" ht="15.75" thickBot="1">
      <c r="J18" s="49"/>
      <c r="K18" s="49"/>
      <c r="L18" s="47"/>
    </row>
    <row r="19" spans="10:12" ht="15.75" thickBot="1">
      <c r="J19" s="71" t="s">
        <v>43</v>
      </c>
      <c r="K19" s="50" t="s">
        <v>22</v>
      </c>
      <c r="L19" s="41" t="s">
        <v>47</v>
      </c>
    </row>
    <row r="20" spans="10:12" ht="15.75" customHeight="1" thickBot="1">
      <c r="J20" s="72"/>
      <c r="K20" s="50" t="s">
        <v>23</v>
      </c>
      <c r="L20" s="41" t="s">
        <v>29</v>
      </c>
    </row>
    <row r="21" spans="10:12">
      <c r="J21" s="72"/>
      <c r="K21" s="77" t="s">
        <v>26</v>
      </c>
      <c r="L21" s="45" t="s">
        <v>30</v>
      </c>
    </row>
    <row r="22" spans="10:12" ht="15.75" thickBot="1">
      <c r="J22" s="73"/>
      <c r="K22" s="78"/>
      <c r="L22" s="46" t="s">
        <v>31</v>
      </c>
    </row>
    <row r="23" spans="10:12" ht="15.75" thickBot="1">
      <c r="J23" s="49"/>
      <c r="K23" s="49"/>
      <c r="L23" s="47"/>
    </row>
    <row r="24" spans="10:12" ht="15.75" customHeight="1" thickBot="1">
      <c r="J24" s="71" t="s">
        <v>40</v>
      </c>
      <c r="K24" s="50" t="s">
        <v>22</v>
      </c>
      <c r="L24" s="41" t="s">
        <v>44</v>
      </c>
    </row>
    <row r="25" spans="10:12" ht="15.75" thickBot="1">
      <c r="J25" s="72"/>
      <c r="K25" s="50" t="s">
        <v>23</v>
      </c>
      <c r="L25" s="41" t="s">
        <v>33</v>
      </c>
    </row>
    <row r="26" spans="10:12" ht="15.75" thickBot="1">
      <c r="J26" s="72"/>
      <c r="K26" s="50" t="s">
        <v>26</v>
      </c>
      <c r="L26" s="41" t="s">
        <v>34</v>
      </c>
    </row>
    <row r="27" spans="10:12" ht="15.75" thickBot="1">
      <c r="J27" s="73"/>
      <c r="K27" s="51" t="s">
        <v>35</v>
      </c>
      <c r="L27" s="46" t="s">
        <v>36</v>
      </c>
    </row>
    <row r="29" spans="10:12">
      <c r="L29" s="52"/>
    </row>
  </sheetData>
  <mergeCells count="13">
    <mergeCell ref="K9:K11"/>
    <mergeCell ref="J2:J6"/>
    <mergeCell ref="K2:K3"/>
    <mergeCell ref="K5:K6"/>
    <mergeCell ref="J19:J22"/>
    <mergeCell ref="K12:K13"/>
    <mergeCell ref="K21:K22"/>
    <mergeCell ref="J15:J17"/>
    <mergeCell ref="A1:B1"/>
    <mergeCell ref="A2:B2"/>
    <mergeCell ref="D1:H1"/>
    <mergeCell ref="J24:J27"/>
    <mergeCell ref="J8:J13"/>
  </mergeCells>
  <conditionalFormatting sqref="D5:H16">
    <cfRule type="cellIs" dxfId="1" priority="1" operator="lessThan">
      <formula>0.75*$C5</formula>
    </cfRule>
    <cfRule type="cellIs" dxfId="0" priority="2" operator="greaterThan">
      <formula>1.25*$C5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diag_stats</vt:lpstr>
      <vt:lpstr>EigenValues</vt:lpstr>
      <vt:lpstr>loadings</vt:lpstr>
      <vt:lpstr>Cluster Profiling</vt:lpstr>
      <vt:lpstr>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</cp:lastModifiedBy>
  <dcterms:created xsi:type="dcterms:W3CDTF">2018-03-11T12:53:40Z</dcterms:created>
  <dcterms:modified xsi:type="dcterms:W3CDTF">2018-03-27T11:27:11Z</dcterms:modified>
</cp:coreProperties>
</file>