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Development Output" sheetId="9" r:id="rId1"/>
    <sheet name="Validation Output" sheetId="10" r:id="rId2"/>
  </sheets>
  <calcPr calcId="171027"/>
</workbook>
</file>

<file path=xl/calcChain.xml><?xml version="1.0" encoding="utf-8"?>
<calcChain xmlns="http://schemas.openxmlformats.org/spreadsheetml/2006/main">
  <c r="F15" i="10"/>
  <c r="H5" l="1"/>
  <c r="H6"/>
  <c r="H7"/>
  <c r="H8"/>
  <c r="H9"/>
  <c r="H10"/>
  <c r="H11"/>
  <c r="H12"/>
  <c r="H13"/>
  <c r="H14"/>
  <c r="E15"/>
  <c r="G15"/>
  <c r="H15"/>
  <c r="I15" s="1"/>
  <c r="I5" i="9"/>
  <c r="I6"/>
  <c r="I7"/>
  <c r="I8"/>
  <c r="I9"/>
  <c r="I10"/>
  <c r="I11"/>
  <c r="I12"/>
  <c r="I13"/>
  <c r="I14"/>
  <c r="F15"/>
  <c r="G15"/>
  <c r="H15"/>
  <c r="I15"/>
  <c r="J15" s="1"/>
  <c r="I14" i="10" l="1"/>
  <c r="I13"/>
  <c r="I11"/>
  <c r="I9"/>
  <c r="I7"/>
  <c r="I5"/>
  <c r="I12"/>
  <c r="I10"/>
  <c r="I8"/>
  <c r="I6"/>
  <c r="J14" i="9"/>
  <c r="J12"/>
  <c r="J10"/>
  <c r="J8"/>
  <c r="J6"/>
  <c r="J13"/>
  <c r="J11"/>
  <c r="J9"/>
  <c r="J7"/>
  <c r="J5"/>
</calcChain>
</file>

<file path=xl/sharedStrings.xml><?xml version="1.0" encoding="utf-8"?>
<sst xmlns="http://schemas.openxmlformats.org/spreadsheetml/2006/main" count="16" uniqueCount="8">
  <si>
    <t>Total</t>
  </si>
  <si>
    <t xml:space="preserve">% Balance </t>
  </si>
  <si>
    <t>Sum of Actual Sales</t>
  </si>
  <si>
    <t>Average - Actual Sales</t>
  </si>
  <si>
    <t>Average - Estimated Sales</t>
  </si>
  <si>
    <t>Count</t>
  </si>
  <si>
    <t>Group</t>
  </si>
  <si>
    <t>Distribution of Estimated and Actual Sales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</si>
</sst>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%"/>
    <numFmt numFmtId="165" formatCode="_(&quot;$&quot;* #,##0.00_);_(&quot;$&quot;* \(#,##0.00\);_(&quot;$&quot;* &quot;-&quot;??_);_(@_)"/>
    <numFmt numFmtId="166" formatCode="_(* #,##0.0_);_(* \(#,##0.0\);_(* &quot;-&quot;??_);_(@_)"/>
    <numFmt numFmtId="167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3" fillId="0" borderId="1" xfId="1" applyNumberFormat="1" applyFont="1" applyBorder="1" applyAlignment="1">
      <alignment horizontal="center"/>
    </xf>
    <xf numFmtId="165" fontId="3" fillId="0" borderId="2" xfId="0" applyNumberFormat="1" applyFont="1" applyBorder="1"/>
    <xf numFmtId="165" fontId="4" fillId="0" borderId="3" xfId="0" applyNumberFormat="1" applyFont="1" applyBorder="1"/>
    <xf numFmtId="165" fontId="4" fillId="0" borderId="4" xfId="0" applyNumberFormat="1" applyFont="1" applyBorder="1"/>
    <xf numFmtId="166" fontId="4" fillId="0" borderId="4" xfId="2" applyNumberFormat="1" applyFont="1" applyBorder="1"/>
    <xf numFmtId="0" fontId="4" fillId="0" borderId="2" xfId="0" applyFont="1" applyBorder="1"/>
    <xf numFmtId="0" fontId="2" fillId="0" borderId="0" xfId="0" applyFont="1" applyFill="1" applyBorder="1"/>
    <xf numFmtId="164" fontId="3" fillId="0" borderId="5" xfId="1" applyNumberFormat="1" applyFont="1" applyBorder="1" applyAlignment="1">
      <alignment horizontal="center"/>
    </xf>
    <xf numFmtId="165" fontId="3" fillId="0" borderId="6" xfId="0" applyNumberFormat="1" applyFont="1" applyBorder="1"/>
    <xf numFmtId="165" fontId="3" fillId="0" borderId="7" xfId="0" applyNumberFormat="1" applyFont="1" applyBorder="1"/>
    <xf numFmtId="167" fontId="3" fillId="0" borderId="7" xfId="2" applyNumberFormat="1" applyFont="1" applyBorder="1"/>
    <xf numFmtId="0" fontId="3" fillId="0" borderId="8" xfId="0" applyFont="1" applyBorder="1" applyAlignment="1">
      <alignment horizontal="center"/>
    </xf>
    <xf numFmtId="167" fontId="3" fillId="0" borderId="6" xfId="2" applyNumberFormat="1" applyFont="1" applyBorder="1"/>
    <xf numFmtId="0" fontId="3" fillId="0" borderId="9" xfId="0" applyFont="1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167" fontId="3" fillId="0" borderId="13" xfId="2" applyNumberFormat="1" applyFont="1" applyBorder="1"/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autoTitleDeleted val="1"/>
    <c:plotArea>
      <c:layout>
        <c:manualLayout>
          <c:layoutTarget val="inner"/>
          <c:xMode val="edge"/>
          <c:yMode val="edge"/>
          <c:x val="0.16598937327955957"/>
          <c:y val="0.10964912280701755"/>
          <c:w val="0.71643714329329844"/>
          <c:h val="0.63564304461942289"/>
        </c:manualLayout>
      </c:layout>
      <c:lineChart>
        <c:grouping val="stacked"/>
        <c:ser>
          <c:idx val="0"/>
          <c:order val="0"/>
          <c:tx>
            <c:strRef>
              <c:f>'Development Output'!$G$4</c:f>
              <c:strCache>
                <c:ptCount val="1"/>
                <c:pt idx="0">
                  <c:v>Average - Estimated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'Development Output'!$G$5:$G$14</c:f>
              <c:numCache>
                <c:formatCode>_("$"* #,##0.00_);_("$"* \(#,##0.00\);_("$"* "-"??_);_(@_)</c:formatCode>
                <c:ptCount val="10"/>
                <c:pt idx="0">
                  <c:v>811.93221802286598</c:v>
                </c:pt>
                <c:pt idx="1">
                  <c:v>625.80259694473796</c:v>
                </c:pt>
                <c:pt idx="2">
                  <c:v>534.51176130986505</c:v>
                </c:pt>
                <c:pt idx="3">
                  <c:v>477.19631250076702</c:v>
                </c:pt>
                <c:pt idx="4">
                  <c:v>426.03971127716602</c:v>
                </c:pt>
                <c:pt idx="5">
                  <c:v>383.08187302329299</c:v>
                </c:pt>
                <c:pt idx="6">
                  <c:v>347.42126557059999</c:v>
                </c:pt>
                <c:pt idx="7">
                  <c:v>315.61786336095003</c:v>
                </c:pt>
                <c:pt idx="8">
                  <c:v>284.45155274853198</c:v>
                </c:pt>
                <c:pt idx="9">
                  <c:v>247.35195485586399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62-4166-8EEE-B06BCEF37044}"/>
            </c:ext>
          </c:extLst>
        </c:ser>
        <c:ser>
          <c:idx val="1"/>
          <c:order val="1"/>
          <c:tx>
            <c:strRef>
              <c:f>'Development Output'!$H$4</c:f>
              <c:strCache>
                <c:ptCount val="1"/>
                <c:pt idx="0">
                  <c:v>Average - Actual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'Development Output'!$H$5:$H$14</c:f>
              <c:numCache>
                <c:formatCode>_("$"* #,##0.00_);_("$"* \(#,##0.00\);_("$"* "-"??_);_(@_)</c:formatCode>
                <c:ptCount val="10"/>
                <c:pt idx="0">
                  <c:v>825.02115857142905</c:v>
                </c:pt>
                <c:pt idx="1">
                  <c:v>658.28708428571395</c:v>
                </c:pt>
                <c:pt idx="2">
                  <c:v>567.68377285714303</c:v>
                </c:pt>
                <c:pt idx="3">
                  <c:v>506.85322000000002</c:v>
                </c:pt>
                <c:pt idx="4">
                  <c:v>489.832105714286</c:v>
                </c:pt>
                <c:pt idx="5">
                  <c:v>424.923861428571</c:v>
                </c:pt>
                <c:pt idx="6">
                  <c:v>372.47271714285699</c:v>
                </c:pt>
                <c:pt idx="7">
                  <c:v>366.47757264957301</c:v>
                </c:pt>
                <c:pt idx="8">
                  <c:v>340.35080229226401</c:v>
                </c:pt>
                <c:pt idx="9">
                  <c:v>272.91807999999997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62-4166-8EEE-B06BCEF37044}"/>
            </c:ext>
          </c:extLst>
        </c:ser>
        <c:dLbls/>
        <c:marker val="1"/>
        <c:axId val="143857536"/>
        <c:axId val="143859072"/>
      </c:lineChart>
      <c:catAx>
        <c:axId val="1438575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9072"/>
        <c:crosses val="autoZero"/>
        <c:auto val="1"/>
        <c:lblAlgn val="ctr"/>
        <c:lblOffset val="100"/>
      </c:catAx>
      <c:valAx>
        <c:axId val="143859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 w="3175" cmpd="dbl">
                  <a:noFill/>
                  <a:prstDash val="solid"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536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 w="12700" cap="sq" cmpd="sng">
          <a:solidFill>
            <a:schemeClr val="tx1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0.16363593387599537"/>
          <c:y val="0.86019685039370086"/>
          <c:w val="0.72526096526864736"/>
          <c:h val="7.4013675922088712E-2"/>
        </c:manualLayout>
      </c:layout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sq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autoTitleDeleted val="1"/>
    <c:plotArea>
      <c:layout>
        <c:manualLayout>
          <c:layoutTarget val="inner"/>
          <c:xMode val="edge"/>
          <c:yMode val="edge"/>
          <c:x val="0.20429963717770577"/>
          <c:y val="0.11633109619686798"/>
          <c:w val="0.67070036282229439"/>
          <c:h val="0.61258888093533759"/>
        </c:manualLayout>
      </c:layout>
      <c:lineChart>
        <c:grouping val="stacked"/>
        <c:ser>
          <c:idx val="0"/>
          <c:order val="0"/>
          <c:tx>
            <c:strRef>
              <c:f>'Validation Output'!$F$4</c:f>
              <c:strCache>
                <c:ptCount val="1"/>
                <c:pt idx="0">
                  <c:v>Average - Estimated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'Validation Output'!$F$5:$F$14</c:f>
              <c:numCache>
                <c:formatCode>_("$"* #,##0.00_);_("$"* \(#,##0.00\);_("$"* "-"??_);_(@_)</c:formatCode>
                <c:ptCount val="10"/>
                <c:pt idx="0">
                  <c:v>773.82382685154403</c:v>
                </c:pt>
                <c:pt idx="1">
                  <c:v>605.05732009771805</c:v>
                </c:pt>
                <c:pt idx="2">
                  <c:v>527.035447969188</c:v>
                </c:pt>
                <c:pt idx="3">
                  <c:v>469.223739886727</c:v>
                </c:pt>
                <c:pt idx="4">
                  <c:v>419.96383001552499</c:v>
                </c:pt>
                <c:pt idx="5">
                  <c:v>377.73485235349</c:v>
                </c:pt>
                <c:pt idx="6">
                  <c:v>342.57600716521802</c:v>
                </c:pt>
                <c:pt idx="7">
                  <c:v>312.377580486613</c:v>
                </c:pt>
                <c:pt idx="8">
                  <c:v>282.81792255290497</c:v>
                </c:pt>
                <c:pt idx="9">
                  <c:v>246.59150921852901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52-4A92-A8B1-2CE1FDB02543}"/>
            </c:ext>
          </c:extLst>
        </c:ser>
        <c:ser>
          <c:idx val="1"/>
          <c:order val="1"/>
          <c:tx>
            <c:strRef>
              <c:f>'Validation Output'!$G$4</c:f>
              <c:strCache>
                <c:ptCount val="1"/>
                <c:pt idx="0">
                  <c:v>Average - 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'Validation Output'!$G$5:$G$14</c:f>
              <c:numCache>
                <c:formatCode>_("$"* #,##0.00_);_("$"* \(#,##0.00\);_("$"* "-"??_);_(@_)</c:formatCode>
                <c:ptCount val="10"/>
                <c:pt idx="0">
                  <c:v>783.43593666666698</c:v>
                </c:pt>
                <c:pt idx="1">
                  <c:v>630.89449666666701</c:v>
                </c:pt>
                <c:pt idx="2">
                  <c:v>558.08734666666601</c:v>
                </c:pt>
                <c:pt idx="3">
                  <c:v>529.89125999999999</c:v>
                </c:pt>
                <c:pt idx="4">
                  <c:v>470.31229000000002</c:v>
                </c:pt>
                <c:pt idx="5">
                  <c:v>432.03371710526301</c:v>
                </c:pt>
                <c:pt idx="6">
                  <c:v>371.60404054054101</c:v>
                </c:pt>
                <c:pt idx="7">
                  <c:v>343.37676333333297</c:v>
                </c:pt>
                <c:pt idx="8">
                  <c:v>323.86665333333298</c:v>
                </c:pt>
                <c:pt idx="9">
                  <c:v>272.56547999999998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52-4A92-A8B1-2CE1FDB02543}"/>
            </c:ext>
          </c:extLst>
        </c:ser>
        <c:dLbls/>
        <c:marker val="1"/>
        <c:axId val="144290560"/>
        <c:axId val="144292096"/>
      </c:lineChart>
      <c:catAx>
        <c:axId val="1442905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2096"/>
        <c:crosses val="autoZero"/>
        <c:auto val="1"/>
        <c:lblAlgn val="ctr"/>
        <c:lblOffset val="100"/>
      </c:catAx>
      <c:valAx>
        <c:axId val="14429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0560"/>
        <c:crosses val="autoZero"/>
        <c:crossBetween val="between"/>
      </c:valAx>
      <c:spPr>
        <a:pattFill prst="pct5">
          <a:fgClr>
            <a:schemeClr val="tx1"/>
          </a:fgClr>
          <a:bgClr>
            <a:schemeClr val="bg1"/>
          </a:bgClr>
        </a:pattFill>
        <a:ln w="12700" cap="sq" cmpd="dbl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0.19739810097267257"/>
          <c:y val="0.8586893683744079"/>
          <c:w val="0.68118399722093559"/>
          <c:h val="7.550388416213076E-2"/>
        </c:manualLayout>
      </c:layout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48475" y="371476"/>
    <xdr:ext cx="5076825" cy="2895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2A422E-A139-4F48-8338-4846A857F6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505700" y="400050"/>
    <xdr:ext cx="5181600" cy="2933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E6D472-9F3B-469B-9718-626B8BF981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T15"/>
  <sheetViews>
    <sheetView tabSelected="1" workbookViewId="0">
      <selection activeCell="G18" sqref="G18"/>
    </sheetView>
  </sheetViews>
  <sheetFormatPr defaultRowHeight="15"/>
  <cols>
    <col min="9" max="9" width="12" bestFit="1" customWidth="1"/>
    <col min="10" max="10" width="8.7109375" bestFit="1" customWidth="1"/>
  </cols>
  <sheetData>
    <row r="2" spans="5:20" ht="15.75" thickBot="1"/>
    <row r="3" spans="5:20" ht="15.75" thickBot="1">
      <c r="E3" s="19" t="s">
        <v>7</v>
      </c>
      <c r="F3" s="20"/>
      <c r="G3" s="20"/>
      <c r="H3" s="20"/>
      <c r="I3" s="20"/>
      <c r="J3" s="21"/>
      <c r="L3" s="7"/>
      <c r="M3" s="7"/>
      <c r="N3" s="7"/>
      <c r="O3" s="7"/>
      <c r="P3" s="7"/>
      <c r="Q3" s="7"/>
      <c r="R3" s="7"/>
      <c r="S3" s="7"/>
      <c r="T3" s="7"/>
    </row>
    <row r="4" spans="5:20" ht="35.25" thickBot="1">
      <c r="E4" s="17" t="s">
        <v>6</v>
      </c>
      <c r="F4" s="16" t="s">
        <v>5</v>
      </c>
      <c r="G4" s="16" t="s">
        <v>4</v>
      </c>
      <c r="H4" s="16" t="s">
        <v>3</v>
      </c>
      <c r="I4" s="16" t="s">
        <v>2</v>
      </c>
      <c r="J4" s="15" t="s">
        <v>1</v>
      </c>
      <c r="L4" s="7"/>
      <c r="M4" s="7"/>
      <c r="N4" s="7"/>
      <c r="O4" s="7"/>
      <c r="P4" s="7"/>
      <c r="Q4" s="7"/>
      <c r="R4" s="7"/>
      <c r="S4" s="7"/>
      <c r="T4" s="7"/>
    </row>
    <row r="5" spans="5:20" ht="15.75" thickBot="1">
      <c r="E5" s="14">
        <v>1</v>
      </c>
      <c r="F5" s="13">
        <v>350</v>
      </c>
      <c r="G5" s="9">
        <v>811.93221802286598</v>
      </c>
      <c r="H5" s="9">
        <v>825.02115857142905</v>
      </c>
      <c r="I5" s="9">
        <f t="shared" ref="I5:I15" si="0">H5*F5</f>
        <v>288757.40550000017</v>
      </c>
      <c r="J5" s="8">
        <f t="shared" ref="J5:J15" si="1">I5/$I$15</f>
        <v>0.17099520696278239</v>
      </c>
      <c r="L5" s="7"/>
      <c r="M5" s="7"/>
      <c r="N5" s="7"/>
      <c r="O5" s="7"/>
      <c r="P5" s="7"/>
      <c r="Q5" s="7"/>
      <c r="R5" s="7"/>
      <c r="S5" s="7"/>
      <c r="T5" s="7"/>
    </row>
    <row r="6" spans="5:20" ht="15.75" thickBot="1">
      <c r="E6" s="12">
        <v>2</v>
      </c>
      <c r="F6" s="11">
        <v>350</v>
      </c>
      <c r="G6" s="10">
        <v>625.80259694473796</v>
      </c>
      <c r="H6" s="10">
        <v>658.28708428571395</v>
      </c>
      <c r="I6" s="9">
        <f t="shared" si="0"/>
        <v>230400.47949999987</v>
      </c>
      <c r="J6" s="8">
        <f t="shared" si="1"/>
        <v>0.13643763562776146</v>
      </c>
      <c r="L6" s="7"/>
      <c r="M6" s="7"/>
      <c r="N6" s="7"/>
      <c r="O6" s="7"/>
      <c r="P6" s="7"/>
      <c r="Q6" s="7"/>
      <c r="R6" s="7"/>
      <c r="S6" s="7"/>
      <c r="T6" s="7"/>
    </row>
    <row r="7" spans="5:20" ht="15.75" thickBot="1">
      <c r="E7" s="12">
        <v>3</v>
      </c>
      <c r="F7" s="11">
        <v>350</v>
      </c>
      <c r="G7" s="10">
        <v>534.51176130986505</v>
      </c>
      <c r="H7" s="10">
        <v>567.68377285714303</v>
      </c>
      <c r="I7" s="9">
        <f t="shared" si="0"/>
        <v>198689.32050000006</v>
      </c>
      <c r="J7" s="8">
        <f t="shared" si="1"/>
        <v>0.1176590481596916</v>
      </c>
      <c r="L7" s="7"/>
      <c r="M7" s="7"/>
      <c r="N7" s="7"/>
      <c r="O7" s="7"/>
      <c r="P7" s="7"/>
      <c r="Q7" s="7"/>
      <c r="R7" s="7"/>
      <c r="S7" s="7"/>
      <c r="T7" s="7"/>
    </row>
    <row r="8" spans="5:20" ht="15.75" thickBot="1">
      <c r="E8" s="12">
        <v>4</v>
      </c>
      <c r="F8" s="11">
        <v>350</v>
      </c>
      <c r="G8" s="10">
        <v>477.19631250076702</v>
      </c>
      <c r="H8" s="10">
        <v>506.85322000000002</v>
      </c>
      <c r="I8" s="9">
        <f t="shared" si="0"/>
        <v>177398.62700000001</v>
      </c>
      <c r="J8" s="8">
        <f t="shared" si="1"/>
        <v>0.10505121032741244</v>
      </c>
      <c r="L8" s="7"/>
      <c r="M8" s="7"/>
      <c r="N8" s="7"/>
      <c r="O8" s="7"/>
      <c r="P8" s="7"/>
      <c r="Q8" s="7"/>
      <c r="R8" s="7"/>
      <c r="S8" s="7"/>
      <c r="T8" s="7"/>
    </row>
    <row r="9" spans="5:20" ht="15.75" thickBot="1">
      <c r="E9" s="12">
        <v>5</v>
      </c>
      <c r="F9" s="11">
        <v>350</v>
      </c>
      <c r="G9" s="10">
        <v>426.03971127716602</v>
      </c>
      <c r="H9" s="10">
        <v>489.832105714286</v>
      </c>
      <c r="I9" s="9">
        <f t="shared" si="0"/>
        <v>171441.23700000011</v>
      </c>
      <c r="J9" s="8">
        <f t="shared" si="1"/>
        <v>0.10152338691369225</v>
      </c>
      <c r="L9" s="7"/>
      <c r="M9" s="7"/>
      <c r="N9" s="7"/>
      <c r="O9" s="7"/>
      <c r="P9" s="7"/>
      <c r="Q9" s="7"/>
      <c r="R9" s="7"/>
      <c r="S9" s="7"/>
      <c r="T9" s="7"/>
    </row>
    <row r="10" spans="5:20" ht="15.75" thickBot="1">
      <c r="E10" s="12">
        <v>6</v>
      </c>
      <c r="F10" s="11">
        <v>350</v>
      </c>
      <c r="G10" s="10">
        <v>383.08187302329299</v>
      </c>
      <c r="H10" s="10">
        <v>424.923861428571</v>
      </c>
      <c r="I10" s="9">
        <f t="shared" si="0"/>
        <v>148723.35149999984</v>
      </c>
      <c r="J10" s="8">
        <f t="shared" si="1"/>
        <v>8.8070400223696055E-2</v>
      </c>
      <c r="L10" s="7"/>
      <c r="M10" s="7"/>
      <c r="N10" s="7"/>
      <c r="O10" s="7"/>
      <c r="P10" s="7"/>
      <c r="Q10" s="7"/>
      <c r="R10" s="7"/>
      <c r="S10" s="7"/>
      <c r="T10" s="7"/>
    </row>
    <row r="11" spans="5:20" ht="15.75" thickBot="1">
      <c r="E11" s="12">
        <v>7</v>
      </c>
      <c r="F11" s="11">
        <v>350</v>
      </c>
      <c r="G11" s="10">
        <v>347.42126557059999</v>
      </c>
      <c r="H11" s="10">
        <v>372.47271714285699</v>
      </c>
      <c r="I11" s="9">
        <f t="shared" si="0"/>
        <v>130365.45099999994</v>
      </c>
      <c r="J11" s="8">
        <f t="shared" si="1"/>
        <v>7.719929203527022E-2</v>
      </c>
      <c r="L11" s="7"/>
      <c r="M11" s="7"/>
      <c r="N11" s="7"/>
      <c r="O11" s="7"/>
      <c r="P11" s="7"/>
      <c r="Q11" s="7"/>
      <c r="R11" s="7"/>
      <c r="S11" s="7"/>
      <c r="T11" s="7"/>
    </row>
    <row r="12" spans="5:20" ht="15.75" thickBot="1">
      <c r="E12" s="12">
        <v>8</v>
      </c>
      <c r="F12" s="11">
        <v>350</v>
      </c>
      <c r="G12" s="10">
        <v>315.61786336095003</v>
      </c>
      <c r="H12" s="10">
        <v>366.47757264957301</v>
      </c>
      <c r="I12" s="9">
        <f t="shared" si="0"/>
        <v>128267.15042735056</v>
      </c>
      <c r="J12" s="8">
        <f t="shared" si="1"/>
        <v>7.5956728783709543E-2</v>
      </c>
      <c r="L12" s="7"/>
      <c r="M12" s="7"/>
      <c r="N12" s="7"/>
      <c r="O12" s="7"/>
      <c r="P12" s="7"/>
      <c r="Q12" s="7"/>
      <c r="R12" s="7"/>
      <c r="S12" s="7"/>
      <c r="T12" s="7"/>
    </row>
    <row r="13" spans="5:20" ht="15.75" thickBot="1">
      <c r="E13" s="12">
        <v>9</v>
      </c>
      <c r="F13" s="11">
        <v>350</v>
      </c>
      <c r="G13" s="10">
        <v>284.45155274853198</v>
      </c>
      <c r="H13" s="10">
        <v>340.35080229226401</v>
      </c>
      <c r="I13" s="9">
        <f t="shared" si="0"/>
        <v>119122.7808022924</v>
      </c>
      <c r="J13" s="8">
        <f t="shared" si="1"/>
        <v>7.0541652505844182E-2</v>
      </c>
      <c r="L13" s="7"/>
      <c r="M13" s="7"/>
      <c r="N13" s="7"/>
      <c r="O13" s="7"/>
      <c r="P13" s="7"/>
      <c r="Q13" s="7"/>
      <c r="R13" s="7"/>
      <c r="S13" s="7"/>
      <c r="T13" s="7"/>
    </row>
    <row r="14" spans="5:20" ht="15.75" thickBot="1">
      <c r="E14" s="12">
        <v>10</v>
      </c>
      <c r="F14" s="11">
        <v>350</v>
      </c>
      <c r="G14" s="10">
        <v>247.35195485586399</v>
      </c>
      <c r="H14" s="10">
        <v>272.91807999999997</v>
      </c>
      <c r="I14" s="9">
        <f t="shared" si="0"/>
        <v>95521.327999999994</v>
      </c>
      <c r="J14" s="8">
        <f t="shared" si="1"/>
        <v>5.6565438460139547E-2</v>
      </c>
      <c r="L14" s="7"/>
      <c r="M14" s="7"/>
      <c r="N14" s="7"/>
      <c r="O14" s="7"/>
      <c r="P14" s="7"/>
      <c r="Q14" s="7"/>
      <c r="R14" s="7"/>
      <c r="S14" s="7"/>
      <c r="T14" s="7"/>
    </row>
    <row r="15" spans="5:20" ht="15.75" thickBot="1">
      <c r="E15" s="6" t="s">
        <v>0</v>
      </c>
      <c r="F15" s="5">
        <f>SUM(F5:F14)</f>
        <v>3500</v>
      </c>
      <c r="G15" s="4">
        <f>AVERAGE(G5:G14)</f>
        <v>445.3407109614642</v>
      </c>
      <c r="H15" s="3">
        <f>AVERAGE(H5:H14)</f>
        <v>482.48203749418383</v>
      </c>
      <c r="I15" s="2">
        <f t="shared" si="0"/>
        <v>1688687.1312296435</v>
      </c>
      <c r="J15" s="1">
        <f t="shared" si="1"/>
        <v>1</v>
      </c>
    </row>
  </sheetData>
  <mergeCells count="1">
    <mergeCell ref="E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I15"/>
  <sheetViews>
    <sheetView workbookViewId="0">
      <selection activeCell="F16" sqref="F16"/>
    </sheetView>
  </sheetViews>
  <sheetFormatPr defaultRowHeight="15"/>
  <cols>
    <col min="6" max="6" width="12" bestFit="1" customWidth="1"/>
    <col min="7" max="7" width="13.7109375" bestFit="1" customWidth="1"/>
    <col min="8" max="8" width="11.140625" bestFit="1" customWidth="1"/>
    <col min="9" max="9" width="12" bestFit="1" customWidth="1"/>
  </cols>
  <sheetData>
    <row r="2" spans="4:9" ht="15.75" thickBot="1"/>
    <row r="3" spans="4:9" ht="15.75" thickBot="1">
      <c r="D3" s="19" t="s">
        <v>7</v>
      </c>
      <c r="E3" s="20"/>
      <c r="F3" s="20"/>
      <c r="G3" s="20"/>
      <c r="H3" s="20"/>
      <c r="I3" s="21"/>
    </row>
    <row r="4" spans="4:9" ht="35.25" thickBot="1">
      <c r="D4" s="17" t="s">
        <v>6</v>
      </c>
      <c r="E4" s="16" t="s">
        <v>5</v>
      </c>
      <c r="F4" s="16" t="s">
        <v>4</v>
      </c>
      <c r="G4" s="16" t="s">
        <v>3</v>
      </c>
      <c r="H4" s="16" t="s">
        <v>2</v>
      </c>
      <c r="I4" s="15" t="s">
        <v>1</v>
      </c>
    </row>
    <row r="5" spans="4:9" ht="15.75" thickBot="1">
      <c r="D5" s="14">
        <v>1</v>
      </c>
      <c r="E5" s="13">
        <v>150</v>
      </c>
      <c r="F5" s="9">
        <v>773.82382685154403</v>
      </c>
      <c r="G5" s="9">
        <v>783.43593666666698</v>
      </c>
      <c r="H5" s="9">
        <f t="shared" ref="H5:H15" si="0">G5*E5</f>
        <v>117515.39050000005</v>
      </c>
      <c r="I5" s="8">
        <f t="shared" ref="I5:I15" si="1">H5/$H$15</f>
        <v>0.16612057741166764</v>
      </c>
    </row>
    <row r="6" spans="4:9" ht="15.75" thickBot="1">
      <c r="D6" s="12">
        <v>2</v>
      </c>
      <c r="E6" s="11">
        <v>150</v>
      </c>
      <c r="F6" s="10">
        <v>605.05732009771805</v>
      </c>
      <c r="G6" s="10">
        <v>630.89449666666701</v>
      </c>
      <c r="H6" s="9">
        <f t="shared" si="0"/>
        <v>94634.174500000052</v>
      </c>
      <c r="I6" s="8">
        <f t="shared" si="1"/>
        <v>0.13377553054054239</v>
      </c>
    </row>
    <row r="7" spans="4:9" ht="15.75" thickBot="1">
      <c r="D7" s="12">
        <v>3</v>
      </c>
      <c r="E7" s="11">
        <v>150</v>
      </c>
      <c r="F7" s="10">
        <v>527.035447969188</v>
      </c>
      <c r="G7" s="10">
        <v>558.08734666666601</v>
      </c>
      <c r="H7" s="9">
        <f t="shared" si="0"/>
        <v>83713.101999999897</v>
      </c>
      <c r="I7" s="8">
        <f t="shared" si="1"/>
        <v>0.11833742611919248</v>
      </c>
    </row>
    <row r="8" spans="4:9" ht="15.75" thickBot="1">
      <c r="D8" s="12">
        <v>4</v>
      </c>
      <c r="E8" s="11">
        <v>150</v>
      </c>
      <c r="F8" s="10">
        <v>469.223739886727</v>
      </c>
      <c r="G8" s="10">
        <v>529.89125999999999</v>
      </c>
      <c r="H8" s="9">
        <f t="shared" si="0"/>
        <v>79483.688999999998</v>
      </c>
      <c r="I8" s="8">
        <f t="shared" si="1"/>
        <v>0.11235869833993709</v>
      </c>
    </row>
    <row r="9" spans="4:9" ht="15.75" thickBot="1">
      <c r="D9" s="12">
        <v>5</v>
      </c>
      <c r="E9" s="11">
        <v>150</v>
      </c>
      <c r="F9" s="10">
        <v>419.96383001552499</v>
      </c>
      <c r="G9" s="10">
        <v>470.31229000000002</v>
      </c>
      <c r="H9" s="9">
        <f t="shared" si="0"/>
        <v>70546.843500000003</v>
      </c>
      <c r="I9" s="8">
        <f t="shared" si="1"/>
        <v>9.9725511074998691E-2</v>
      </c>
    </row>
    <row r="10" spans="4:9" ht="15.75" thickBot="1">
      <c r="D10" s="12">
        <v>6</v>
      </c>
      <c r="E10" s="11">
        <v>150</v>
      </c>
      <c r="F10" s="10">
        <v>377.73485235349</v>
      </c>
      <c r="G10" s="10">
        <v>432.03371710526301</v>
      </c>
      <c r="H10" s="9">
        <f t="shared" si="0"/>
        <v>64805.057565789451</v>
      </c>
      <c r="I10" s="8">
        <f t="shared" si="1"/>
        <v>9.1608882344864431E-2</v>
      </c>
    </row>
    <row r="11" spans="4:9" ht="15.75" thickBot="1">
      <c r="D11" s="12">
        <v>7</v>
      </c>
      <c r="E11" s="11">
        <v>150</v>
      </c>
      <c r="F11" s="10">
        <v>342.57600716521802</v>
      </c>
      <c r="G11" s="10">
        <v>371.60404054054101</v>
      </c>
      <c r="H11" s="9">
        <f t="shared" si="0"/>
        <v>55740.606081081154</v>
      </c>
      <c r="I11" s="8">
        <f t="shared" si="1"/>
        <v>7.8795310368010976E-2</v>
      </c>
    </row>
    <row r="12" spans="4:9" ht="15.75" thickBot="1">
      <c r="D12" s="12">
        <v>8</v>
      </c>
      <c r="E12" s="11">
        <v>150</v>
      </c>
      <c r="F12" s="10">
        <v>312.377580486613</v>
      </c>
      <c r="G12" s="10">
        <v>343.37676333333297</v>
      </c>
      <c r="H12" s="9">
        <f t="shared" si="0"/>
        <v>51506.514499999947</v>
      </c>
      <c r="I12" s="8">
        <f t="shared" si="1"/>
        <v>7.2809968913837023E-2</v>
      </c>
    </row>
    <row r="13" spans="4:9" ht="15.75" thickBot="1">
      <c r="D13" s="12">
        <v>9</v>
      </c>
      <c r="E13" s="11">
        <v>150</v>
      </c>
      <c r="F13" s="10">
        <v>282.81792255290497</v>
      </c>
      <c r="G13" s="10">
        <v>323.86665333333298</v>
      </c>
      <c r="H13" s="9">
        <f t="shared" si="0"/>
        <v>48579.997999999949</v>
      </c>
      <c r="I13" s="8">
        <f t="shared" si="1"/>
        <v>6.8673024733876431E-2</v>
      </c>
    </row>
    <row r="14" spans="4:9" ht="15.75" thickBot="1">
      <c r="D14" s="12">
        <v>10</v>
      </c>
      <c r="E14" s="18">
        <v>150</v>
      </c>
      <c r="F14" s="10">
        <v>246.59150921852901</v>
      </c>
      <c r="G14" s="10">
        <v>272.56547999999998</v>
      </c>
      <c r="H14" s="9">
        <f t="shared" si="0"/>
        <v>40884.822</v>
      </c>
      <c r="I14" s="8">
        <f t="shared" si="1"/>
        <v>5.7795070153072836E-2</v>
      </c>
    </row>
    <row r="15" spans="4:9" ht="15.75" thickBot="1">
      <c r="D15" s="6" t="s">
        <v>0</v>
      </c>
      <c r="E15" s="5">
        <f>SUM(E5:E14)</f>
        <v>1500</v>
      </c>
      <c r="F15" s="4">
        <f>AVERAGE(F5:F14)</f>
        <v>435.72020365974566</v>
      </c>
      <c r="G15" s="3">
        <f>AVERAGE(G5:G14)</f>
        <v>471.606798431247</v>
      </c>
      <c r="H15" s="2">
        <f t="shared" si="0"/>
        <v>707410.19764687051</v>
      </c>
      <c r="I15" s="1">
        <f t="shared" si="1"/>
        <v>1</v>
      </c>
    </row>
  </sheetData>
  <mergeCells count="1">
    <mergeCell ref="D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 Output</vt:lpstr>
      <vt:lpstr>Validation 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2018-04-02T11:30:41Z</dcterms:created>
  <dcterms:modified xsi:type="dcterms:W3CDTF">2018-08-27T11:21:03Z</dcterms:modified>
</cp:coreProperties>
</file>