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3040" windowHeight="9372" tabRatio="603"/>
  </bookViews>
  <sheets>
    <sheet name="اتعاب الربع الرابع  2021" sheetId="8" r:id="rId1"/>
    <sheet name="المتاخرين في السداد " sheetId="9" r:id="rId2"/>
    <sheet name="متابعة معاملات " sheetId="1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4" i="8" l="1"/>
  <c r="H86" i="8" s="1"/>
  <c r="I84" i="8"/>
  <c r="H87" i="8" l="1"/>
  <c r="H88" i="8" s="1"/>
</calcChain>
</file>

<file path=xl/comments1.xml><?xml version="1.0" encoding="utf-8"?>
<comments xmlns="http://schemas.openxmlformats.org/spreadsheetml/2006/main">
  <authors>
    <author>tc={3BF8C37C-9C4B-4ECE-A28D-CCAA2FF57876}</author>
    <author>tc={4F539D27-0CB1-4E56-BC37-1F90BD1DDC12}</author>
    <author>tc={50CDC798-2406-460D-B5EB-31F8B98B6FB2}</author>
    <author>tc={DDD5EE3F-67D5-4FD0-B516-E16546C75B20}</author>
    <author>tc={17AE5841-1981-4DFE-BC50-50D994D1EA30}</author>
    <author>tc={CBBE2820-4EBF-4B19-96AE-CAD8FE3D83A8}</author>
    <author>tc={3F2D427C-F34B-4120-AEC5-956839097AAF}</author>
    <author>tc={944F3B6E-C086-4A1B-9459-BC567CB9BAF4}</author>
    <author>Haitham</author>
  </authors>
  <commentList>
    <comment ref="G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تم تحويلها داخليا من العميل باتل الرشدي بتاريخ 24-10-2021</t>
        </r>
      </text>
    </comment>
    <comment ref="F8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تم التنازل عنها داخليا من العميل فهد الرشيدي</t>
        </r>
      </text>
    </comment>
    <comment ref="F9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تم التنازل عنها داخليا من العميل فهد الرشيدي</t>
        </r>
      </text>
    </comment>
    <comment ref="D24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تاريخ العقد القديم 02-10-2019</t>
        </r>
      </text>
    </comment>
    <comment ref="F24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فرز القسيمة(4-5)</t>
        </r>
      </text>
    </comment>
    <comment ref="D25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تاريخ العقد القديم 02-10-2019</t>
        </r>
      </text>
    </comment>
    <comment ref="F25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فرز القسيمة(4-5)</t>
        </r>
      </text>
    </comment>
    <comment ref="D27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تاريخ عقد القسيمة القديم 24/10/2019</t>
        </r>
      </text>
    </comment>
    <comment ref="F38" authorId="8" shapeId="0">
      <text>
        <r>
          <rPr>
            <b/>
            <sz val="9"/>
            <color indexed="81"/>
            <rFont val="Tahoma"/>
            <family val="2"/>
          </rPr>
          <t xml:space="preserve">تم التنازل عنها داخليا من شركة كنان العقارية الى السيد سليمان الوزان </t>
        </r>
      </text>
    </comment>
    <comment ref="G38" authorId="8" shapeId="0">
      <text>
        <r>
          <rPr>
            <b/>
            <sz val="9"/>
            <color indexed="81"/>
            <rFont val="Tahoma"/>
            <family val="2"/>
          </rPr>
          <t xml:space="preserve">تم التنازل عنها داخليا من شركة كنان العقارية الى السيد سليمان الوزان </t>
        </r>
      </text>
    </comment>
  </commentList>
</comments>
</file>

<file path=xl/sharedStrings.xml><?xml version="1.0" encoding="utf-8"?>
<sst xmlns="http://schemas.openxmlformats.org/spreadsheetml/2006/main" count="334" uniqueCount="131">
  <si>
    <t xml:space="preserve">المنطقة </t>
  </si>
  <si>
    <t xml:space="preserve">القطعة </t>
  </si>
  <si>
    <t xml:space="preserve">رقم القسيمة </t>
  </si>
  <si>
    <t xml:space="preserve">اسم العميل </t>
  </si>
  <si>
    <t>مبلغ التمويل</t>
  </si>
  <si>
    <t>الشويخ الصناعية  2</t>
  </si>
  <si>
    <t>ب</t>
  </si>
  <si>
    <t>150/149</t>
  </si>
  <si>
    <t>باتل محمد باتل الرشيدي</t>
  </si>
  <si>
    <t>الشويخ الصناعية -2</t>
  </si>
  <si>
    <t xml:space="preserve">الشويخ الجديدة </t>
  </si>
  <si>
    <t xml:space="preserve">الشركة العربية للكهرباء </t>
  </si>
  <si>
    <t>-</t>
  </si>
  <si>
    <t xml:space="preserve">شرق الاحمدي </t>
  </si>
  <si>
    <t xml:space="preserve">ماجدة خليل سليمان </t>
  </si>
  <si>
    <t xml:space="preserve">الفحيحيل الصناعية </t>
  </si>
  <si>
    <t xml:space="preserve">الشويخ الصناعية </t>
  </si>
  <si>
    <t>120-119</t>
  </si>
  <si>
    <t>الشويخ الصناعية -3</t>
  </si>
  <si>
    <t>ج</t>
  </si>
  <si>
    <t>241</t>
  </si>
  <si>
    <t>أ</t>
  </si>
  <si>
    <t>154-153</t>
  </si>
  <si>
    <t>شركة كنان العقارية / جمال محمد الفضالة</t>
  </si>
  <si>
    <t xml:space="preserve">الري </t>
  </si>
  <si>
    <t>الشويخ الصناعية 3</t>
  </si>
  <si>
    <t>شركة التجارة و الاستثمار العقاري</t>
  </si>
  <si>
    <t>99/101</t>
  </si>
  <si>
    <t>102/100</t>
  </si>
  <si>
    <t xml:space="preserve">شركة القرين الدولية العقارية </t>
  </si>
  <si>
    <t xml:space="preserve">شركة مجموعة المركز الدولي للمواد الغذائية </t>
  </si>
  <si>
    <t xml:space="preserve">شركة ميريلاند العالمية للتجهيزات الغذائية </t>
  </si>
  <si>
    <t>الشويخ الصناعية-2</t>
  </si>
  <si>
    <t xml:space="preserve">شركة دار فارس </t>
  </si>
  <si>
    <t>الري</t>
  </si>
  <si>
    <t xml:space="preserve">صلاح الخميس </t>
  </si>
  <si>
    <t>الشويخ الصناعية-3</t>
  </si>
  <si>
    <t xml:space="preserve">محمد صالح الرشيدي </t>
  </si>
  <si>
    <t xml:space="preserve">مؤسسة فيصل ناصر القطامي للتجارة العامة </t>
  </si>
  <si>
    <t>مشعل غصاب الزمانان</t>
  </si>
  <si>
    <t>24-25</t>
  </si>
  <si>
    <t xml:space="preserve">نامي النامي </t>
  </si>
  <si>
    <t xml:space="preserve">الري الصناعية </t>
  </si>
  <si>
    <t>حمد محمد العمر</t>
  </si>
  <si>
    <t>1366-1364</t>
  </si>
  <si>
    <t>فايز  ادليهيس المطيري</t>
  </si>
  <si>
    <t>65-70</t>
  </si>
  <si>
    <t>عبدالله سرحان الذايدي</t>
  </si>
  <si>
    <t>هـ</t>
  </si>
  <si>
    <t>الشويخ الصناعية2</t>
  </si>
  <si>
    <t xml:space="preserve">حمد محمد حسن العمر </t>
  </si>
  <si>
    <t xml:space="preserve">شركة الريادة للتمويل و الاستثمار </t>
  </si>
  <si>
    <t xml:space="preserve">شركة الريادة المتحدة العقارية </t>
  </si>
  <si>
    <t xml:space="preserve">بدر مسفر المطيري </t>
  </si>
  <si>
    <t>الشويخ الصناعية 2</t>
  </si>
  <si>
    <t xml:space="preserve">شركة ساتكو التجارية الغذائية </t>
  </si>
  <si>
    <t xml:space="preserve">صبحان الصناعية </t>
  </si>
  <si>
    <t>عبداللطيف الدايل</t>
  </si>
  <si>
    <t>ز</t>
  </si>
  <si>
    <t>علي عبدالرحمن فارس المطيري</t>
  </si>
  <si>
    <t>مشعل سامي المشري</t>
  </si>
  <si>
    <t xml:space="preserve">سليمان خالد عبدالله الوزان </t>
  </si>
  <si>
    <t xml:space="preserve">الفحيحيل </t>
  </si>
  <si>
    <t xml:space="preserve">مشعل عبدالعزيز الجري </t>
  </si>
  <si>
    <t xml:space="preserve">مشعل غصاب الزمنان </t>
  </si>
  <si>
    <t xml:space="preserve">موسى حمود علي الجيران </t>
  </si>
  <si>
    <t>29-28-27</t>
  </si>
  <si>
    <t>و</t>
  </si>
  <si>
    <t xml:space="preserve">نايف احمد الدبوس </t>
  </si>
  <si>
    <t xml:space="preserve">هند سليمان الجارالله الجارالله </t>
  </si>
  <si>
    <t xml:space="preserve">شركة فهد الجزيرة للتجارة العامة و المقاولات </t>
  </si>
  <si>
    <t>م</t>
  </si>
  <si>
    <t xml:space="preserve">تاريخ العقد </t>
  </si>
  <si>
    <t xml:space="preserve">الإجمالي </t>
  </si>
  <si>
    <t xml:space="preserve">يتم احتساب اتعاب الحفظ بنسبة 0.1% من قيمة التمويل الممنوح للعملاء </t>
  </si>
  <si>
    <t>365يوم/</t>
  </si>
  <si>
    <t xml:space="preserve">العربية للكهرباء </t>
  </si>
  <si>
    <t xml:space="preserve">سارة حسن الوزان </t>
  </si>
  <si>
    <t xml:space="preserve">محمد صالح رجا الرشيدي </t>
  </si>
  <si>
    <t xml:space="preserve">شركة جنا انترناشيونال التجارية </t>
  </si>
  <si>
    <t xml:space="preserve">عبدالله عادل المسافر </t>
  </si>
  <si>
    <t>5&amp;4</t>
  </si>
  <si>
    <t xml:space="preserve">حمد محمد العمر </t>
  </si>
  <si>
    <t xml:space="preserve">عبداللطيف الدايل </t>
  </si>
  <si>
    <t xml:space="preserve">مشعل داود الخالدي </t>
  </si>
  <si>
    <t xml:space="preserve">شركة العز للتجارة العامة </t>
  </si>
  <si>
    <t>خالد عبد العزيز إبراهيم الحسون</t>
  </si>
  <si>
    <t>د</t>
  </si>
  <si>
    <t xml:space="preserve">جمال ناصر الصنهات العصيمي </t>
  </si>
  <si>
    <t xml:space="preserve">شركة تسكين العقارية </t>
  </si>
  <si>
    <t xml:space="preserve">فيصل صالح العجمي </t>
  </si>
  <si>
    <t xml:space="preserve">شركة مجموعة إبراهيم محمد الجريوي العقارية </t>
  </si>
  <si>
    <t>47-46</t>
  </si>
  <si>
    <t>165-164-163</t>
  </si>
  <si>
    <t xml:space="preserve">مشعل فهاد محمد الفراج </t>
  </si>
  <si>
    <t>98-97-96-95</t>
  </si>
  <si>
    <t xml:space="preserve">شركة بوابة كيفان للتجارة العامة </t>
  </si>
  <si>
    <t xml:space="preserve">فهد سعد فالح الرشيدي </t>
  </si>
  <si>
    <t xml:space="preserve">قيمة اتعاب الحفظ عن 92 يوم </t>
  </si>
  <si>
    <t xml:space="preserve">الشويخ الصناعية 2 </t>
  </si>
  <si>
    <t xml:space="preserve">تقرير المتخلفون عن سداد مخصصات الهيئة عن القسائم </t>
  </si>
  <si>
    <t xml:space="preserve">التواصل مع العميل </t>
  </si>
  <si>
    <t xml:space="preserve">السداد </t>
  </si>
  <si>
    <t xml:space="preserve">تم </t>
  </si>
  <si>
    <t xml:space="preserve">تم السداد </t>
  </si>
  <si>
    <t>الشويخ الصناعية 1</t>
  </si>
  <si>
    <t>125هـ-125د</t>
  </si>
  <si>
    <t>شركة النشاط العقاري</t>
  </si>
  <si>
    <t xml:space="preserve">فهد علي ناصر السعيد </t>
  </si>
  <si>
    <t xml:space="preserve">تاريخ التوقيع </t>
  </si>
  <si>
    <t>رقم الطلب</t>
  </si>
  <si>
    <t xml:space="preserve">اسم الموظف </t>
  </si>
  <si>
    <t xml:space="preserve">إسماعيل </t>
  </si>
  <si>
    <t>نورة الشرار</t>
  </si>
  <si>
    <t>إسماعيل</t>
  </si>
  <si>
    <t>مشعل</t>
  </si>
  <si>
    <t xml:space="preserve">تقرير متابعة طلبات الهيئة </t>
  </si>
  <si>
    <t xml:space="preserve">تاريخ استلام العقد </t>
  </si>
  <si>
    <t>صفاء</t>
  </si>
  <si>
    <t>احمد نوري سليمان القناعي</t>
  </si>
  <si>
    <t>4</t>
  </si>
  <si>
    <t>5</t>
  </si>
  <si>
    <t xml:space="preserve">قيمة العقارات </t>
  </si>
  <si>
    <t>ا</t>
  </si>
  <si>
    <t>طلال السهلي</t>
  </si>
  <si>
    <t>36-37</t>
  </si>
  <si>
    <t xml:space="preserve">تاريخ نهاية العقد </t>
  </si>
  <si>
    <t xml:space="preserve">تم اخطار العميل بقرب انتهاء العقد و افاد بانة يتم الان اتخاذ إجراءات التجديد </t>
  </si>
  <si>
    <t>تم اخطار البنك بالبريد الاكتروني بتاريخ 26-01-2022</t>
  </si>
  <si>
    <t>فهد سعد فالح الرشيدي</t>
  </si>
  <si>
    <t>حمد محمد حسن العمر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</si>
</sst>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AdvertisingMedium"/>
      <charset val="178"/>
    </font>
    <font>
      <sz val="11"/>
      <color theme="1"/>
      <name val="AdvertisingMedium"/>
      <charset val="178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3"/>
      <color theme="0"/>
      <name val="AdvertisingMedium"/>
      <charset val="178"/>
    </font>
    <font>
      <sz val="11"/>
      <color theme="0"/>
      <name val="AdvertisingMedium"/>
      <charset val="178"/>
    </font>
    <font>
      <b/>
      <sz val="14"/>
      <color rgb="FFFF0000"/>
      <name val="AdvertisingMedium"/>
      <charset val="178"/>
    </font>
    <font>
      <sz val="11"/>
      <color rgb="FFFF0000"/>
      <name val="AdvertisingMedium"/>
      <charset val="178"/>
    </font>
    <font>
      <sz val="11"/>
      <color theme="8" tint="-0.249977111117893"/>
      <name val="Calibri"/>
      <family val="2"/>
      <scheme val="minor"/>
    </font>
    <font>
      <sz val="11"/>
      <color theme="8" tint="-0.249977111117893"/>
      <name val="AdvertisingMedium"/>
      <charset val="178"/>
    </font>
    <font>
      <b/>
      <sz val="11"/>
      <color theme="8" tint="-0.249977111117893"/>
      <name val="AdvertisingMedium"/>
      <charset val="178"/>
    </font>
    <font>
      <b/>
      <sz val="11"/>
      <color theme="8" tint="-0.249977111117893"/>
      <name val="Calibri"/>
      <family val="2"/>
      <scheme val="minor"/>
    </font>
    <font>
      <sz val="13"/>
      <color theme="0"/>
      <name val="AdvertisingMedium"/>
      <charset val="178"/>
    </font>
    <font>
      <sz val="20"/>
      <color theme="4"/>
      <name val="AdvertisingExtraBold"/>
      <charset val="178"/>
    </font>
    <font>
      <sz val="24"/>
      <color theme="4"/>
      <name val="AdvertisingExtraBold"/>
      <charset val="178"/>
    </font>
    <font>
      <b/>
      <u/>
      <sz val="11"/>
      <color theme="8" tint="-0.249977111117893"/>
      <name val="AdvertisingMedium"/>
      <charset val="178"/>
    </font>
    <font>
      <b/>
      <sz val="13"/>
      <color theme="1"/>
      <name val="AdvertisingMedium"/>
      <charset val="178"/>
    </font>
    <font>
      <sz val="14"/>
      <color theme="1"/>
      <name val="AdvertisingMedium"/>
      <charset val="178"/>
    </font>
    <font>
      <sz val="8"/>
      <name val="Calibri"/>
      <family val="2"/>
      <scheme val="minor"/>
    </font>
    <font>
      <sz val="18"/>
      <color theme="1"/>
      <name val="AdvertisingMedium"/>
      <charset val="178"/>
    </font>
    <font>
      <sz val="14"/>
      <color theme="8" tint="-0.249977111117893"/>
      <name val="AdvertisingMedium"/>
      <charset val="178"/>
    </font>
    <font>
      <sz val="20"/>
      <color theme="4" tint="-0.499984740745262"/>
      <name val="AdvertisingExtraBold"/>
      <charset val="178"/>
    </font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3333CC"/>
        <bgColor indexed="64"/>
      </patternFill>
    </fill>
    <fill>
      <patternFill patternType="solid">
        <fgColor rgb="FF43008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 style="thin">
        <color auto="1"/>
      </right>
      <top style="medium">
        <color rgb="FF7030A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7030A0"/>
      </top>
      <bottom style="thin">
        <color auto="1"/>
      </bottom>
      <diagonal/>
    </border>
    <border>
      <left style="thin">
        <color auto="1"/>
      </left>
      <right style="medium">
        <color rgb="FF7030A0"/>
      </right>
      <top style="medium">
        <color rgb="FF7030A0"/>
      </top>
      <bottom style="thin">
        <color auto="1"/>
      </bottom>
      <diagonal/>
    </border>
    <border>
      <left style="medium">
        <color rgb="FF7030A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7030A0"/>
      </right>
      <top style="thin">
        <color auto="1"/>
      </top>
      <bottom/>
      <diagonal/>
    </border>
    <border>
      <left style="thin">
        <color auto="1"/>
      </left>
      <right style="medium">
        <color rgb="FF7030A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7030A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medium">
        <color rgb="FF7030A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7030A0"/>
      </left>
      <right style="thin">
        <color auto="1"/>
      </right>
      <top/>
      <bottom style="thin">
        <color auto="1"/>
      </bottom>
      <diagonal/>
    </border>
    <border>
      <left style="medium">
        <color rgb="FF7030A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7030A0"/>
      </right>
      <top/>
      <bottom/>
      <diagonal/>
    </border>
    <border>
      <left style="medium">
        <color rgb="FF7030A0"/>
      </left>
      <right style="thin">
        <color auto="1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24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8" fillId="0" borderId="0" xfId="0" applyFont="1"/>
    <xf numFmtId="14" fontId="11" fillId="0" borderId="1" xfId="1" applyNumberFormat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6" fillId="0" borderId="0" xfId="0" applyFont="1" applyAlignment="1">
      <alignment vertical="top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16" fontId="12" fillId="0" borderId="13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14" fontId="11" fillId="0" borderId="10" xfId="0" applyNumberFormat="1" applyFont="1" applyFill="1" applyBorder="1" applyAlignment="1">
      <alignment horizontal="center" vertical="center" wrapText="1"/>
    </xf>
    <xf numFmtId="14" fontId="22" fillId="0" borderId="10" xfId="0" applyNumberFormat="1" applyFont="1" applyFill="1" applyBorder="1" applyAlignment="1">
      <alignment horizontal="center" vertical="center" wrapText="1"/>
    </xf>
    <xf numFmtId="14" fontId="22" fillId="0" borderId="11" xfId="0" applyNumberFormat="1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14" fontId="11" fillId="6" borderId="1" xfId="0" applyNumberFormat="1" applyFont="1" applyFill="1" applyBorder="1" applyAlignment="1">
      <alignment horizontal="center" vertical="center" wrapText="1"/>
    </xf>
    <xf numFmtId="14" fontId="22" fillId="6" borderId="1" xfId="0" applyNumberFormat="1" applyFont="1" applyFill="1" applyBorder="1" applyAlignment="1">
      <alignment horizontal="center" vertical="center" wrapText="1"/>
    </xf>
    <xf numFmtId="14" fontId="22" fillId="6" borderId="9" xfId="0" applyNumberFormat="1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/>
    </xf>
    <xf numFmtId="14" fontId="11" fillId="6" borderId="6" xfId="0" applyNumberFormat="1" applyFont="1" applyFill="1" applyBorder="1" applyAlignment="1">
      <alignment horizontal="center" vertical="center" wrapText="1"/>
    </xf>
    <xf numFmtId="14" fontId="22" fillId="6" borderId="6" xfId="0" applyNumberFormat="1" applyFont="1" applyFill="1" applyBorder="1" applyAlignment="1">
      <alignment horizontal="center" vertical="center" wrapText="1"/>
    </xf>
    <xf numFmtId="14" fontId="22" fillId="6" borderId="7" xfId="0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1" fillId="0" borderId="0" xfId="0" applyFont="1" applyFill="1" applyAlignment="1">
      <alignment horizontal="center"/>
    </xf>
    <xf numFmtId="0" fontId="9" fillId="0" borderId="0" xfId="0" applyFont="1" applyFill="1"/>
    <xf numFmtId="0" fontId="8" fillId="0" borderId="0" xfId="0" applyFont="1" applyFill="1"/>
    <xf numFmtId="0" fontId="11" fillId="0" borderId="13" xfId="0" applyFont="1" applyFill="1" applyBorder="1" applyAlignment="1">
      <alignment horizontal="center" vertical="center" wrapText="1"/>
    </xf>
    <xf numFmtId="14" fontId="11" fillId="0" borderId="13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14" fontId="11" fillId="0" borderId="20" xfId="0" applyNumberFormat="1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3" fontId="12" fillId="0" borderId="21" xfId="0" applyNumberFormat="1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3" fontId="12" fillId="0" borderId="23" xfId="0" applyNumberFormat="1" applyFont="1" applyBorder="1" applyAlignment="1">
      <alignment horizontal="center" vertical="center" wrapText="1"/>
    </xf>
    <xf numFmtId="3" fontId="12" fillId="0" borderId="23" xfId="0" applyNumberFormat="1" applyFont="1" applyFill="1" applyBorder="1" applyAlignment="1">
      <alignment horizontal="center" vertical="center" wrapText="1"/>
    </xf>
    <xf numFmtId="3" fontId="17" fillId="0" borderId="23" xfId="0" applyNumberFormat="1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4" fontId="18" fillId="5" borderId="18" xfId="0" applyNumberFormat="1" applyFont="1" applyFill="1" applyBorder="1" applyAlignment="1">
      <alignment horizontal="center"/>
    </xf>
    <xf numFmtId="0" fontId="6" fillId="4" borderId="27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4" fontId="6" fillId="4" borderId="27" xfId="0" applyNumberFormat="1" applyFont="1" applyFill="1" applyBorder="1" applyAlignment="1">
      <alignment horizontal="center" vertical="center" wrapText="1"/>
    </xf>
    <xf numFmtId="0" fontId="10" fillId="7" borderId="28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0" fontId="11" fillId="7" borderId="29" xfId="0" applyFont="1" applyFill="1" applyBorder="1" applyAlignment="1">
      <alignment horizontal="center" vertical="center" wrapText="1"/>
    </xf>
    <xf numFmtId="0" fontId="12" fillId="7" borderId="29" xfId="0" applyFont="1" applyFill="1" applyBorder="1" applyAlignment="1">
      <alignment horizontal="center" vertical="center"/>
    </xf>
    <xf numFmtId="14" fontId="11" fillId="7" borderId="29" xfId="0" applyNumberFormat="1" applyFont="1" applyFill="1" applyBorder="1" applyAlignment="1">
      <alignment horizontal="center" vertical="center" wrapText="1"/>
    </xf>
    <xf numFmtId="14" fontId="11" fillId="7" borderId="30" xfId="0" applyNumberFormat="1" applyFont="1" applyFill="1" applyBorder="1" applyAlignment="1">
      <alignment horizontal="center" vertical="center" wrapText="1"/>
    </xf>
    <xf numFmtId="0" fontId="10" fillId="7" borderId="31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/>
    </xf>
    <xf numFmtId="14" fontId="11" fillId="7" borderId="0" xfId="0" applyNumberFormat="1" applyFont="1" applyFill="1" applyBorder="1" applyAlignment="1">
      <alignment horizontal="center" vertical="center" wrapText="1"/>
    </xf>
    <xf numFmtId="14" fontId="11" fillId="7" borderId="32" xfId="0" applyNumberFormat="1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2" fillId="7" borderId="16" xfId="0" applyFont="1" applyFill="1" applyBorder="1" applyAlignment="1">
      <alignment horizontal="center" vertical="center"/>
    </xf>
    <xf numFmtId="14" fontId="11" fillId="7" borderId="16" xfId="0" applyNumberFormat="1" applyFont="1" applyFill="1" applyBorder="1" applyAlignment="1">
      <alignment horizontal="center" vertical="center" wrapText="1"/>
    </xf>
    <xf numFmtId="14" fontId="11" fillId="7" borderId="17" xfId="0" applyNumberFormat="1" applyFont="1" applyFill="1" applyBorder="1" applyAlignment="1">
      <alignment horizontal="center" vertical="center" wrapText="1"/>
    </xf>
    <xf numFmtId="14" fontId="11" fillId="0" borderId="13" xfId="0" applyNumberFormat="1" applyFont="1" applyBorder="1" applyAlignment="1">
      <alignment horizontal="center" vertical="center" wrapText="1"/>
    </xf>
    <xf numFmtId="3" fontId="17" fillId="0" borderId="24" xfId="0" applyNumberFormat="1" applyFont="1" applyFill="1" applyBorder="1" applyAlignment="1">
      <alignment horizontal="center" vertical="center" wrapText="1"/>
    </xf>
    <xf numFmtId="0" fontId="18" fillId="5" borderId="33" xfId="0" applyFont="1" applyFill="1" applyBorder="1" applyAlignment="1">
      <alignment horizontal="center"/>
    </xf>
    <xf numFmtId="4" fontId="18" fillId="5" borderId="33" xfId="0" applyNumberFormat="1" applyFont="1" applyFill="1" applyBorder="1"/>
    <xf numFmtId="3" fontId="17" fillId="0" borderId="24" xfId="0" applyNumberFormat="1" applyFont="1" applyFill="1" applyBorder="1" applyAlignment="1">
      <alignment horizontal="center" vertical="center" wrapText="1"/>
    </xf>
    <xf numFmtId="14" fontId="11" fillId="0" borderId="13" xfId="0" applyNumberFormat="1" applyFont="1" applyBorder="1" applyAlignment="1">
      <alignment horizontal="center" vertical="center" wrapText="1"/>
    </xf>
    <xf numFmtId="3" fontId="17" fillId="0" borderId="24" xfId="0" applyNumberFormat="1" applyFont="1" applyFill="1" applyBorder="1" applyAlignment="1">
      <alignment horizontal="center" vertical="center" wrapText="1"/>
    </xf>
    <xf numFmtId="164" fontId="25" fillId="0" borderId="1" xfId="2" applyNumberFormat="1" applyFont="1" applyBorder="1" applyAlignment="1">
      <alignment vertical="center" wrapText="1"/>
    </xf>
    <xf numFmtId="164" fontId="25" fillId="0" borderId="1" xfId="2" applyNumberFormat="1" applyFont="1" applyFill="1" applyBorder="1" applyAlignment="1">
      <alignment vertical="center" wrapText="1"/>
    </xf>
    <xf numFmtId="14" fontId="11" fillId="0" borderId="34" xfId="0" applyNumberFormat="1" applyFont="1" applyBorder="1" applyAlignment="1">
      <alignment horizontal="center" vertical="center" wrapText="1"/>
    </xf>
    <xf numFmtId="0" fontId="10" fillId="8" borderId="22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14" fontId="11" fillId="8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3" fontId="17" fillId="8" borderId="23" xfId="0" applyNumberFormat="1" applyFont="1" applyFill="1" applyBorder="1" applyAlignment="1">
      <alignment horizontal="center" vertical="center" wrapText="1"/>
    </xf>
    <xf numFmtId="164" fontId="25" fillId="8" borderId="1" xfId="2" applyNumberFormat="1" applyFont="1" applyFill="1" applyBorder="1" applyAlignment="1">
      <alignment vertical="center" wrapText="1"/>
    </xf>
    <xf numFmtId="14" fontId="11" fillId="8" borderId="1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/>
    </xf>
    <xf numFmtId="3" fontId="12" fillId="0" borderId="24" xfId="0" applyNumberFormat="1" applyFont="1" applyFill="1" applyBorder="1" applyAlignment="1">
      <alignment horizontal="center" vertical="center" wrapText="1"/>
    </xf>
    <xf numFmtId="3" fontId="12" fillId="0" borderId="25" xfId="0" applyNumberFormat="1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right"/>
    </xf>
    <xf numFmtId="0" fontId="19" fillId="0" borderId="18" xfId="0" applyFont="1" applyBorder="1" applyAlignment="1">
      <alignment horizontal="center"/>
    </xf>
    <xf numFmtId="14" fontId="11" fillId="0" borderId="13" xfId="0" applyNumberFormat="1" applyFont="1" applyBorder="1" applyAlignment="1">
      <alignment horizontal="center" vertical="center"/>
    </xf>
    <xf numFmtId="14" fontId="11" fillId="0" borderId="14" xfId="0" applyNumberFormat="1" applyFont="1" applyBorder="1" applyAlignment="1">
      <alignment horizontal="center" vertical="center"/>
    </xf>
    <xf numFmtId="3" fontId="12" fillId="0" borderId="24" xfId="0" applyNumberFormat="1" applyFont="1" applyBorder="1" applyAlignment="1">
      <alignment horizontal="center" vertical="center" wrapText="1"/>
    </xf>
    <xf numFmtId="3" fontId="12" fillId="0" borderId="25" xfId="0" applyNumberFormat="1" applyFont="1" applyBorder="1" applyAlignment="1">
      <alignment horizontal="center" vertical="center" wrapText="1"/>
    </xf>
    <xf numFmtId="14" fontId="11" fillId="0" borderId="13" xfId="0" applyNumberFormat="1" applyFont="1" applyBorder="1" applyAlignment="1">
      <alignment horizontal="center" vertical="center" wrapText="1"/>
    </xf>
    <xf numFmtId="14" fontId="11" fillId="0" borderId="14" xfId="0" applyNumberFormat="1" applyFont="1" applyBorder="1" applyAlignment="1">
      <alignment horizontal="center" vertical="center" wrapText="1"/>
    </xf>
    <xf numFmtId="3" fontId="17" fillId="0" borderId="24" xfId="0" applyNumberFormat="1" applyFont="1" applyFill="1" applyBorder="1" applyAlignment="1">
      <alignment horizontal="center" vertical="center" wrapText="1"/>
    </xf>
    <xf numFmtId="3" fontId="17" fillId="0" borderId="25" xfId="0" applyNumberFormat="1" applyFont="1" applyFill="1" applyBorder="1" applyAlignment="1">
      <alignment horizontal="center" vertical="center" wrapText="1"/>
    </xf>
    <xf numFmtId="14" fontId="11" fillId="0" borderId="13" xfId="0" applyNumberFormat="1" applyFont="1" applyFill="1" applyBorder="1" applyAlignment="1">
      <alignment horizontal="center" vertical="center" wrapText="1"/>
    </xf>
    <xf numFmtId="14" fontId="11" fillId="0" borderId="14" xfId="0" applyNumberFormat="1" applyFont="1" applyFill="1" applyBorder="1" applyAlignment="1">
      <alignment horizontal="center" vertical="center" wrapText="1"/>
    </xf>
    <xf numFmtId="14" fontId="11" fillId="0" borderId="34" xfId="0" applyNumberFormat="1" applyFont="1" applyFill="1" applyBorder="1" applyAlignment="1">
      <alignment horizontal="center" vertical="center" wrapText="1"/>
    </xf>
    <xf numFmtId="3" fontId="12" fillId="0" borderId="37" xfId="0" applyNumberFormat="1" applyFont="1" applyFill="1" applyBorder="1" applyAlignment="1">
      <alignment horizontal="center" vertical="center" wrapText="1"/>
    </xf>
    <xf numFmtId="164" fontId="25" fillId="0" borderId="36" xfId="2" applyNumberFormat="1" applyFont="1" applyFill="1" applyBorder="1" applyAlignment="1">
      <alignment horizontal="center" vertical="center" wrapText="1"/>
    </xf>
    <xf numFmtId="164" fontId="25" fillId="0" borderId="35" xfId="2" applyNumberFormat="1" applyFont="1" applyFill="1" applyBorder="1" applyAlignment="1">
      <alignment horizontal="center" vertical="center" wrapText="1"/>
    </xf>
    <xf numFmtId="164" fontId="25" fillId="0" borderId="36" xfId="2" applyNumberFormat="1" applyFont="1" applyBorder="1" applyAlignment="1">
      <alignment horizontal="center" vertical="center" wrapText="1"/>
    </xf>
    <xf numFmtId="164" fontId="25" fillId="0" borderId="38" xfId="2" applyNumberFormat="1" applyFont="1" applyBorder="1" applyAlignment="1">
      <alignment horizontal="center" vertical="center" wrapText="1"/>
    </xf>
    <xf numFmtId="164" fontId="25" fillId="0" borderId="35" xfId="2" applyNumberFormat="1" applyFont="1" applyBorder="1" applyAlignment="1">
      <alignment horizontal="center" vertical="center" wrapText="1"/>
    </xf>
    <xf numFmtId="3" fontId="17" fillId="0" borderId="39" xfId="0" applyNumberFormat="1" applyFont="1" applyFill="1" applyBorder="1" applyAlignment="1">
      <alignment horizontal="center" vertical="center" wrapText="1"/>
    </xf>
    <xf numFmtId="3" fontId="17" fillId="0" borderId="40" xfId="0" applyNumberFormat="1" applyFont="1" applyFill="1" applyBorder="1" applyAlignment="1">
      <alignment horizontal="center" vertical="center" wrapText="1"/>
    </xf>
    <xf numFmtId="14" fontId="11" fillId="0" borderId="13" xfId="0" applyNumberFormat="1" applyFont="1" applyBorder="1" applyAlignment="1">
      <alignment horizontal="center" vertical="center" wrapText="1"/>
    </xf>
    <xf numFmtId="14" fontId="11" fillId="0" borderId="14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 vertical="center" wrapText="1"/>
    </xf>
  </cellXfs>
  <cellStyles count="3">
    <cellStyle name="Comma" xfId="2" builtinId="3"/>
    <cellStyle name="Good" xfId="1" builtinId="26"/>
    <cellStyle name="Normal" xfId="0" builtinId="0"/>
  </cellStyles>
  <dxfs count="21">
    <dxf>
      <fill>
        <patternFill>
          <bgColor theme="5" tint="0.39994506668294322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47625</xdr:rowOff>
    </xdr:from>
    <xdr:to>
      <xdr:col>7</xdr:col>
      <xdr:colOff>1009650</xdr:colOff>
      <xdr:row>2</xdr:row>
      <xdr:rowOff>418041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D720B27-FE14-4929-B88B-21F02C97AC8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019150" y="47625"/>
          <a:ext cx="2209800" cy="10181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aitham Afifi" id="{E219AFB3-BF42-43FE-9C3E-E972657CECAC}" userId="S::haitham@masarinvest.com::4c8c5e35-009e-4716-8d9d-e126486088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1-10-24T07:42:32.49" personId="{E219AFB3-BF42-43FE-9C3E-E972657CECAC}" id="{3BF8C37C-9C4B-4ECE-A28D-CCAA2FF57876}">
    <text>تم تحويلها داخليا من العميل باتل الرشدي بتاريخ 24-10-2021</text>
  </threadedComment>
  <threadedComment ref="G11" dT="2021-09-15T10:29:31.16" personId="{E219AFB3-BF42-43FE-9C3E-E972657CECAC}" id="{4F539D27-0CB1-4E56-BC37-1F90BD1DDC12}">
    <text>تم التنازل عنها داخليا من العميل فهد الرشيدي</text>
  </threadedComment>
  <threadedComment ref="G12" dT="2021-09-15T10:29:36.58" personId="{E219AFB3-BF42-43FE-9C3E-E972657CECAC}" id="{50CDC798-2406-460D-B5EB-31F8B98B6FB2}">
    <text>تم التنازل عنها داخليا من العميل فهد الرشيدي</text>
  </threadedComment>
  <threadedComment ref="E27" dT="2021-12-06T06:02:23.31" personId="{E219AFB3-BF42-43FE-9C3E-E972657CECAC}" id="{DDD5EE3F-67D5-4FD0-B516-E16546C75B20}">
    <text>تاريخ العقد القديم 02-10-2019</text>
  </threadedComment>
  <threadedComment ref="G27" dT="2021-12-06T05:59:33.56" personId="{E219AFB3-BF42-43FE-9C3E-E972657CECAC}" id="{17AE5841-1981-4DFE-BC50-50D994D1EA30}">
    <text>فرز القسيمة(4-5)</text>
  </threadedComment>
  <threadedComment ref="E28" dT="2021-12-06T06:02:34.04" personId="{E219AFB3-BF42-43FE-9C3E-E972657CECAC}" id="{CBBE2820-4EBF-4B19-96AE-CAD8FE3D83A8}">
    <text>تاريخ العقد القديم 02-10-2019</text>
  </threadedComment>
  <threadedComment ref="G28" dT="2021-12-06T05:59:41.24" personId="{E219AFB3-BF42-43FE-9C3E-E972657CECAC}" id="{3F2D427C-F34B-4120-AEC5-956839097AAF}">
    <text>فرز القسيمة(4-5)</text>
  </threadedComment>
  <threadedComment ref="E30" dT="2022-01-26T10:55:06.20" personId="{E219AFB3-BF42-43FE-9C3E-E972657CECAC}" id="{944F3B6E-C086-4A1B-9459-BC567CB9BAF4}">
    <text>تاريخ عقد القسيمة القديم 24/10/2019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90"/>
  <sheetViews>
    <sheetView rightToLeft="1" tabSelected="1" zoomScaleNormal="100" workbookViewId="0"/>
  </sheetViews>
  <sheetFormatPr defaultColWidth="9.109375" defaultRowHeight="13.8"/>
  <cols>
    <col min="1" max="1" width="5.6640625" style="6" customWidth="1"/>
    <col min="2" max="2" width="20.6640625" style="6" customWidth="1"/>
    <col min="3" max="3" width="12.33203125" style="1" bestFit="1" customWidth="1"/>
    <col min="4" max="4" width="12.5546875" style="1" bestFit="1" customWidth="1"/>
    <col min="5" max="5" width="18.5546875" style="1" customWidth="1"/>
    <col min="6" max="6" width="15" style="5" bestFit="1" customWidth="1"/>
    <col min="7" max="7" width="37.109375" style="1" bestFit="1" customWidth="1"/>
    <col min="8" max="8" width="16" style="23" bestFit="1" customWidth="1"/>
    <col min="9" max="9" width="17.33203125" style="23" bestFit="1" customWidth="1"/>
    <col min="10" max="10" width="87.6640625" style="1" bestFit="1" customWidth="1"/>
    <col min="11" max="16384" width="9.109375" style="1"/>
  </cols>
  <sheetData>
    <row r="1" spans="1:52" s="12" customFormat="1" ht="50.25" customHeight="1" thickTop="1" thickBot="1">
      <c r="A1" s="70" t="s">
        <v>71</v>
      </c>
      <c r="B1" s="70" t="s">
        <v>0</v>
      </c>
      <c r="C1" s="70" t="s">
        <v>1</v>
      </c>
      <c r="D1" s="70" t="s">
        <v>72</v>
      </c>
      <c r="E1" s="70" t="s">
        <v>126</v>
      </c>
      <c r="F1" s="70" t="s">
        <v>2</v>
      </c>
      <c r="G1" s="71" t="s">
        <v>3</v>
      </c>
      <c r="H1" s="72" t="s">
        <v>4</v>
      </c>
      <c r="I1" s="72" t="s">
        <v>122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2" s="16" customFormat="1" ht="41.25" customHeight="1">
      <c r="A2" s="59">
        <v>1</v>
      </c>
      <c r="B2" s="60" t="s">
        <v>5</v>
      </c>
      <c r="C2" s="60" t="s">
        <v>6</v>
      </c>
      <c r="D2" s="61">
        <v>43404</v>
      </c>
      <c r="E2" s="61">
        <v>45229</v>
      </c>
      <c r="F2" s="62" t="s">
        <v>7</v>
      </c>
      <c r="G2" s="61" t="s">
        <v>119</v>
      </c>
      <c r="H2" s="63">
        <v>2560000</v>
      </c>
      <c r="I2" s="98">
        <v>4612500</v>
      </c>
    </row>
    <row r="3" spans="1:52" s="16" customFormat="1" ht="41.25" customHeight="1" thickBot="1">
      <c r="A3" s="64">
        <v>2</v>
      </c>
      <c r="B3" s="13" t="s">
        <v>99</v>
      </c>
      <c r="C3" s="13" t="s">
        <v>6</v>
      </c>
      <c r="D3" s="14">
        <v>43459</v>
      </c>
      <c r="E3" s="14">
        <v>45284</v>
      </c>
      <c r="F3" s="15" t="s">
        <v>27</v>
      </c>
      <c r="G3" s="14" t="s">
        <v>26</v>
      </c>
      <c r="H3" s="65">
        <v>1560000</v>
      </c>
      <c r="I3" s="98">
        <v>2263500</v>
      </c>
    </row>
    <row r="4" spans="1:52" s="16" customFormat="1" ht="41.25" customHeight="1">
      <c r="A4" s="59">
        <v>3</v>
      </c>
      <c r="B4" s="13" t="s">
        <v>16</v>
      </c>
      <c r="C4" s="13" t="s">
        <v>6</v>
      </c>
      <c r="D4" s="14">
        <v>43459</v>
      </c>
      <c r="E4" s="14">
        <v>45284</v>
      </c>
      <c r="F4" s="15" t="s">
        <v>28</v>
      </c>
      <c r="G4" s="14" t="s">
        <v>26</v>
      </c>
      <c r="H4" s="65">
        <v>1550000</v>
      </c>
      <c r="I4" s="98">
        <v>2269000</v>
      </c>
    </row>
    <row r="5" spans="1:52" s="16" customFormat="1" ht="41.25" customHeight="1" thickBot="1">
      <c r="A5" s="64">
        <v>4</v>
      </c>
      <c r="B5" s="13" t="s">
        <v>24</v>
      </c>
      <c r="C5" s="13">
        <v>1</v>
      </c>
      <c r="D5" s="14">
        <v>43474</v>
      </c>
      <c r="E5" s="14">
        <v>45892</v>
      </c>
      <c r="F5" s="15">
        <v>1901</v>
      </c>
      <c r="G5" s="114" t="s">
        <v>29</v>
      </c>
      <c r="H5" s="116">
        <v>675000</v>
      </c>
      <c r="I5" s="116">
        <v>1439500</v>
      </c>
    </row>
    <row r="6" spans="1:52" s="18" customFormat="1" ht="41.25" customHeight="1">
      <c r="A6" s="59">
        <v>5</v>
      </c>
      <c r="B6" s="13" t="s">
        <v>24</v>
      </c>
      <c r="C6" s="13">
        <v>1</v>
      </c>
      <c r="D6" s="14">
        <v>43474</v>
      </c>
      <c r="E6" s="14">
        <v>45892</v>
      </c>
      <c r="F6" s="15">
        <v>1902</v>
      </c>
      <c r="G6" s="115" t="s">
        <v>29</v>
      </c>
      <c r="H6" s="117">
        <v>675000</v>
      </c>
      <c r="I6" s="117">
        <v>1439500</v>
      </c>
    </row>
    <row r="7" spans="1:52" s="16" customFormat="1" ht="41.25" customHeight="1" thickBot="1">
      <c r="A7" s="64">
        <v>6</v>
      </c>
      <c r="B7" s="13" t="s">
        <v>24</v>
      </c>
      <c r="C7" s="58">
        <v>1</v>
      </c>
      <c r="D7" s="17">
        <v>43495</v>
      </c>
      <c r="E7" s="17">
        <v>45320</v>
      </c>
      <c r="F7" s="15">
        <v>1641</v>
      </c>
      <c r="G7" s="4" t="s">
        <v>97</v>
      </c>
      <c r="H7" s="65">
        <v>642000</v>
      </c>
      <c r="I7" s="98">
        <v>1295000</v>
      </c>
    </row>
    <row r="8" spans="1:52" s="16" customFormat="1" ht="41.25" customHeight="1">
      <c r="A8" s="59">
        <v>7</v>
      </c>
      <c r="B8" s="13" t="s">
        <v>24</v>
      </c>
      <c r="C8" s="13">
        <v>1</v>
      </c>
      <c r="D8" s="14">
        <v>43496</v>
      </c>
      <c r="E8" s="14">
        <v>45321</v>
      </c>
      <c r="F8" s="15">
        <v>287</v>
      </c>
      <c r="G8" s="14" t="s">
        <v>91</v>
      </c>
      <c r="H8" s="65">
        <v>890000</v>
      </c>
      <c r="I8" s="98">
        <v>1409000</v>
      </c>
    </row>
    <row r="9" spans="1:52" s="16" customFormat="1" ht="41.25" customHeight="1" thickBot="1">
      <c r="A9" s="64">
        <v>8</v>
      </c>
      <c r="B9" s="13" t="s">
        <v>24</v>
      </c>
      <c r="C9" s="13">
        <v>1</v>
      </c>
      <c r="D9" s="14">
        <v>43496</v>
      </c>
      <c r="E9" s="14">
        <v>45321</v>
      </c>
      <c r="F9" s="15">
        <v>286</v>
      </c>
      <c r="G9" s="14" t="s">
        <v>91</v>
      </c>
      <c r="H9" s="65">
        <v>890000</v>
      </c>
      <c r="I9" s="98">
        <v>1409000</v>
      </c>
    </row>
    <row r="10" spans="1:52" s="19" customFormat="1" ht="41.25" customHeight="1">
      <c r="A10" s="59">
        <v>9</v>
      </c>
      <c r="B10" s="13" t="s">
        <v>25</v>
      </c>
      <c r="C10" s="13" t="s">
        <v>6</v>
      </c>
      <c r="D10" s="14">
        <v>43867</v>
      </c>
      <c r="E10" s="14">
        <v>45693</v>
      </c>
      <c r="F10" s="15">
        <v>132</v>
      </c>
      <c r="G10" s="14" t="s">
        <v>97</v>
      </c>
      <c r="H10" s="65">
        <v>932500</v>
      </c>
      <c r="I10" s="98">
        <v>1442000</v>
      </c>
    </row>
    <row r="11" spans="1:52" s="16" customFormat="1" ht="41.25" customHeight="1" thickBot="1">
      <c r="A11" s="64">
        <v>10</v>
      </c>
      <c r="B11" s="13" t="s">
        <v>25</v>
      </c>
      <c r="C11" s="13" t="s">
        <v>6</v>
      </c>
      <c r="D11" s="14">
        <v>43867</v>
      </c>
      <c r="E11" s="14">
        <v>45693</v>
      </c>
      <c r="F11" s="15">
        <v>131</v>
      </c>
      <c r="G11" s="14" t="s">
        <v>97</v>
      </c>
      <c r="H11" s="65">
        <v>932500</v>
      </c>
      <c r="I11" s="98">
        <v>1442000</v>
      </c>
    </row>
    <row r="12" spans="1:52" s="16" customFormat="1" ht="41.25" customHeight="1">
      <c r="A12" s="59">
        <v>11</v>
      </c>
      <c r="B12" s="13" t="s">
        <v>9</v>
      </c>
      <c r="C12" s="13" t="s">
        <v>21</v>
      </c>
      <c r="D12" s="14">
        <v>43538</v>
      </c>
      <c r="E12" s="14">
        <v>45364</v>
      </c>
      <c r="F12" s="15" t="s">
        <v>22</v>
      </c>
      <c r="G12" s="3" t="s">
        <v>23</v>
      </c>
      <c r="H12" s="65">
        <v>1590000</v>
      </c>
      <c r="I12" s="98">
        <v>2794000</v>
      </c>
    </row>
    <row r="13" spans="1:52" s="16" customFormat="1" ht="41.25" customHeight="1" thickBot="1">
      <c r="A13" s="64">
        <v>12</v>
      </c>
      <c r="B13" s="13" t="s">
        <v>16</v>
      </c>
      <c r="C13" s="13" t="s">
        <v>6</v>
      </c>
      <c r="D13" s="14">
        <v>44126</v>
      </c>
      <c r="E13" s="14">
        <v>45951</v>
      </c>
      <c r="F13" s="15" t="s">
        <v>17</v>
      </c>
      <c r="G13" s="14" t="s">
        <v>97</v>
      </c>
      <c r="H13" s="65">
        <v>480000</v>
      </c>
      <c r="I13" s="98">
        <v>1563000</v>
      </c>
    </row>
    <row r="14" spans="1:52" s="16" customFormat="1" ht="41.25" customHeight="1">
      <c r="A14" s="59">
        <v>13</v>
      </c>
      <c r="B14" s="24" t="s">
        <v>15</v>
      </c>
      <c r="C14" s="24">
        <v>5</v>
      </c>
      <c r="D14" s="22">
        <v>43586</v>
      </c>
      <c r="E14" s="22">
        <v>45412</v>
      </c>
      <c r="F14" s="29">
        <v>163</v>
      </c>
      <c r="G14" s="22" t="s">
        <v>14</v>
      </c>
      <c r="H14" s="66">
        <v>3000000</v>
      </c>
      <c r="I14" s="98">
        <v>4600000</v>
      </c>
    </row>
    <row r="15" spans="1:52" s="16" customFormat="1" ht="41.25" customHeight="1" thickBot="1">
      <c r="A15" s="64">
        <v>14</v>
      </c>
      <c r="B15" s="24" t="s">
        <v>13</v>
      </c>
      <c r="C15" s="24">
        <v>8</v>
      </c>
      <c r="D15" s="22">
        <v>43615</v>
      </c>
      <c r="E15" s="22">
        <v>45441</v>
      </c>
      <c r="F15" s="29">
        <v>53</v>
      </c>
      <c r="G15" s="22" t="s">
        <v>14</v>
      </c>
      <c r="H15" s="66">
        <v>1560000</v>
      </c>
      <c r="I15" s="98">
        <v>2612500</v>
      </c>
    </row>
    <row r="16" spans="1:52" s="16" customFormat="1" ht="41.25" customHeight="1">
      <c r="A16" s="59">
        <v>15</v>
      </c>
      <c r="B16" s="13" t="s">
        <v>18</v>
      </c>
      <c r="C16" s="13" t="s">
        <v>19</v>
      </c>
      <c r="D16" s="14">
        <v>43654</v>
      </c>
      <c r="E16" s="14">
        <v>45480</v>
      </c>
      <c r="F16" s="15">
        <v>239</v>
      </c>
      <c r="G16" s="14" t="s">
        <v>30</v>
      </c>
      <c r="H16" s="65">
        <v>1197000</v>
      </c>
      <c r="I16" s="98">
        <v>3000000</v>
      </c>
    </row>
    <row r="17" spans="1:9" s="16" customFormat="1" ht="41.25" customHeight="1" thickBot="1">
      <c r="A17" s="64">
        <v>16</v>
      </c>
      <c r="B17" s="13" t="s">
        <v>9</v>
      </c>
      <c r="C17" s="13" t="s">
        <v>10</v>
      </c>
      <c r="D17" s="14">
        <v>43657</v>
      </c>
      <c r="E17" s="14">
        <v>45483</v>
      </c>
      <c r="F17" s="15">
        <v>69</v>
      </c>
      <c r="G17" s="14" t="s">
        <v>11</v>
      </c>
      <c r="H17" s="65">
        <v>3600000</v>
      </c>
      <c r="I17" s="98">
        <v>4801125</v>
      </c>
    </row>
    <row r="18" spans="1:9" s="25" customFormat="1" ht="41.25" customHeight="1">
      <c r="A18" s="59">
        <v>17</v>
      </c>
      <c r="B18" s="24" t="s">
        <v>18</v>
      </c>
      <c r="C18" s="24" t="s">
        <v>21</v>
      </c>
      <c r="D18" s="22">
        <v>43662</v>
      </c>
      <c r="E18" s="22">
        <v>45488</v>
      </c>
      <c r="F18" s="29">
        <v>219</v>
      </c>
      <c r="G18" s="22" t="s">
        <v>50</v>
      </c>
      <c r="H18" s="66">
        <v>1185000</v>
      </c>
      <c r="I18" s="98">
        <v>2050000</v>
      </c>
    </row>
    <row r="19" spans="1:9" s="25" customFormat="1" ht="41.25" customHeight="1" thickBot="1">
      <c r="A19" s="64">
        <v>18</v>
      </c>
      <c r="B19" s="24" t="s">
        <v>18</v>
      </c>
      <c r="C19" s="24" t="s">
        <v>21</v>
      </c>
      <c r="D19" s="22">
        <v>43662</v>
      </c>
      <c r="E19" s="22">
        <v>45488</v>
      </c>
      <c r="F19" s="29">
        <v>216</v>
      </c>
      <c r="G19" s="22" t="s">
        <v>31</v>
      </c>
      <c r="H19" s="66">
        <v>630000</v>
      </c>
      <c r="I19" s="99">
        <v>1300000</v>
      </c>
    </row>
    <row r="20" spans="1:9" s="25" customFormat="1" ht="41.25" customHeight="1">
      <c r="A20" s="59">
        <v>19</v>
      </c>
      <c r="B20" s="24" t="s">
        <v>16</v>
      </c>
      <c r="C20" s="24" t="s">
        <v>21</v>
      </c>
      <c r="D20" s="22">
        <v>43668</v>
      </c>
      <c r="E20" s="22">
        <v>45494</v>
      </c>
      <c r="F20" s="29">
        <v>231</v>
      </c>
      <c r="G20" s="22" t="s">
        <v>8</v>
      </c>
      <c r="H20" s="66">
        <v>1325000</v>
      </c>
      <c r="I20" s="98">
        <v>3875000</v>
      </c>
    </row>
    <row r="21" spans="1:9" s="25" customFormat="1" ht="41.25" customHeight="1" thickBot="1">
      <c r="A21" s="64">
        <v>20</v>
      </c>
      <c r="B21" s="24" t="s">
        <v>24</v>
      </c>
      <c r="C21" s="24">
        <v>1</v>
      </c>
      <c r="D21" s="22">
        <v>43669</v>
      </c>
      <c r="E21" s="22">
        <v>45495</v>
      </c>
      <c r="F21" s="29">
        <v>1380</v>
      </c>
      <c r="G21" s="22" t="s">
        <v>77</v>
      </c>
      <c r="H21" s="66">
        <v>420000</v>
      </c>
      <c r="I21" s="99">
        <v>800000</v>
      </c>
    </row>
    <row r="22" spans="1:9" s="25" customFormat="1" ht="41.25" customHeight="1">
      <c r="A22" s="59">
        <v>21</v>
      </c>
      <c r="B22" s="24" t="s">
        <v>49</v>
      </c>
      <c r="C22" s="24" t="s">
        <v>21</v>
      </c>
      <c r="D22" s="22">
        <v>43905</v>
      </c>
      <c r="E22" s="22">
        <v>45730</v>
      </c>
      <c r="F22" s="29">
        <v>157</v>
      </c>
      <c r="G22" s="22" t="s">
        <v>76</v>
      </c>
      <c r="H22" s="66">
        <v>470000</v>
      </c>
      <c r="I22" s="99">
        <v>575000</v>
      </c>
    </row>
    <row r="23" spans="1:9" s="25" customFormat="1" ht="41.25" customHeight="1" thickBot="1">
      <c r="A23" s="64">
        <v>22</v>
      </c>
      <c r="B23" s="24" t="s">
        <v>42</v>
      </c>
      <c r="C23" s="24" t="s">
        <v>12</v>
      </c>
      <c r="D23" s="22">
        <v>43732</v>
      </c>
      <c r="E23" s="22">
        <v>45558</v>
      </c>
      <c r="F23" s="29">
        <v>63</v>
      </c>
      <c r="G23" s="22" t="s">
        <v>41</v>
      </c>
      <c r="H23" s="66">
        <v>681000</v>
      </c>
      <c r="I23" s="98">
        <v>1185000</v>
      </c>
    </row>
    <row r="24" spans="1:9" s="25" customFormat="1" ht="41.25" customHeight="1">
      <c r="A24" s="59">
        <v>23</v>
      </c>
      <c r="B24" s="24" t="s">
        <v>18</v>
      </c>
      <c r="C24" s="24" t="s">
        <v>48</v>
      </c>
      <c r="D24" s="22">
        <v>44531</v>
      </c>
      <c r="E24" s="22">
        <v>46356</v>
      </c>
      <c r="F24" s="57" t="s">
        <v>120</v>
      </c>
      <c r="G24" s="22" t="s">
        <v>47</v>
      </c>
      <c r="H24" s="110">
        <v>1300000</v>
      </c>
      <c r="I24" s="110">
        <v>2065000</v>
      </c>
    </row>
    <row r="25" spans="1:9" s="25" customFormat="1" ht="41.25" customHeight="1" thickBot="1">
      <c r="A25" s="64">
        <v>24</v>
      </c>
      <c r="B25" s="24" t="s">
        <v>18</v>
      </c>
      <c r="C25" s="24" t="s">
        <v>48</v>
      </c>
      <c r="D25" s="22">
        <v>44531</v>
      </c>
      <c r="E25" s="22">
        <v>46356</v>
      </c>
      <c r="F25" s="57" t="s">
        <v>121</v>
      </c>
      <c r="G25" s="22" t="s">
        <v>47</v>
      </c>
      <c r="H25" s="111">
        <v>1300000</v>
      </c>
      <c r="I25" s="111">
        <v>2065000</v>
      </c>
    </row>
    <row r="26" spans="1:9" s="25" customFormat="1" ht="41.25" customHeight="1">
      <c r="A26" s="59">
        <v>25</v>
      </c>
      <c r="B26" s="24" t="s">
        <v>18</v>
      </c>
      <c r="C26" s="24" t="s">
        <v>6</v>
      </c>
      <c r="D26" s="22">
        <v>43930</v>
      </c>
      <c r="E26" s="22">
        <v>45755</v>
      </c>
      <c r="F26" s="57" t="s">
        <v>20</v>
      </c>
      <c r="G26" s="22" t="s">
        <v>11</v>
      </c>
      <c r="H26" s="66">
        <v>1266000</v>
      </c>
      <c r="I26" s="98">
        <v>2500000</v>
      </c>
    </row>
    <row r="27" spans="1:9" s="25" customFormat="1" ht="41.25" customHeight="1" thickBot="1">
      <c r="A27" s="64">
        <v>26</v>
      </c>
      <c r="B27" s="24" t="s">
        <v>36</v>
      </c>
      <c r="C27" s="24" t="s">
        <v>21</v>
      </c>
      <c r="D27" s="22">
        <v>44126</v>
      </c>
      <c r="E27" s="22">
        <v>45951</v>
      </c>
      <c r="F27" s="29">
        <v>111</v>
      </c>
      <c r="G27" s="22" t="s">
        <v>97</v>
      </c>
      <c r="H27" s="66">
        <v>690000</v>
      </c>
      <c r="I27" s="98">
        <v>1110625</v>
      </c>
    </row>
    <row r="28" spans="1:9" s="25" customFormat="1" ht="41.25" customHeight="1">
      <c r="A28" s="59">
        <v>27</v>
      </c>
      <c r="B28" s="24" t="s">
        <v>34</v>
      </c>
      <c r="C28" s="24">
        <v>1</v>
      </c>
      <c r="D28" s="22">
        <v>43768</v>
      </c>
      <c r="E28" s="22">
        <v>45594</v>
      </c>
      <c r="F28" s="29" t="s">
        <v>44</v>
      </c>
      <c r="G28" s="22" t="s">
        <v>43</v>
      </c>
      <c r="H28" s="66">
        <v>870000</v>
      </c>
      <c r="I28" s="98">
        <v>1540000</v>
      </c>
    </row>
    <row r="29" spans="1:9" s="16" customFormat="1" ht="41.25" customHeight="1" thickBot="1">
      <c r="A29" s="64">
        <v>28</v>
      </c>
      <c r="B29" s="13" t="s">
        <v>36</v>
      </c>
      <c r="C29" s="13" t="s">
        <v>21</v>
      </c>
      <c r="D29" s="14">
        <v>43781</v>
      </c>
      <c r="E29" s="14">
        <v>45607</v>
      </c>
      <c r="F29" s="15">
        <v>48</v>
      </c>
      <c r="G29" s="14" t="s">
        <v>38</v>
      </c>
      <c r="H29" s="67">
        <v>1013000</v>
      </c>
      <c r="I29" s="99">
        <v>2026000</v>
      </c>
    </row>
    <row r="30" spans="1:9" s="16" customFormat="1" ht="41.25" customHeight="1">
      <c r="A30" s="59">
        <v>29</v>
      </c>
      <c r="B30" s="13" t="s">
        <v>32</v>
      </c>
      <c r="C30" s="13" t="s">
        <v>19</v>
      </c>
      <c r="D30" s="14">
        <v>43970</v>
      </c>
      <c r="E30" s="14">
        <v>45795</v>
      </c>
      <c r="F30" s="15" t="s">
        <v>46</v>
      </c>
      <c r="G30" s="14" t="s">
        <v>45</v>
      </c>
      <c r="H30" s="65">
        <v>440000</v>
      </c>
      <c r="I30" s="98">
        <v>875000</v>
      </c>
    </row>
    <row r="31" spans="1:9" s="16" customFormat="1" ht="41.25" customHeight="1" thickBot="1">
      <c r="A31" s="64">
        <v>30</v>
      </c>
      <c r="B31" s="13" t="s">
        <v>36</v>
      </c>
      <c r="C31" s="13" t="s">
        <v>6</v>
      </c>
      <c r="D31" s="14">
        <v>43802</v>
      </c>
      <c r="E31" s="14">
        <v>45628</v>
      </c>
      <c r="F31" s="15">
        <v>19</v>
      </c>
      <c r="G31" s="14" t="s">
        <v>37</v>
      </c>
      <c r="H31" s="65">
        <v>870000</v>
      </c>
      <c r="I31" s="98">
        <v>1400000</v>
      </c>
    </row>
    <row r="32" spans="1:9" s="16" customFormat="1" ht="41.25" customHeight="1">
      <c r="A32" s="59">
        <v>31</v>
      </c>
      <c r="B32" s="13" t="s">
        <v>36</v>
      </c>
      <c r="C32" s="13" t="s">
        <v>21</v>
      </c>
      <c r="D32" s="14">
        <v>43803</v>
      </c>
      <c r="E32" s="14">
        <v>45629</v>
      </c>
      <c r="F32" s="15" t="s">
        <v>40</v>
      </c>
      <c r="G32" s="14" t="s">
        <v>38</v>
      </c>
      <c r="H32" s="67">
        <v>1088000</v>
      </c>
      <c r="I32" s="99">
        <v>2176000</v>
      </c>
    </row>
    <row r="33" spans="1:9" s="16" customFormat="1" ht="41.25" customHeight="1" thickBot="1">
      <c r="A33" s="64">
        <v>32</v>
      </c>
      <c r="B33" s="13" t="s">
        <v>24</v>
      </c>
      <c r="C33" s="13">
        <v>1</v>
      </c>
      <c r="D33" s="14">
        <v>43809</v>
      </c>
      <c r="E33" s="14">
        <v>45635</v>
      </c>
      <c r="F33" s="15">
        <v>1452</v>
      </c>
      <c r="G33" s="14" t="s">
        <v>86</v>
      </c>
      <c r="H33" s="116">
        <v>770000</v>
      </c>
      <c r="I33" s="116">
        <v>1587500</v>
      </c>
    </row>
    <row r="34" spans="1:9" s="16" customFormat="1" ht="41.25" customHeight="1">
      <c r="A34" s="59">
        <v>33</v>
      </c>
      <c r="B34" s="13" t="s">
        <v>24</v>
      </c>
      <c r="C34" s="13">
        <v>1</v>
      </c>
      <c r="D34" s="14">
        <v>43809</v>
      </c>
      <c r="E34" s="14">
        <v>45635</v>
      </c>
      <c r="F34" s="15">
        <v>1454</v>
      </c>
      <c r="G34" s="14" t="s">
        <v>39</v>
      </c>
      <c r="H34" s="117">
        <v>770000</v>
      </c>
      <c r="I34" s="117">
        <v>1587500</v>
      </c>
    </row>
    <row r="35" spans="1:9" s="16" customFormat="1" ht="41.25" customHeight="1" thickBot="1">
      <c r="A35" s="64">
        <v>34</v>
      </c>
      <c r="B35" s="13" t="s">
        <v>36</v>
      </c>
      <c r="C35" s="13" t="s">
        <v>6</v>
      </c>
      <c r="D35" s="14">
        <v>43816</v>
      </c>
      <c r="E35" s="14">
        <v>45642</v>
      </c>
      <c r="F35" s="15">
        <v>128</v>
      </c>
      <c r="G35" s="14" t="s">
        <v>33</v>
      </c>
      <c r="H35" s="67">
        <v>809500</v>
      </c>
      <c r="I35" s="99">
        <v>1619000</v>
      </c>
    </row>
    <row r="36" spans="1:9" s="16" customFormat="1" ht="41.25" customHeight="1">
      <c r="A36" s="59">
        <v>35</v>
      </c>
      <c r="B36" s="13" t="s">
        <v>32</v>
      </c>
      <c r="C36" s="13" t="s">
        <v>19</v>
      </c>
      <c r="D36" s="14">
        <v>43824</v>
      </c>
      <c r="E36" s="14">
        <v>45650</v>
      </c>
      <c r="F36" s="15">
        <v>124</v>
      </c>
      <c r="G36" s="14" t="s">
        <v>35</v>
      </c>
      <c r="H36" s="65">
        <v>288000</v>
      </c>
      <c r="I36" s="99">
        <v>520000</v>
      </c>
    </row>
    <row r="37" spans="1:9" s="16" customFormat="1" ht="41.25" customHeight="1" thickBot="1">
      <c r="A37" s="64">
        <v>36</v>
      </c>
      <c r="B37" s="13" t="s">
        <v>36</v>
      </c>
      <c r="C37" s="13" t="s">
        <v>21</v>
      </c>
      <c r="D37" s="14">
        <v>44007</v>
      </c>
      <c r="E37" s="14">
        <v>45832</v>
      </c>
      <c r="F37" s="15">
        <v>129</v>
      </c>
      <c r="G37" s="14" t="s">
        <v>97</v>
      </c>
      <c r="H37" s="65">
        <v>600000</v>
      </c>
      <c r="I37" s="99">
        <v>1456000</v>
      </c>
    </row>
    <row r="38" spans="1:9" s="16" customFormat="1" ht="41.25" customHeight="1">
      <c r="A38" s="59">
        <v>37</v>
      </c>
      <c r="B38" s="13" t="s">
        <v>34</v>
      </c>
      <c r="C38" s="13">
        <v>1</v>
      </c>
      <c r="D38" s="14">
        <v>43828</v>
      </c>
      <c r="E38" s="14">
        <v>46019</v>
      </c>
      <c r="F38" s="15">
        <v>1513</v>
      </c>
      <c r="G38" s="14" t="s">
        <v>61</v>
      </c>
      <c r="H38" s="65">
        <v>420000</v>
      </c>
      <c r="I38" s="99">
        <v>1808000</v>
      </c>
    </row>
    <row r="39" spans="1:9" s="16" customFormat="1" ht="41.25" customHeight="1" thickBot="1">
      <c r="A39" s="64">
        <v>38</v>
      </c>
      <c r="B39" s="13" t="s">
        <v>32</v>
      </c>
      <c r="C39" s="13" t="s">
        <v>6</v>
      </c>
      <c r="D39" s="14">
        <v>43828</v>
      </c>
      <c r="E39" s="14">
        <v>45654</v>
      </c>
      <c r="F39" s="15">
        <v>126</v>
      </c>
      <c r="G39" s="14" t="s">
        <v>33</v>
      </c>
      <c r="H39" s="67">
        <v>238750</v>
      </c>
      <c r="I39" s="99">
        <v>439000</v>
      </c>
    </row>
    <row r="40" spans="1:9" s="16" customFormat="1" ht="41.25" customHeight="1">
      <c r="A40" s="59">
        <v>39</v>
      </c>
      <c r="B40" s="13" t="s">
        <v>36</v>
      </c>
      <c r="C40" s="13" t="s">
        <v>6</v>
      </c>
      <c r="D40" s="14">
        <v>43829</v>
      </c>
      <c r="E40" s="14">
        <v>45655</v>
      </c>
      <c r="F40" s="15">
        <v>197</v>
      </c>
      <c r="G40" s="14" t="s">
        <v>37</v>
      </c>
      <c r="H40" s="65">
        <v>695000</v>
      </c>
      <c r="I40" s="99">
        <v>1100000</v>
      </c>
    </row>
    <row r="41" spans="1:9" s="25" customFormat="1" ht="41.25" customHeight="1" thickBot="1">
      <c r="A41" s="64">
        <v>40</v>
      </c>
      <c r="B41" s="24" t="s">
        <v>9</v>
      </c>
      <c r="C41" s="24" t="s">
        <v>19</v>
      </c>
      <c r="D41" s="22">
        <v>43846</v>
      </c>
      <c r="E41" s="22">
        <v>45672</v>
      </c>
      <c r="F41" s="29">
        <v>159</v>
      </c>
      <c r="G41" s="22" t="s">
        <v>60</v>
      </c>
      <c r="H41" s="66">
        <v>261000</v>
      </c>
      <c r="I41" s="99">
        <v>473000</v>
      </c>
    </row>
    <row r="42" spans="1:9" s="25" customFormat="1" ht="41.25" customHeight="1">
      <c r="A42" s="59">
        <v>41</v>
      </c>
      <c r="B42" s="24" t="s">
        <v>34</v>
      </c>
      <c r="C42" s="24">
        <v>1</v>
      </c>
      <c r="D42" s="22">
        <v>44245</v>
      </c>
      <c r="E42" s="22">
        <v>46070</v>
      </c>
      <c r="F42" s="21">
        <v>1363</v>
      </c>
      <c r="G42" s="122" t="s">
        <v>50</v>
      </c>
      <c r="H42" s="110">
        <v>1650000</v>
      </c>
      <c r="I42" s="126">
        <v>1570000</v>
      </c>
    </row>
    <row r="43" spans="1:9" s="25" customFormat="1" ht="41.25" customHeight="1" thickBot="1">
      <c r="A43" s="64">
        <v>42</v>
      </c>
      <c r="B43" s="24" t="s">
        <v>34</v>
      </c>
      <c r="C43" s="24">
        <v>1</v>
      </c>
      <c r="D43" s="22">
        <v>44245</v>
      </c>
      <c r="E43" s="22">
        <v>46070</v>
      </c>
      <c r="F43" s="21">
        <v>1365</v>
      </c>
      <c r="G43" s="123" t="s">
        <v>130</v>
      </c>
      <c r="H43" s="111">
        <v>1650000</v>
      </c>
      <c r="I43" s="127">
        <v>1570000</v>
      </c>
    </row>
    <row r="44" spans="1:9" s="25" customFormat="1" ht="41.25" customHeight="1">
      <c r="A44" s="59">
        <v>43</v>
      </c>
      <c r="B44" s="24" t="s">
        <v>24</v>
      </c>
      <c r="C44" s="24">
        <v>1</v>
      </c>
      <c r="D44" s="22">
        <v>44168</v>
      </c>
      <c r="E44" s="22">
        <v>45993</v>
      </c>
      <c r="F44" s="21">
        <v>1608</v>
      </c>
      <c r="G44" s="122" t="s">
        <v>59</v>
      </c>
      <c r="H44" s="110">
        <v>4170000</v>
      </c>
      <c r="I44" s="128">
        <v>7875000</v>
      </c>
    </row>
    <row r="45" spans="1:9" s="25" customFormat="1" ht="41.25" customHeight="1" thickBot="1">
      <c r="A45" s="64">
        <v>44</v>
      </c>
      <c r="B45" s="24" t="s">
        <v>24</v>
      </c>
      <c r="C45" s="24">
        <v>1</v>
      </c>
      <c r="D45" s="22">
        <v>44168</v>
      </c>
      <c r="E45" s="22">
        <v>45993</v>
      </c>
      <c r="F45" s="21">
        <v>1609</v>
      </c>
      <c r="G45" s="124" t="s">
        <v>59</v>
      </c>
      <c r="H45" s="125">
        <v>4170000</v>
      </c>
      <c r="I45" s="129">
        <v>7875000</v>
      </c>
    </row>
    <row r="46" spans="1:9" s="25" customFormat="1" ht="41.25" customHeight="1">
      <c r="A46" s="59">
        <v>45</v>
      </c>
      <c r="B46" s="24" t="s">
        <v>24</v>
      </c>
      <c r="C46" s="24">
        <v>1</v>
      </c>
      <c r="D46" s="22">
        <v>44168</v>
      </c>
      <c r="E46" s="22">
        <v>45993</v>
      </c>
      <c r="F46" s="21">
        <v>1610</v>
      </c>
      <c r="G46" s="124" t="s">
        <v>59</v>
      </c>
      <c r="H46" s="125">
        <v>4170000</v>
      </c>
      <c r="I46" s="129">
        <v>7875000</v>
      </c>
    </row>
    <row r="47" spans="1:9" s="25" customFormat="1" ht="41.25" customHeight="1" thickBot="1">
      <c r="A47" s="64">
        <v>46</v>
      </c>
      <c r="B47" s="24" t="s">
        <v>24</v>
      </c>
      <c r="C47" s="24">
        <v>1</v>
      </c>
      <c r="D47" s="22">
        <v>44168</v>
      </c>
      <c r="E47" s="22">
        <v>45993</v>
      </c>
      <c r="F47" s="21">
        <v>1611</v>
      </c>
      <c r="G47" s="124" t="s">
        <v>59</v>
      </c>
      <c r="H47" s="125">
        <v>4170000</v>
      </c>
      <c r="I47" s="129">
        <v>7875000</v>
      </c>
    </row>
    <row r="48" spans="1:9" s="25" customFormat="1" ht="41.25" customHeight="1">
      <c r="A48" s="59">
        <v>47</v>
      </c>
      <c r="B48" s="24" t="s">
        <v>24</v>
      </c>
      <c r="C48" s="24">
        <v>1</v>
      </c>
      <c r="D48" s="22">
        <v>44168</v>
      </c>
      <c r="E48" s="22">
        <v>45993</v>
      </c>
      <c r="F48" s="21">
        <v>1612</v>
      </c>
      <c r="G48" s="123" t="s">
        <v>59</v>
      </c>
      <c r="H48" s="111">
        <v>4170000</v>
      </c>
      <c r="I48" s="130">
        <v>7875000</v>
      </c>
    </row>
    <row r="49" spans="1:9" s="25" customFormat="1" ht="41.25" customHeight="1" thickBot="1">
      <c r="A49" s="64">
        <v>48</v>
      </c>
      <c r="B49" s="24" t="s">
        <v>9</v>
      </c>
      <c r="C49" s="24" t="s">
        <v>58</v>
      </c>
      <c r="D49" s="22">
        <v>43892</v>
      </c>
      <c r="E49" s="22">
        <v>45717</v>
      </c>
      <c r="F49" s="29">
        <v>63</v>
      </c>
      <c r="G49" s="22" t="s">
        <v>14</v>
      </c>
      <c r="H49" s="66">
        <v>6720000</v>
      </c>
      <c r="I49" s="98">
        <v>10850000</v>
      </c>
    </row>
    <row r="50" spans="1:9" s="52" customFormat="1" ht="41.25" customHeight="1">
      <c r="A50" s="59">
        <v>49</v>
      </c>
      <c r="B50" s="24" t="s">
        <v>34</v>
      </c>
      <c r="C50" s="24">
        <v>1</v>
      </c>
      <c r="D50" s="22">
        <v>43900</v>
      </c>
      <c r="E50" s="22">
        <v>45725</v>
      </c>
      <c r="F50" s="29">
        <v>1562</v>
      </c>
      <c r="G50" s="22" t="s">
        <v>57</v>
      </c>
      <c r="H50" s="66">
        <v>500000</v>
      </c>
      <c r="I50" s="98">
        <v>886000</v>
      </c>
    </row>
    <row r="51" spans="1:9" s="25" customFormat="1" ht="41.25" customHeight="1" thickBot="1">
      <c r="A51" s="64">
        <v>50</v>
      </c>
      <c r="B51" s="24" t="s">
        <v>56</v>
      </c>
      <c r="C51" s="24">
        <v>11</v>
      </c>
      <c r="D51" s="22">
        <v>43901</v>
      </c>
      <c r="E51" s="22">
        <v>45726</v>
      </c>
      <c r="F51" s="29">
        <v>282</v>
      </c>
      <c r="G51" s="22" t="s">
        <v>55</v>
      </c>
      <c r="H51" s="67">
        <v>383500</v>
      </c>
      <c r="I51" s="98">
        <v>444500</v>
      </c>
    </row>
    <row r="52" spans="1:9" s="25" customFormat="1" ht="41.25" customHeight="1">
      <c r="A52" s="59">
        <v>51</v>
      </c>
      <c r="B52" s="24" t="s">
        <v>54</v>
      </c>
      <c r="C52" s="24" t="s">
        <v>6</v>
      </c>
      <c r="D52" s="22">
        <v>44231</v>
      </c>
      <c r="E52" s="22">
        <v>46056</v>
      </c>
      <c r="F52" s="29">
        <v>130</v>
      </c>
      <c r="G52" s="22" t="s">
        <v>53</v>
      </c>
      <c r="H52" s="66">
        <v>720000</v>
      </c>
      <c r="I52" s="98">
        <v>1200000</v>
      </c>
    </row>
    <row r="53" spans="1:9" s="25" customFormat="1" ht="41.25" customHeight="1" thickBot="1">
      <c r="A53" s="64">
        <v>52</v>
      </c>
      <c r="B53" s="24" t="s">
        <v>54</v>
      </c>
      <c r="C53" s="24" t="s">
        <v>19</v>
      </c>
      <c r="D53" s="22">
        <v>44076</v>
      </c>
      <c r="E53" s="22">
        <v>45901</v>
      </c>
      <c r="F53" s="29" t="s">
        <v>66</v>
      </c>
      <c r="G53" s="22" t="s">
        <v>65</v>
      </c>
      <c r="H53" s="110">
        <v>4400000</v>
      </c>
      <c r="I53" s="98">
        <v>4500000</v>
      </c>
    </row>
    <row r="54" spans="1:9" s="53" customFormat="1" ht="41.25" customHeight="1">
      <c r="A54" s="59">
        <v>53</v>
      </c>
      <c r="B54" s="24" t="s">
        <v>24</v>
      </c>
      <c r="C54" s="24">
        <v>1</v>
      </c>
      <c r="D54" s="22">
        <v>44166</v>
      </c>
      <c r="E54" s="22">
        <v>45991</v>
      </c>
      <c r="F54" s="29">
        <v>1176</v>
      </c>
      <c r="G54" s="22" t="s">
        <v>65</v>
      </c>
      <c r="H54" s="111">
        <v>4400000</v>
      </c>
      <c r="I54" s="98">
        <v>4400000</v>
      </c>
    </row>
    <row r="55" spans="1:9" s="25" customFormat="1" ht="41.25" customHeight="1" thickBot="1">
      <c r="A55" s="64">
        <v>54</v>
      </c>
      <c r="B55" s="24" t="s">
        <v>25</v>
      </c>
      <c r="C55" s="24">
        <v>1</v>
      </c>
      <c r="D55" s="22">
        <v>44084</v>
      </c>
      <c r="E55" s="22">
        <v>45909</v>
      </c>
      <c r="F55" s="29">
        <v>134</v>
      </c>
      <c r="G55" s="22" t="s">
        <v>51</v>
      </c>
      <c r="H55" s="66">
        <v>1200000</v>
      </c>
      <c r="I55" s="98">
        <v>1938000</v>
      </c>
    </row>
    <row r="56" spans="1:9" s="25" customFormat="1" ht="41.25" customHeight="1">
      <c r="A56" s="59">
        <v>55</v>
      </c>
      <c r="B56" s="24" t="s">
        <v>25</v>
      </c>
      <c r="C56" s="24" t="s">
        <v>19</v>
      </c>
      <c r="D56" s="22">
        <v>44117</v>
      </c>
      <c r="E56" s="22">
        <v>45942</v>
      </c>
      <c r="F56" s="29">
        <v>7</v>
      </c>
      <c r="G56" s="22" t="s">
        <v>52</v>
      </c>
      <c r="H56" s="66">
        <v>1250000</v>
      </c>
      <c r="I56" s="98">
        <v>1685000</v>
      </c>
    </row>
    <row r="57" spans="1:9" s="25" customFormat="1" ht="41.25" customHeight="1" thickBot="1">
      <c r="A57" s="64">
        <v>56</v>
      </c>
      <c r="B57" s="24" t="s">
        <v>34</v>
      </c>
      <c r="C57" s="24">
        <v>1</v>
      </c>
      <c r="D57" s="22">
        <v>44307</v>
      </c>
      <c r="E57" s="22">
        <v>46132</v>
      </c>
      <c r="F57" s="29">
        <v>1420</v>
      </c>
      <c r="G57" s="22" t="s">
        <v>64</v>
      </c>
      <c r="H57" s="66">
        <v>400000</v>
      </c>
      <c r="I57" s="98">
        <v>800000</v>
      </c>
    </row>
    <row r="58" spans="1:9" s="25" customFormat="1" ht="41.25" customHeight="1">
      <c r="A58" s="59">
        <v>57</v>
      </c>
      <c r="B58" s="24" t="s">
        <v>62</v>
      </c>
      <c r="C58" s="24">
        <v>5</v>
      </c>
      <c r="D58" s="22">
        <v>44308</v>
      </c>
      <c r="E58" s="22">
        <v>46133</v>
      </c>
      <c r="F58" s="29">
        <v>53</v>
      </c>
      <c r="G58" s="22" t="s">
        <v>63</v>
      </c>
      <c r="H58" s="66">
        <v>350000</v>
      </c>
      <c r="I58" s="98">
        <v>585500</v>
      </c>
    </row>
    <row r="59" spans="1:9" s="25" customFormat="1" ht="41.25" customHeight="1" thickBot="1">
      <c r="A59" s="64">
        <v>58</v>
      </c>
      <c r="B59" s="24" t="s">
        <v>25</v>
      </c>
      <c r="C59" s="24" t="s">
        <v>6</v>
      </c>
      <c r="D59" s="22">
        <v>44322</v>
      </c>
      <c r="E59" s="22">
        <v>46147</v>
      </c>
      <c r="F59" s="29">
        <v>206</v>
      </c>
      <c r="G59" s="22" t="s">
        <v>70</v>
      </c>
      <c r="H59" s="67">
        <v>2465000</v>
      </c>
      <c r="I59" s="98">
        <v>4930000</v>
      </c>
    </row>
    <row r="60" spans="1:9" s="54" customFormat="1" ht="41.25" customHeight="1">
      <c r="A60" s="59">
        <v>59</v>
      </c>
      <c r="B60" s="24" t="s">
        <v>54</v>
      </c>
      <c r="C60" s="24" t="s">
        <v>6</v>
      </c>
      <c r="D60" s="22">
        <v>44146</v>
      </c>
      <c r="E60" s="22">
        <v>45971</v>
      </c>
      <c r="F60" s="29">
        <v>176</v>
      </c>
      <c r="G60" s="22" t="s">
        <v>69</v>
      </c>
      <c r="H60" s="67">
        <v>1334500</v>
      </c>
      <c r="I60" s="98">
        <v>2669000</v>
      </c>
    </row>
    <row r="61" spans="1:9" s="54" customFormat="1" ht="41.25" customHeight="1" thickBot="1">
      <c r="A61" s="101">
        <v>60</v>
      </c>
      <c r="B61" s="102" t="s">
        <v>54</v>
      </c>
      <c r="C61" s="102" t="s">
        <v>67</v>
      </c>
      <c r="D61" s="103">
        <v>44179</v>
      </c>
      <c r="E61" s="103"/>
      <c r="F61" s="104">
        <v>27</v>
      </c>
      <c r="G61" s="103" t="s">
        <v>68</v>
      </c>
      <c r="H61" s="105">
        <v>400000</v>
      </c>
      <c r="I61" s="106">
        <v>1100000</v>
      </c>
    </row>
    <row r="62" spans="1:9" s="54" customFormat="1" ht="41.25" customHeight="1">
      <c r="A62" s="59">
        <v>61</v>
      </c>
      <c r="B62" s="24" t="s">
        <v>25</v>
      </c>
      <c r="C62" s="24" t="s">
        <v>6</v>
      </c>
      <c r="D62" s="22">
        <v>44214</v>
      </c>
      <c r="E62" s="22">
        <v>46039</v>
      </c>
      <c r="F62" s="29">
        <v>17</v>
      </c>
      <c r="G62" s="22" t="s">
        <v>78</v>
      </c>
      <c r="H62" s="67">
        <v>488000</v>
      </c>
      <c r="I62" s="67">
        <v>850000</v>
      </c>
    </row>
    <row r="63" spans="1:9" s="54" customFormat="1" ht="41.25" customHeight="1" thickBot="1">
      <c r="A63" s="64">
        <v>62</v>
      </c>
      <c r="B63" s="55" t="s">
        <v>56</v>
      </c>
      <c r="C63" s="55">
        <v>11</v>
      </c>
      <c r="D63" s="56">
        <v>44216</v>
      </c>
      <c r="E63" s="56">
        <v>46041</v>
      </c>
      <c r="F63" s="50">
        <v>278</v>
      </c>
      <c r="G63" s="56" t="s">
        <v>79</v>
      </c>
      <c r="H63" s="92">
        <v>500000</v>
      </c>
      <c r="I63" s="95">
        <v>1300000</v>
      </c>
    </row>
    <row r="64" spans="1:9" s="2" customFormat="1" ht="41.25" customHeight="1">
      <c r="A64" s="59">
        <v>63</v>
      </c>
      <c r="B64" s="26" t="s">
        <v>34</v>
      </c>
      <c r="C64" s="26">
        <v>1</v>
      </c>
      <c r="D64" s="91">
        <v>44224</v>
      </c>
      <c r="E64" s="96">
        <v>46049</v>
      </c>
      <c r="F64" s="27">
        <v>1721</v>
      </c>
      <c r="G64" s="91" t="s">
        <v>80</v>
      </c>
      <c r="H64" s="92">
        <v>550000</v>
      </c>
      <c r="I64" s="95">
        <v>1150000</v>
      </c>
    </row>
    <row r="65" spans="1:10" s="2" customFormat="1" ht="41.25" customHeight="1" thickBot="1">
      <c r="A65" s="64">
        <v>64</v>
      </c>
      <c r="B65" s="13" t="s">
        <v>25</v>
      </c>
      <c r="C65" s="26" t="s">
        <v>87</v>
      </c>
      <c r="D65" s="133">
        <v>44300</v>
      </c>
      <c r="E65" s="96">
        <v>46125</v>
      </c>
      <c r="F65" s="27">
        <v>33</v>
      </c>
      <c r="G65" s="118" t="s">
        <v>97</v>
      </c>
      <c r="H65" s="120">
        <v>1320000</v>
      </c>
      <c r="I65" s="131">
        <v>2450000</v>
      </c>
    </row>
    <row r="66" spans="1:10" s="2" customFormat="1" ht="41.25" customHeight="1">
      <c r="A66" s="59">
        <v>65</v>
      </c>
      <c r="B66" s="13" t="s">
        <v>25</v>
      </c>
      <c r="C66" s="26" t="s">
        <v>87</v>
      </c>
      <c r="D66" s="134"/>
      <c r="E66" s="100">
        <v>46125</v>
      </c>
      <c r="F66" s="27">
        <v>34</v>
      </c>
      <c r="G66" s="118" t="s">
        <v>97</v>
      </c>
      <c r="H66" s="121">
        <v>1320000</v>
      </c>
      <c r="I66" s="132">
        <v>2450000</v>
      </c>
    </row>
    <row r="67" spans="1:10" s="2" customFormat="1" ht="41.25" customHeight="1" thickBot="1">
      <c r="A67" s="64">
        <v>66</v>
      </c>
      <c r="B67" s="26" t="s">
        <v>34</v>
      </c>
      <c r="C67" s="26">
        <v>1</v>
      </c>
      <c r="D67" s="91">
        <v>44312</v>
      </c>
      <c r="E67" s="107">
        <v>44676</v>
      </c>
      <c r="F67" s="28" t="s">
        <v>81</v>
      </c>
      <c r="G67" s="118" t="s">
        <v>97</v>
      </c>
      <c r="H67" s="92">
        <v>1463000</v>
      </c>
      <c r="I67" s="95">
        <v>2438000</v>
      </c>
      <c r="J67" s="108" t="s">
        <v>127</v>
      </c>
    </row>
    <row r="68" spans="1:10" s="2" customFormat="1" ht="41.25" customHeight="1">
      <c r="A68" s="59">
        <v>67</v>
      </c>
      <c r="B68" s="13" t="s">
        <v>25</v>
      </c>
      <c r="C68" s="26" t="s">
        <v>21</v>
      </c>
      <c r="D68" s="91">
        <v>44354</v>
      </c>
      <c r="E68" s="96">
        <v>46179</v>
      </c>
      <c r="F68" s="27">
        <v>181</v>
      </c>
      <c r="G68" s="119" t="s">
        <v>129</v>
      </c>
      <c r="H68" s="92">
        <v>650000</v>
      </c>
      <c r="I68" s="95">
        <v>1400000</v>
      </c>
    </row>
    <row r="69" spans="1:10" s="2" customFormat="1" ht="41.25" customHeight="1" thickBot="1">
      <c r="A69" s="64">
        <v>68</v>
      </c>
      <c r="B69" s="13" t="s">
        <v>54</v>
      </c>
      <c r="C69" s="26" t="s">
        <v>48</v>
      </c>
      <c r="D69" s="91">
        <v>44354</v>
      </c>
      <c r="E69" s="96">
        <v>46179</v>
      </c>
      <c r="F69" s="27">
        <v>47</v>
      </c>
      <c r="G69" s="91" t="s">
        <v>82</v>
      </c>
      <c r="H69" s="92">
        <v>485400</v>
      </c>
      <c r="I69" s="95">
        <v>920000</v>
      </c>
    </row>
    <row r="70" spans="1:10" s="2" customFormat="1" ht="41.25" customHeight="1">
      <c r="A70" s="59">
        <v>69</v>
      </c>
      <c r="B70" s="13" t="s">
        <v>25</v>
      </c>
      <c r="C70" s="26" t="s">
        <v>6</v>
      </c>
      <c r="D70" s="91">
        <v>44357</v>
      </c>
      <c r="E70" s="96">
        <v>46182</v>
      </c>
      <c r="F70" s="27">
        <v>141</v>
      </c>
      <c r="G70" s="91" t="s">
        <v>83</v>
      </c>
      <c r="H70" s="92">
        <v>800000</v>
      </c>
      <c r="I70" s="95">
        <v>1400000</v>
      </c>
    </row>
    <row r="71" spans="1:10" s="2" customFormat="1" ht="41.25" customHeight="1" thickBot="1">
      <c r="A71" s="64">
        <v>70</v>
      </c>
      <c r="B71" s="13" t="s">
        <v>54</v>
      </c>
      <c r="C71" s="26" t="s">
        <v>87</v>
      </c>
      <c r="D71" s="91">
        <v>44369</v>
      </c>
      <c r="E71" s="96">
        <v>46195</v>
      </c>
      <c r="F71" s="27">
        <v>27</v>
      </c>
      <c r="G71" s="91" t="s">
        <v>84</v>
      </c>
      <c r="H71" s="92">
        <v>670000</v>
      </c>
      <c r="I71" s="95">
        <v>670000</v>
      </c>
    </row>
    <row r="72" spans="1:10" s="2" customFormat="1" ht="41.25" customHeight="1">
      <c r="A72" s="59">
        <v>71</v>
      </c>
      <c r="B72" s="13" t="s">
        <v>54</v>
      </c>
      <c r="C72" s="26" t="s">
        <v>10</v>
      </c>
      <c r="D72" s="91">
        <v>44402</v>
      </c>
      <c r="E72" s="107">
        <v>44587</v>
      </c>
      <c r="F72" s="27">
        <v>30</v>
      </c>
      <c r="G72" s="91" t="s">
        <v>85</v>
      </c>
      <c r="H72" s="92">
        <v>4680000</v>
      </c>
      <c r="I72" s="95">
        <v>7300000</v>
      </c>
    </row>
    <row r="73" spans="1:10" s="2" customFormat="1" ht="41.25" customHeight="1" thickBot="1">
      <c r="A73" s="64">
        <v>72</v>
      </c>
      <c r="B73" s="13" t="s">
        <v>13</v>
      </c>
      <c r="C73" s="26">
        <v>8</v>
      </c>
      <c r="D73" s="91">
        <v>44433</v>
      </c>
      <c r="E73" s="107">
        <v>44617</v>
      </c>
      <c r="F73" s="27">
        <v>44</v>
      </c>
      <c r="G73" s="91" t="s">
        <v>88</v>
      </c>
      <c r="H73" s="92">
        <v>2000000</v>
      </c>
      <c r="I73" s="95">
        <v>3550000</v>
      </c>
      <c r="J73" s="108" t="s">
        <v>127</v>
      </c>
    </row>
    <row r="74" spans="1:10" s="2" customFormat="1" ht="41.25" customHeight="1">
      <c r="A74" s="59">
        <v>73</v>
      </c>
      <c r="B74" s="13" t="s">
        <v>25</v>
      </c>
      <c r="C74" s="26" t="s">
        <v>6</v>
      </c>
      <c r="D74" s="91">
        <v>44440</v>
      </c>
      <c r="E74" s="96">
        <v>46266</v>
      </c>
      <c r="F74" s="27" t="s">
        <v>92</v>
      </c>
      <c r="G74" s="91" t="s">
        <v>89</v>
      </c>
      <c r="H74" s="92">
        <v>1140000</v>
      </c>
      <c r="I74" s="95">
        <v>1880000</v>
      </c>
    </row>
    <row r="75" spans="1:10" s="2" customFormat="1" ht="41.25" customHeight="1" thickBot="1">
      <c r="A75" s="64">
        <v>74</v>
      </c>
      <c r="B75" s="13" t="s">
        <v>25</v>
      </c>
      <c r="C75" s="26" t="s">
        <v>19</v>
      </c>
      <c r="D75" s="91">
        <v>44518</v>
      </c>
      <c r="E75" s="96">
        <v>46343</v>
      </c>
      <c r="F75" s="27">
        <v>257</v>
      </c>
      <c r="G75" s="91" t="s">
        <v>90</v>
      </c>
      <c r="H75" s="92">
        <v>1010000</v>
      </c>
      <c r="I75" s="95">
        <v>1010000</v>
      </c>
    </row>
    <row r="76" spans="1:10" s="2" customFormat="1" ht="41.25" customHeight="1">
      <c r="A76" s="59">
        <v>75</v>
      </c>
      <c r="B76" s="13" t="s">
        <v>25</v>
      </c>
      <c r="C76" s="26" t="s">
        <v>19</v>
      </c>
      <c r="D76" s="91">
        <v>44448</v>
      </c>
      <c r="E76" s="107">
        <v>44631</v>
      </c>
      <c r="F76" s="50" t="s">
        <v>93</v>
      </c>
      <c r="G76" s="91" t="s">
        <v>23</v>
      </c>
      <c r="H76" s="92">
        <v>1800000</v>
      </c>
      <c r="I76" s="95">
        <v>3300000</v>
      </c>
      <c r="J76" s="108" t="s">
        <v>127</v>
      </c>
    </row>
    <row r="77" spans="1:10" s="2" customFormat="1" ht="41.25" customHeight="1" thickBot="1">
      <c r="A77" s="64">
        <v>76</v>
      </c>
      <c r="B77" s="13" t="s">
        <v>25</v>
      </c>
      <c r="C77" s="26" t="s">
        <v>6</v>
      </c>
      <c r="D77" s="91">
        <v>44462</v>
      </c>
      <c r="E77" s="96">
        <v>46287</v>
      </c>
      <c r="F77" s="50">
        <v>140</v>
      </c>
      <c r="G77" s="91" t="s">
        <v>50</v>
      </c>
      <c r="H77" s="92">
        <v>850000</v>
      </c>
      <c r="I77" s="95">
        <v>1780000</v>
      </c>
      <c r="J77" s="108"/>
    </row>
    <row r="78" spans="1:10" s="2" customFormat="1" ht="41.25" customHeight="1">
      <c r="A78" s="59">
        <v>77</v>
      </c>
      <c r="B78" s="13" t="s">
        <v>54</v>
      </c>
      <c r="C78" s="26" t="s">
        <v>6</v>
      </c>
      <c r="D78" s="91">
        <v>44454</v>
      </c>
      <c r="E78" s="96">
        <v>46279</v>
      </c>
      <c r="F78" s="50" t="s">
        <v>95</v>
      </c>
      <c r="G78" s="14" t="s">
        <v>39</v>
      </c>
      <c r="H78" s="92">
        <v>1375000</v>
      </c>
      <c r="I78" s="95">
        <v>1375000</v>
      </c>
      <c r="J78" s="108"/>
    </row>
    <row r="79" spans="1:10" s="2" customFormat="1" ht="41.25" customHeight="1" thickBot="1">
      <c r="A79" s="64">
        <v>78</v>
      </c>
      <c r="B79" s="13" t="s">
        <v>25</v>
      </c>
      <c r="C79" s="26" t="s">
        <v>19</v>
      </c>
      <c r="D79" s="91">
        <v>44452</v>
      </c>
      <c r="E79" s="96">
        <v>46287</v>
      </c>
      <c r="F79" s="50">
        <v>184</v>
      </c>
      <c r="G79" s="91" t="s">
        <v>94</v>
      </c>
      <c r="H79" s="92">
        <v>1025000</v>
      </c>
      <c r="I79" s="95">
        <v>1590000</v>
      </c>
      <c r="J79" s="108"/>
    </row>
    <row r="80" spans="1:10" s="2" customFormat="1" ht="41.25" customHeight="1">
      <c r="A80" s="59">
        <v>79</v>
      </c>
      <c r="B80" s="26" t="s">
        <v>34</v>
      </c>
      <c r="C80" s="26">
        <v>1</v>
      </c>
      <c r="D80" s="91">
        <v>44460</v>
      </c>
      <c r="E80" s="96">
        <v>46285</v>
      </c>
      <c r="F80" s="50">
        <v>1451</v>
      </c>
      <c r="G80" s="91" t="s">
        <v>96</v>
      </c>
      <c r="H80" s="92">
        <v>910000</v>
      </c>
      <c r="I80" s="95">
        <v>660000</v>
      </c>
      <c r="J80" s="108"/>
    </row>
    <row r="81" spans="1:10" s="2" customFormat="1" ht="41.25" customHeight="1" thickBot="1">
      <c r="A81" s="64">
        <v>80</v>
      </c>
      <c r="B81" s="26" t="s">
        <v>105</v>
      </c>
      <c r="C81" s="26">
        <v>1</v>
      </c>
      <c r="D81" s="91">
        <v>44462</v>
      </c>
      <c r="E81" s="107">
        <v>44642</v>
      </c>
      <c r="F81" s="50" t="s">
        <v>106</v>
      </c>
      <c r="G81" s="91" t="s">
        <v>50</v>
      </c>
      <c r="H81" s="92">
        <v>4200000</v>
      </c>
      <c r="I81" s="95">
        <v>6350000</v>
      </c>
      <c r="J81" s="108" t="s">
        <v>128</v>
      </c>
    </row>
    <row r="82" spans="1:10" s="2" customFormat="1" ht="41.25" customHeight="1" thickBot="1">
      <c r="A82" s="59">
        <v>81</v>
      </c>
      <c r="B82" s="68" t="s">
        <v>34</v>
      </c>
      <c r="C82" s="26">
        <v>1</v>
      </c>
      <c r="D82" s="96">
        <v>44483</v>
      </c>
      <c r="E82" s="96">
        <v>46308</v>
      </c>
      <c r="F82" s="50">
        <v>434</v>
      </c>
      <c r="G82" s="91" t="s">
        <v>108</v>
      </c>
      <c r="H82" s="97">
        <v>950000</v>
      </c>
      <c r="I82" s="97">
        <v>1500000</v>
      </c>
    </row>
    <row r="83" spans="1:10" s="2" customFormat="1" ht="41.25" customHeight="1">
      <c r="A83" s="64">
        <v>82</v>
      </c>
      <c r="B83" s="13" t="s">
        <v>25</v>
      </c>
      <c r="C83" s="26" t="s">
        <v>123</v>
      </c>
      <c r="D83" s="96">
        <v>44557</v>
      </c>
      <c r="E83" s="96">
        <v>46382</v>
      </c>
      <c r="F83" s="50" t="s">
        <v>125</v>
      </c>
      <c r="G83" s="91" t="s">
        <v>107</v>
      </c>
      <c r="H83" s="97">
        <v>1400000</v>
      </c>
      <c r="I83" s="97">
        <v>2025000</v>
      </c>
    </row>
    <row r="84" spans="1:10" ht="17.399999999999999" thickBot="1">
      <c r="G84" s="96" t="s">
        <v>59</v>
      </c>
      <c r="H84" s="94">
        <f>SUM(H2:H83)</f>
        <v>119393650</v>
      </c>
      <c r="I84" s="94">
        <f>SUM(I2:I83)</f>
        <v>200375250</v>
      </c>
    </row>
    <row r="85" spans="1:10" ht="8.25" customHeight="1" thickBot="1">
      <c r="G85" s="96" t="s">
        <v>124</v>
      </c>
    </row>
    <row r="86" spans="1:10" ht="18" thickBot="1">
      <c r="D86" s="112" t="s">
        <v>74</v>
      </c>
      <c r="E86" s="112"/>
      <c r="F86" s="112"/>
      <c r="G86" s="93" t="s">
        <v>73</v>
      </c>
      <c r="H86" s="69">
        <f>H84*0.1%</f>
        <v>119393.65000000001</v>
      </c>
      <c r="I86" s="1"/>
    </row>
    <row r="87" spans="1:10" ht="18" thickBot="1">
      <c r="D87" s="113" t="s">
        <v>75</v>
      </c>
      <c r="E87" s="113"/>
      <c r="F87" s="113"/>
      <c r="H87" s="69">
        <f>H86/365</f>
        <v>327.10589041095892</v>
      </c>
      <c r="I87" s="1"/>
    </row>
    <row r="88" spans="1:10" ht="18" thickBot="1">
      <c r="D88" s="109" t="s">
        <v>98</v>
      </c>
      <c r="E88" s="109"/>
      <c r="F88" s="109"/>
      <c r="G88" s="112"/>
      <c r="H88" s="69">
        <f>H87*92</f>
        <v>30093.74191780822</v>
      </c>
      <c r="I88" s="1"/>
    </row>
    <row r="89" spans="1:10" ht="18" thickBot="1">
      <c r="G89" s="113"/>
    </row>
    <row r="90" spans="1:10" ht="17.399999999999999" thickBot="1">
      <c r="G90" s="109"/>
      <c r="H90" s="69">
        <v>2100</v>
      </c>
    </row>
  </sheetData>
  <mergeCells count="1">
    <mergeCell ref="D65:D66"/>
  </mergeCells>
  <phoneticPr fontId="20" type="noConversion"/>
  <conditionalFormatting sqref="G13:H13">
    <cfRule type="expression" dxfId="20" priority="16">
      <formula>PROPER(G13)="Not Started"</formula>
    </cfRule>
    <cfRule type="expression" dxfId="19" priority="17">
      <formula>PROPER(G13)="In Progress"</formula>
    </cfRule>
    <cfRule type="expression" dxfId="18" priority="18">
      <formula>PROPER(G13)="Complete"</formula>
    </cfRule>
  </conditionalFormatting>
  <conditionalFormatting sqref="G15:H15">
    <cfRule type="expression" dxfId="17" priority="13">
      <formula>PROPER(G15)="Not Started"</formula>
    </cfRule>
    <cfRule type="expression" dxfId="16" priority="14">
      <formula>PROPER(G15)="In Progress"</formula>
    </cfRule>
    <cfRule type="expression" dxfId="15" priority="15">
      <formula>PROPER(G15)="Complete"</formula>
    </cfRule>
  </conditionalFormatting>
  <dataValidations count="5">
    <dataValidation allowBlank="1" showInputMessage="1" showErrorMessage="1" prompt="Enter Goal in this column under this heading. Use heading filters to find specific entries" sqref="B1"/>
    <dataValidation allowBlank="1" showInputMessage="1" showErrorMessage="1" prompt="Enter Resources in this column under this heading" sqref="C1:E1"/>
    <dataValidation allowBlank="1" showInputMessage="1" showErrorMessage="1" prompt="Enter Priority in this column under this heading" sqref="F1"/>
    <dataValidation allowBlank="1" showInputMessage="1" showErrorMessage="1" prompt="Enter Target Date in this column under this heading" sqref="G1:H1"/>
    <dataValidation allowBlank="1" showInputMessage="1" showErrorMessage="1" prompt="Enter Notes in this column under this heading" sqref="H1"/>
  </dataValidations>
  <printOptions horizontalCentered="1"/>
  <pageMargins left="0.25" right="0.25" top="0.5" bottom="0.5" header="0.3" footer="0.3"/>
  <pageSetup scale="75" orientation="landscape" r:id="rId1"/>
  <rowBreaks count="2" manualBreakCount="2">
    <brk id="32" max="16383" man="1"/>
    <brk id="71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V14"/>
  <sheetViews>
    <sheetView rightToLeft="1" zoomScaleNormal="100" workbookViewId="0">
      <selection activeCell="B17" sqref="B17"/>
    </sheetView>
  </sheetViews>
  <sheetFormatPr defaultColWidth="9.109375" defaultRowHeight="13.8"/>
  <cols>
    <col min="1" max="1" width="5.6640625" style="6" customWidth="1"/>
    <col min="2" max="2" width="20.6640625" style="6" customWidth="1"/>
    <col min="3" max="3" width="9.109375" style="1" bestFit="1" customWidth="1"/>
    <col min="4" max="4" width="15.6640625" style="5" customWidth="1"/>
    <col min="5" max="5" width="34" style="1" bestFit="1" customWidth="1"/>
    <col min="6" max="6" width="18.33203125" style="1" bestFit="1" customWidth="1"/>
    <col min="7" max="7" width="13.44140625" style="1" customWidth="1"/>
    <col min="8" max="16384" width="9.109375" style="1"/>
  </cols>
  <sheetData>
    <row r="2" spans="1:48" ht="33" customHeight="1">
      <c r="A2" s="135" t="s">
        <v>100</v>
      </c>
      <c r="B2" s="135"/>
      <c r="C2" s="135"/>
      <c r="D2" s="135"/>
      <c r="E2" s="135"/>
      <c r="F2" s="135"/>
      <c r="G2" s="135"/>
    </row>
    <row r="3" spans="1:48" ht="12" customHeight="1" thickBot="1">
      <c r="E3" s="7"/>
    </row>
    <row r="4" spans="1:48" s="12" customFormat="1" ht="17.399999999999999" thickBot="1">
      <c r="A4" s="30" t="s">
        <v>71</v>
      </c>
      <c r="B4" s="30" t="s">
        <v>0</v>
      </c>
      <c r="C4" s="30" t="s">
        <v>1</v>
      </c>
      <c r="D4" s="30" t="s">
        <v>2</v>
      </c>
      <c r="E4" s="31" t="s">
        <v>3</v>
      </c>
      <c r="F4" s="31" t="s">
        <v>101</v>
      </c>
      <c r="G4" s="31" t="s">
        <v>102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</row>
    <row r="5" spans="1:48" s="16" customFormat="1" ht="17.399999999999999">
      <c r="A5" s="44">
        <v>1</v>
      </c>
      <c r="B5" s="45" t="s">
        <v>15</v>
      </c>
      <c r="C5" s="45">
        <v>5</v>
      </c>
      <c r="D5" s="46">
        <v>163</v>
      </c>
      <c r="E5" s="47" t="s">
        <v>14</v>
      </c>
      <c r="F5" s="48" t="s">
        <v>103</v>
      </c>
      <c r="G5" s="49" t="s">
        <v>104</v>
      </c>
    </row>
    <row r="6" spans="1:48" s="16" customFormat="1" ht="17.399999999999999">
      <c r="A6" s="38">
        <v>2</v>
      </c>
      <c r="B6" s="39" t="s">
        <v>13</v>
      </c>
      <c r="C6" s="39">
        <v>8</v>
      </c>
      <c r="D6" s="40">
        <v>53</v>
      </c>
      <c r="E6" s="41" t="s">
        <v>14</v>
      </c>
      <c r="F6" s="42" t="s">
        <v>103</v>
      </c>
      <c r="G6" s="43" t="s">
        <v>104</v>
      </c>
    </row>
    <row r="7" spans="1:48" s="16" customFormat="1" ht="17.399999999999999">
      <c r="A7" s="38">
        <v>3</v>
      </c>
      <c r="B7" s="39" t="s">
        <v>18</v>
      </c>
      <c r="C7" s="39" t="s">
        <v>21</v>
      </c>
      <c r="D7" s="40">
        <v>219</v>
      </c>
      <c r="E7" s="41" t="s">
        <v>50</v>
      </c>
      <c r="F7" s="42" t="s">
        <v>103</v>
      </c>
      <c r="G7" s="43" t="s">
        <v>104</v>
      </c>
    </row>
    <row r="8" spans="1:48" s="16" customFormat="1" ht="17.399999999999999">
      <c r="A8" s="38">
        <v>4</v>
      </c>
      <c r="B8" s="39" t="s">
        <v>18</v>
      </c>
      <c r="C8" s="39" t="s">
        <v>21</v>
      </c>
      <c r="D8" s="40">
        <v>216</v>
      </c>
      <c r="E8" s="41" t="s">
        <v>31</v>
      </c>
      <c r="F8" s="42" t="s">
        <v>103</v>
      </c>
      <c r="G8" s="43" t="s">
        <v>104</v>
      </c>
    </row>
    <row r="9" spans="1:48" s="16" customFormat="1" ht="17.399999999999999">
      <c r="A9" s="38">
        <v>5</v>
      </c>
      <c r="B9" s="39" t="s">
        <v>34</v>
      </c>
      <c r="C9" s="39">
        <v>1</v>
      </c>
      <c r="D9" s="40" t="s">
        <v>44</v>
      </c>
      <c r="E9" s="41" t="s">
        <v>50</v>
      </c>
      <c r="F9" s="42" t="s">
        <v>103</v>
      </c>
      <c r="G9" s="43" t="s">
        <v>104</v>
      </c>
    </row>
    <row r="10" spans="1:48" s="16" customFormat="1" ht="17.399999999999999">
      <c r="A10" s="38">
        <v>6</v>
      </c>
      <c r="B10" s="39" t="s">
        <v>9</v>
      </c>
      <c r="C10" s="39" t="s">
        <v>19</v>
      </c>
      <c r="D10" s="40">
        <v>159</v>
      </c>
      <c r="E10" s="41" t="s">
        <v>60</v>
      </c>
      <c r="F10" s="42" t="s">
        <v>103</v>
      </c>
      <c r="G10" s="43" t="s">
        <v>104</v>
      </c>
    </row>
    <row r="11" spans="1:48" s="16" customFormat="1" ht="17.399999999999999">
      <c r="A11" s="38">
        <v>7</v>
      </c>
      <c r="B11" s="39" t="s">
        <v>9</v>
      </c>
      <c r="C11" s="39" t="s">
        <v>58</v>
      </c>
      <c r="D11" s="40">
        <v>63</v>
      </c>
      <c r="E11" s="41" t="s">
        <v>14</v>
      </c>
      <c r="F11" s="42" t="s">
        <v>103</v>
      </c>
      <c r="G11" s="43" t="s">
        <v>104</v>
      </c>
    </row>
    <row r="12" spans="1:48" s="20" customFormat="1" ht="17.399999999999999">
      <c r="A12" s="38">
        <v>8</v>
      </c>
      <c r="B12" s="39" t="s">
        <v>34</v>
      </c>
      <c r="C12" s="39">
        <v>1</v>
      </c>
      <c r="D12" s="40">
        <v>1562</v>
      </c>
      <c r="E12" s="41" t="s">
        <v>57</v>
      </c>
      <c r="F12" s="42" t="s">
        <v>103</v>
      </c>
      <c r="G12" s="43" t="s">
        <v>104</v>
      </c>
    </row>
    <row r="13" spans="1:48" s="16" customFormat="1" ht="17.399999999999999">
      <c r="A13" s="38">
        <v>9</v>
      </c>
      <c r="B13" s="39" t="s">
        <v>62</v>
      </c>
      <c r="C13" s="39">
        <v>5</v>
      </c>
      <c r="D13" s="40">
        <v>53</v>
      </c>
      <c r="E13" s="41" t="s">
        <v>63</v>
      </c>
      <c r="F13" s="42" t="s">
        <v>103</v>
      </c>
      <c r="G13" s="43" t="s">
        <v>104</v>
      </c>
    </row>
    <row r="14" spans="1:48" s="2" customFormat="1" ht="18" thickBot="1">
      <c r="A14" s="32">
        <v>10</v>
      </c>
      <c r="B14" s="33" t="s">
        <v>54</v>
      </c>
      <c r="C14" s="33" t="s">
        <v>67</v>
      </c>
      <c r="D14" s="34">
        <v>27</v>
      </c>
      <c r="E14" s="35" t="s">
        <v>68</v>
      </c>
      <c r="F14" s="36" t="s">
        <v>103</v>
      </c>
      <c r="G14" s="37"/>
    </row>
  </sheetData>
  <mergeCells count="1">
    <mergeCell ref="A2:G2"/>
  </mergeCells>
  <conditionalFormatting sqref="E6">
    <cfRule type="expression" dxfId="14" priority="13">
      <formula>PROPER(E6)="Not Started"</formula>
    </cfRule>
    <cfRule type="expression" dxfId="13" priority="14">
      <formula>PROPER(E6)="In Progress"</formula>
    </cfRule>
    <cfRule type="expression" dxfId="12" priority="15">
      <formula>PROPER(E6)="Complete"</formula>
    </cfRule>
  </conditionalFormatting>
  <conditionalFormatting sqref="F6:F9 F11:F12 F14">
    <cfRule type="expression" dxfId="11" priority="10">
      <formula>PROPER(F6)="Not Started"</formula>
    </cfRule>
    <cfRule type="expression" dxfId="10" priority="11">
      <formula>PROPER(F6)="In Progress"</formula>
    </cfRule>
    <cfRule type="expression" dxfId="9" priority="12">
      <formula>PROPER(F6)="Complete"</formula>
    </cfRule>
  </conditionalFormatting>
  <conditionalFormatting sqref="G6">
    <cfRule type="expression" dxfId="8" priority="7">
      <formula>PROPER(G6)="Not Started"</formula>
    </cfRule>
    <cfRule type="expression" dxfId="7" priority="8">
      <formula>PROPER(G6)="In Progress"</formula>
    </cfRule>
    <cfRule type="expression" dxfId="6" priority="9">
      <formula>PROPER(G6)="Complete"</formula>
    </cfRule>
  </conditionalFormatting>
  <conditionalFormatting sqref="F10">
    <cfRule type="expression" dxfId="5" priority="4">
      <formula>PROPER(F10)="Not Started"</formula>
    </cfRule>
    <cfRule type="expression" dxfId="4" priority="5">
      <formula>PROPER(F10)="In Progress"</formula>
    </cfRule>
    <cfRule type="expression" dxfId="3" priority="6">
      <formula>PROPER(F10)="Complete"</formula>
    </cfRule>
  </conditionalFormatting>
  <conditionalFormatting sqref="F13">
    <cfRule type="expression" dxfId="2" priority="1">
      <formula>PROPER(F13)="Not Started"</formula>
    </cfRule>
    <cfRule type="expression" dxfId="1" priority="2">
      <formula>PROPER(F13)="In Progress"</formula>
    </cfRule>
    <cfRule type="expression" dxfId="0" priority="3">
      <formula>PROPER(F13)="Complete"</formula>
    </cfRule>
  </conditionalFormatting>
  <dataValidations count="4">
    <dataValidation allowBlank="1" showInputMessage="1" showErrorMessage="1" prompt="Enter Target Date in this column under this heading" sqref="E4"/>
    <dataValidation allowBlank="1" showInputMessage="1" showErrorMessage="1" prompt="Enter Priority in this column under this heading" sqref="D4"/>
    <dataValidation allowBlank="1" showInputMessage="1" showErrorMessage="1" prompt="Enter Resources in this column under this heading" sqref="C4"/>
    <dataValidation allowBlank="1" showInputMessage="1" showErrorMessage="1" prompt="Enter Goal in this column under this heading. Use heading filters to find specific entries" sqref="B4"/>
  </dataValidations>
  <printOptions horizontalCentered="1"/>
  <pageMargins left="0.25" right="0.25" top="0.75" bottom="0.75" header="0.3" footer="0.3"/>
  <pageSetup paperSize="9" scale="84" orientation="portrait" r:id="rId1"/>
  <rowBreaks count="1" manualBreakCount="1">
    <brk id="8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1"/>
  <sheetViews>
    <sheetView rightToLeft="1" zoomScale="145" zoomScaleNormal="145" workbookViewId="0">
      <selection activeCell="C9" sqref="C9"/>
    </sheetView>
  </sheetViews>
  <sheetFormatPr defaultColWidth="9.109375" defaultRowHeight="13.8"/>
  <cols>
    <col min="1" max="1" width="5.6640625" style="6" customWidth="1"/>
    <col min="2" max="2" width="16" style="6" customWidth="1"/>
    <col min="3" max="3" width="20.6640625" style="6" customWidth="1"/>
    <col min="4" max="4" width="19" style="6" customWidth="1"/>
    <col min="5" max="5" width="9.109375" style="1" bestFit="1" customWidth="1"/>
    <col min="6" max="6" width="14.109375" style="1" bestFit="1" customWidth="1"/>
    <col min="7" max="7" width="12" style="1" bestFit="1" customWidth="1"/>
    <col min="8" max="8" width="18.33203125" style="1" customWidth="1"/>
    <col min="9" max="9" width="19.88671875" style="1" bestFit="1" customWidth="1"/>
    <col min="10" max="16384" width="9.109375" style="1"/>
  </cols>
  <sheetData>
    <row r="2" spans="1:50" ht="33" customHeight="1">
      <c r="B2" s="136" t="s">
        <v>116</v>
      </c>
      <c r="C2" s="136"/>
      <c r="D2" s="136"/>
      <c r="E2" s="136"/>
      <c r="F2" s="136"/>
      <c r="G2" s="51"/>
    </row>
    <row r="3" spans="1:50" ht="37.5" customHeight="1" thickBot="1">
      <c r="G3" s="7"/>
    </row>
    <row r="4" spans="1:50" s="12" customFormat="1" ht="18" thickTop="1" thickBot="1">
      <c r="A4" s="8" t="s">
        <v>71</v>
      </c>
      <c r="B4" s="8" t="s">
        <v>110</v>
      </c>
      <c r="C4" s="8" t="s">
        <v>0</v>
      </c>
      <c r="D4" s="9" t="s">
        <v>2</v>
      </c>
      <c r="E4" s="8" t="s">
        <v>1</v>
      </c>
      <c r="F4" s="9" t="s">
        <v>109</v>
      </c>
      <c r="G4" s="10" t="s">
        <v>111</v>
      </c>
      <c r="H4" s="10" t="s">
        <v>117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s="2" customFormat="1" ht="17.399999999999999">
      <c r="A5" s="73">
        <v>1</v>
      </c>
      <c r="B5" s="74">
        <v>622964</v>
      </c>
      <c r="C5" s="75" t="s">
        <v>25</v>
      </c>
      <c r="D5" s="76" t="s">
        <v>93</v>
      </c>
      <c r="E5" s="75" t="s">
        <v>19</v>
      </c>
      <c r="F5" s="77">
        <v>44451</v>
      </c>
      <c r="G5" s="77" t="s">
        <v>112</v>
      </c>
      <c r="H5" s="78">
        <v>44467</v>
      </c>
    </row>
    <row r="6" spans="1:50" s="2" customFormat="1" ht="17.399999999999999">
      <c r="A6" s="79">
        <v>2</v>
      </c>
      <c r="B6" s="80">
        <v>624269</v>
      </c>
      <c r="C6" s="81" t="s">
        <v>25</v>
      </c>
      <c r="D6" s="82">
        <v>140</v>
      </c>
      <c r="E6" s="81" t="s">
        <v>6</v>
      </c>
      <c r="F6" s="83">
        <v>44452</v>
      </c>
      <c r="G6" s="83" t="s">
        <v>113</v>
      </c>
      <c r="H6" s="84">
        <v>44467</v>
      </c>
    </row>
    <row r="7" spans="1:50" s="2" customFormat="1" ht="17.399999999999999">
      <c r="A7" s="79">
        <v>3</v>
      </c>
      <c r="B7" s="80">
        <v>619127</v>
      </c>
      <c r="C7" s="81" t="s">
        <v>54</v>
      </c>
      <c r="D7" s="82" t="s">
        <v>95</v>
      </c>
      <c r="E7" s="81" t="s">
        <v>6</v>
      </c>
      <c r="F7" s="83">
        <v>44454</v>
      </c>
      <c r="G7" s="83" t="s">
        <v>112</v>
      </c>
      <c r="H7" s="84">
        <v>44481</v>
      </c>
    </row>
    <row r="8" spans="1:50" s="2" customFormat="1" ht="17.399999999999999">
      <c r="A8" s="79">
        <v>4</v>
      </c>
      <c r="B8" s="80">
        <v>623874</v>
      </c>
      <c r="C8" s="81" t="s">
        <v>25</v>
      </c>
      <c r="D8" s="82">
        <v>184</v>
      </c>
      <c r="E8" s="81" t="s">
        <v>19</v>
      </c>
      <c r="F8" s="83">
        <v>44452</v>
      </c>
      <c r="G8" s="83" t="s">
        <v>113</v>
      </c>
      <c r="H8" s="84">
        <v>44479</v>
      </c>
    </row>
    <row r="9" spans="1:50" s="2" customFormat="1" ht="17.399999999999999">
      <c r="A9" s="79">
        <v>5</v>
      </c>
      <c r="B9" s="80">
        <v>625420</v>
      </c>
      <c r="C9" s="81" t="s">
        <v>34</v>
      </c>
      <c r="D9" s="82">
        <v>1451</v>
      </c>
      <c r="E9" s="81">
        <v>1</v>
      </c>
      <c r="F9" s="83">
        <v>44460</v>
      </c>
      <c r="G9" s="83" t="s">
        <v>114</v>
      </c>
      <c r="H9" s="84">
        <v>44468</v>
      </c>
    </row>
    <row r="10" spans="1:50" s="2" customFormat="1" ht="17.399999999999999">
      <c r="A10" s="79">
        <v>6</v>
      </c>
      <c r="B10" s="80">
        <v>627196</v>
      </c>
      <c r="C10" s="81" t="s">
        <v>105</v>
      </c>
      <c r="D10" s="82" t="s">
        <v>106</v>
      </c>
      <c r="E10" s="81">
        <v>1</v>
      </c>
      <c r="F10" s="83">
        <v>44462</v>
      </c>
      <c r="G10" s="83" t="s">
        <v>115</v>
      </c>
      <c r="H10" s="84">
        <v>44481</v>
      </c>
    </row>
    <row r="11" spans="1:50" ht="15" thickBot="1">
      <c r="A11" s="85">
        <v>7</v>
      </c>
      <c r="B11" s="86">
        <v>928426</v>
      </c>
      <c r="C11" s="87" t="s">
        <v>34</v>
      </c>
      <c r="D11" s="88">
        <v>434</v>
      </c>
      <c r="E11" s="87">
        <v>1</v>
      </c>
      <c r="F11" s="89">
        <v>44483</v>
      </c>
      <c r="G11" s="89" t="s">
        <v>118</v>
      </c>
      <c r="H11" s="90">
        <v>44488</v>
      </c>
    </row>
  </sheetData>
  <mergeCells count="1">
    <mergeCell ref="B2:F2"/>
  </mergeCells>
  <dataValidations count="4">
    <dataValidation allowBlank="1" showInputMessage="1" showErrorMessage="1" prompt="Enter Target Date in this column under this heading" sqref="G4"/>
    <dataValidation allowBlank="1" showInputMessage="1" showErrorMessage="1" prompt="Enter Priority in this column under this heading" sqref="D4"/>
    <dataValidation allowBlank="1" showInputMessage="1" showErrorMessage="1" prompt="Enter Resources in this column under this heading" sqref="E4:F4"/>
    <dataValidation allowBlank="1" showInputMessage="1" showErrorMessage="1" prompt="Enter Goal in this column under this heading. Use heading filters to find specific entries" sqref="C4"/>
  </dataValidations>
  <printOptions horizontalCentered="1" verticalCentered="1"/>
  <pageMargins left="0.25" right="0.25" top="0.75" bottom="0.75" header="0.3" footer="0.3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اتعاب الربع الرابع  2021</vt:lpstr>
      <vt:lpstr>المتاخرين في السداد </vt:lpstr>
      <vt:lpstr>متابعة معاملات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</dc:creator>
  <cp:lastModifiedBy>Mudasr Ali</cp:lastModifiedBy>
  <cp:lastPrinted>2022-01-26T10:16:28Z</cp:lastPrinted>
  <dcterms:created xsi:type="dcterms:W3CDTF">2020-12-22T13:00:17Z</dcterms:created>
  <dcterms:modified xsi:type="dcterms:W3CDTF">2022-02-06T06:29:31Z</dcterms:modified>
</cp:coreProperties>
</file>