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ildingminds1.sharepoint.com/sites/RICSBuildingMindsCollaboration/Freigegebene Dokumente/General/Review Workshops/Digital Building Twin/201116_RW_3/"/>
    </mc:Choice>
  </mc:AlternateContent>
  <xr:revisionPtr revIDLastSave="363" documentId="8_{6656EF17-730F-AA45-AF59-8092E7EEA148}" xr6:coauthVersionLast="45" xr6:coauthVersionMax="45" xr10:uidLastSave="{88BC264D-0791-4D52-AF56-7DB0ADDD0114}"/>
  <bookViews>
    <workbookView xWindow="19260" yWindow="-24760" windowWidth="37640" windowHeight="20440" firstSheet="7" activeTab="4" xr2:uid="{815F717C-7987-D74F-9656-70E545C38165}"/>
  </bookViews>
  <sheets>
    <sheet name="Land" sheetId="2" r:id="rId1"/>
    <sheet name="Site" sheetId="3" r:id="rId2"/>
    <sheet name="Building" sheetId="1" r:id="rId3"/>
    <sheet name="Floor" sheetId="4" r:id="rId4"/>
    <sheet name="Space" sheetId="5" r:id="rId5"/>
    <sheet name="AreaMeasurement" sheetId="6" r:id="rId6"/>
    <sheet name="Product" sheetId="7" r:id="rId7"/>
    <sheet name="Certificate" sheetId="8" r:id="rId8"/>
    <sheet name="Servitudes" sheetId="9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<sst xmlns="http://schemas.openxmlformats.org/spreadsheetml/2006/main" count="203" uniqueCount="133">
  <si>
    <t>LandId</t>
  </si>
  <si>
    <t>ParcelNr</t>
  </si>
  <si>
    <t>LandCode</t>
  </si>
  <si>
    <t>ValidFrom</t>
  </si>
  <si>
    <t>ValidUntil</t>
  </si>
  <si>
    <t>Name</t>
  </si>
  <si>
    <t>AreaMeasurement</t>
  </si>
  <si>
    <t>SiteId</t>
  </si>
  <si>
    <t>GUID</t>
  </si>
  <si>
    <t>L001</t>
  </si>
  <si>
    <t>A26548</t>
  </si>
  <si>
    <t>LC001</t>
  </si>
  <si>
    <t>Park</t>
  </si>
  <si>
    <t>4,000 sqm</t>
  </si>
  <si>
    <t>S001</t>
  </si>
  <si>
    <t>0f3a455f-0671-4201-a739-9f11873e7ee4</t>
  </si>
  <si>
    <t>BusinessPartnerId</t>
  </si>
  <si>
    <t>SiteCode</t>
  </si>
  <si>
    <t>Type</t>
  </si>
  <si>
    <t>ValidEnd</t>
  </si>
  <si>
    <t>AreaMeasurementID</t>
  </si>
  <si>
    <t>AddressId</t>
  </si>
  <si>
    <t>BP2468</t>
  </si>
  <si>
    <t>SC001</t>
  </si>
  <si>
    <t>BM HQ</t>
  </si>
  <si>
    <t>Owned</t>
  </si>
  <si>
    <t>20,000 sqm</t>
  </si>
  <si>
    <t>d35609cd-5206-462b-ac82-d11661edabb6</t>
  </si>
  <si>
    <t>Friedrichstraße 76, 10117 Berlin</t>
  </si>
  <si>
    <t>BuildingId</t>
  </si>
  <si>
    <t>PortfolioId</t>
  </si>
  <si>
    <t>BuildingCode</t>
  </si>
  <si>
    <t>AreaMeasurementId</t>
  </si>
  <si>
    <t>ParkingSpaces</t>
  </si>
  <si>
    <t>ConstructionYear</t>
  </si>
  <si>
    <t>BuildingClass</t>
  </si>
  <si>
    <t>SupplyEnergy</t>
  </si>
  <si>
    <t>SupplyWater</t>
  </si>
  <si>
    <t>SupplyHeating</t>
  </si>
  <si>
    <t>B001</t>
  </si>
  <si>
    <t>BerlinPortfolio</t>
  </si>
  <si>
    <t>BC001</t>
  </si>
  <si>
    <t>Buildingminds</t>
  </si>
  <si>
    <t>8,000 sqm</t>
  </si>
  <si>
    <t>office</t>
  </si>
  <si>
    <t>A</t>
  </si>
  <si>
    <t>EnergyWerk</t>
  </si>
  <si>
    <t>Waterways Inc</t>
  </si>
  <si>
    <t>aead7053-30e7-45d4-a605-5c2cc22eff31</t>
  </si>
  <si>
    <t>FloorId</t>
  </si>
  <si>
    <t>FloorCode</t>
  </si>
  <si>
    <t>FloorNumber</t>
  </si>
  <si>
    <t>FloorHeightRaw</t>
  </si>
  <si>
    <t>FloorLevelShell</t>
  </si>
  <si>
    <t>ConstructionAreaBearing</t>
  </si>
  <si>
    <t>ConstructionAreaNonBearing</t>
  </si>
  <si>
    <t>F001</t>
  </si>
  <si>
    <t>FC001</t>
  </si>
  <si>
    <t>EG</t>
  </si>
  <si>
    <t>2,000 sqm</t>
  </si>
  <si>
    <t>faed6e19-5ae7-48c5-b7e1-8ac068efdb4c</t>
  </si>
  <si>
    <t>SpaceId</t>
  </si>
  <si>
    <t>SpaceCode</t>
  </si>
  <si>
    <t>SpaceNumber</t>
  </si>
  <si>
    <t>SpaceHeightUsable</t>
  </si>
  <si>
    <t>SpaceHeight</t>
  </si>
  <si>
    <t>SpaceVolumeGross</t>
  </si>
  <si>
    <t>SpaceVolumeNet</t>
  </si>
  <si>
    <t>SpacePerimeter</t>
  </si>
  <si>
    <t>Usage</t>
  </si>
  <si>
    <t>FloorMaterial</t>
  </si>
  <si>
    <t>WallMaterial</t>
  </si>
  <si>
    <t>CeilingMaterial</t>
  </si>
  <si>
    <t>Rentability</t>
  </si>
  <si>
    <t>RentalArea</t>
  </si>
  <si>
    <t>EffectZonesHeating</t>
  </si>
  <si>
    <t>EffectZonesCooling</t>
  </si>
  <si>
    <t>EffectZonesVentilation</t>
  </si>
  <si>
    <t>EffectZonesSanitary</t>
  </si>
  <si>
    <t>ClimateHeated</t>
  </si>
  <si>
    <t>ClimateCooled</t>
  </si>
  <si>
    <t>CoUseArea</t>
  </si>
  <si>
    <t>MaximumOccupancy</t>
  </si>
  <si>
    <t>Ventilation Type</t>
  </si>
  <si>
    <t>Acoustics</t>
  </si>
  <si>
    <t>AcousticInsulation</t>
  </si>
  <si>
    <t>WC</t>
  </si>
  <si>
    <t>18 sqm</t>
  </si>
  <si>
    <t>Residential</t>
  </si>
  <si>
    <t>Ceramic</t>
  </si>
  <si>
    <t>Cement</t>
  </si>
  <si>
    <t>No</t>
  </si>
  <si>
    <t>f7d01724-bff7-447c-87a9-78bf948e3159</t>
  </si>
  <si>
    <t>Category</t>
  </si>
  <si>
    <t>Value</t>
  </si>
  <si>
    <t>Unit</t>
  </si>
  <si>
    <t>DIN 277-1</t>
  </si>
  <si>
    <t>NF2</t>
  </si>
  <si>
    <t>m²</t>
  </si>
  <si>
    <t>303cad9c-c800-4403-8622-206ee7c48eed</t>
  </si>
  <si>
    <t>ProductId</t>
  </si>
  <si>
    <t>Class</t>
  </si>
  <si>
    <t>Description</t>
  </si>
  <si>
    <t>MaintenanceGroup</t>
  </si>
  <si>
    <t>MaintenanceRelevance</t>
  </si>
  <si>
    <t>EquipmentDimension</t>
  </si>
  <si>
    <t>ConditionStatus</t>
  </si>
  <si>
    <t>ProductCode</t>
  </si>
  <si>
    <t>ProductName</t>
  </si>
  <si>
    <t>ProductType</t>
  </si>
  <si>
    <t>URLLibary</t>
  </si>
  <si>
    <t>ProducerCode</t>
  </si>
  <si>
    <t>SupplierCode</t>
  </si>
  <si>
    <t>Year</t>
  </si>
  <si>
    <t>LifeSpan</t>
  </si>
  <si>
    <t>SerialNumber</t>
  </si>
  <si>
    <t>CE-Identification</t>
  </si>
  <si>
    <t>DeleiveryVolume</t>
  </si>
  <si>
    <t>ContentQuantity</t>
  </si>
  <si>
    <t>NetContent</t>
  </si>
  <si>
    <t>Payload</t>
  </si>
  <si>
    <t>GuaranteeEnd</t>
  </si>
  <si>
    <t>PR001</t>
  </si>
  <si>
    <t>344.10 Interior Doors</t>
  </si>
  <si>
    <t>Brandschutztür</t>
  </si>
  <si>
    <t>equipment</t>
  </si>
  <si>
    <t>T-30-1-Klappe</t>
  </si>
  <si>
    <t>Celler Eisenbau</t>
  </si>
  <si>
    <t>xan51425612</t>
  </si>
  <si>
    <t>b981b722-2c7e-42b9-bf3e-0344017cf6e1</t>
  </si>
  <si>
    <t>CertificateId</t>
  </si>
  <si>
    <t>IssuingDate</t>
  </si>
  <si>
    <t>ServitudeId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</si>
</sst>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5" fillId="0" borderId="0" xfId="0" applyNumberFormat="1" applyFont="1"/>
    <xf numFmtId="0" fontId="5" fillId="0" borderId="0" xfId="0" applyFont="1"/>
    <xf numFmtId="0" fontId="2" fillId="0" borderId="0" xfId="0" applyFont="1" applyFill="1"/>
    <xf numFmtId="0" fontId="2" fillId="3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8205-6A72-4D48-AEED-C7B67173B6B4}">
  <dimension ref="A1:I2"/>
  <sheetViews>
    <sheetView workbookViewId="0"/>
  </sheetViews>
  <sheetFormatPr defaultColWidth="10.875" defaultRowHeight="15.95"/>
  <cols>
    <col min="1" max="6" width="15.875" style="2" customWidth="1"/>
    <col min="7" max="7" width="17.875" style="2" customWidth="1"/>
    <col min="8" max="9" width="15.875" style="2" customWidth="1"/>
    <col min="10" max="16384" width="10.875" style="2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7" t="s">
        <v>10</v>
      </c>
      <c r="C2" s="2" t="s">
        <v>11</v>
      </c>
      <c r="D2" s="5">
        <v>43831</v>
      </c>
      <c r="E2" s="5">
        <v>2958374</v>
      </c>
      <c r="F2" s="2" t="s">
        <v>12</v>
      </c>
      <c r="G2" s="2" t="s">
        <v>13</v>
      </c>
      <c r="H2" s="2" t="s">
        <v>14</v>
      </c>
      <c r="I2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713E-AE2F-814B-8699-3B98CE9EA631}">
  <dimension ref="A1:J2"/>
  <sheetViews>
    <sheetView zoomScaleNormal="100" workbookViewId="0"/>
  </sheetViews>
  <sheetFormatPr defaultColWidth="10.875" defaultRowHeight="15.95"/>
  <cols>
    <col min="1" max="1" width="15.875" style="2" customWidth="1"/>
    <col min="2" max="2" width="25" style="2" customWidth="1"/>
    <col min="3" max="10" width="15.875" style="2" customWidth="1"/>
    <col min="11" max="16384" width="10.875" style="2"/>
  </cols>
  <sheetData>
    <row r="1" spans="1:10">
      <c r="A1" s="1" t="s">
        <v>7</v>
      </c>
      <c r="B1" s="1" t="s">
        <v>16</v>
      </c>
      <c r="C1" s="1" t="s">
        <v>17</v>
      </c>
      <c r="D1" s="1" t="s">
        <v>5</v>
      </c>
      <c r="E1" s="1" t="s">
        <v>18</v>
      </c>
      <c r="F1" s="1" t="s">
        <v>3</v>
      </c>
      <c r="G1" s="1" t="s">
        <v>19</v>
      </c>
      <c r="H1" s="1" t="s">
        <v>20</v>
      </c>
      <c r="I1" s="1" t="s">
        <v>8</v>
      </c>
      <c r="J1" s="1" t="s">
        <v>21</v>
      </c>
    </row>
    <row r="2" spans="1:10">
      <c r="A2" s="2" t="s">
        <v>14</v>
      </c>
      <c r="B2" s="7" t="s">
        <v>22</v>
      </c>
      <c r="C2" s="2" t="s">
        <v>23</v>
      </c>
      <c r="D2" s="2" t="s">
        <v>24</v>
      </c>
      <c r="E2" s="2" t="s">
        <v>25</v>
      </c>
      <c r="F2" s="5">
        <v>43831</v>
      </c>
      <c r="G2" s="5">
        <v>2958374</v>
      </c>
      <c r="H2" s="7" t="s">
        <v>26</v>
      </c>
      <c r="I2" s="2" t="s">
        <v>27</v>
      </c>
      <c r="J2" s="2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864D0-B3CB-5D4C-A1C4-ACD7EF9F5988}">
  <dimension ref="A1:AD3"/>
  <sheetViews>
    <sheetView zoomScaleNormal="100" workbookViewId="0"/>
  </sheetViews>
  <sheetFormatPr defaultColWidth="11" defaultRowHeight="15.95"/>
  <cols>
    <col min="1" max="7" width="15.875" style="2" customWidth="1"/>
    <col min="8" max="8" width="16.125" style="2" customWidth="1"/>
    <col min="9" max="18" width="15.875" style="2" customWidth="1"/>
    <col min="19" max="16384" width="11" style="2"/>
  </cols>
  <sheetData>
    <row r="1" spans="1:30">
      <c r="A1" s="1" t="s">
        <v>29</v>
      </c>
      <c r="B1" s="1" t="s">
        <v>30</v>
      </c>
      <c r="C1" s="1" t="s">
        <v>0</v>
      </c>
      <c r="D1" s="1" t="s">
        <v>7</v>
      </c>
      <c r="E1" s="1" t="s">
        <v>31</v>
      </c>
      <c r="F1" s="1" t="s">
        <v>3</v>
      </c>
      <c r="G1" s="1" t="s">
        <v>4</v>
      </c>
      <c r="H1" s="1" t="s">
        <v>5</v>
      </c>
      <c r="I1" s="1" t="s">
        <v>32</v>
      </c>
      <c r="J1" s="1" t="s">
        <v>18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21</v>
      </c>
      <c r="R1" s="1" t="s">
        <v>8</v>
      </c>
    </row>
    <row r="2" spans="1:30">
      <c r="A2" s="2" t="s">
        <v>39</v>
      </c>
      <c r="B2" s="2" t="s">
        <v>40</v>
      </c>
      <c r="C2" s="7" t="str">
        <f>Land!A2</f>
        <v>L001</v>
      </c>
      <c r="D2" s="2" t="s">
        <v>14</v>
      </c>
      <c r="E2" s="7" t="s">
        <v>41</v>
      </c>
      <c r="F2" s="5">
        <v>43831</v>
      </c>
      <c r="G2" s="5">
        <v>2958374</v>
      </c>
      <c r="H2" s="2" t="s">
        <v>42</v>
      </c>
      <c r="I2" s="2" t="s">
        <v>43</v>
      </c>
      <c r="J2" s="6" t="s">
        <v>44</v>
      </c>
      <c r="K2" s="2">
        <v>0</v>
      </c>
      <c r="L2" s="6">
        <v>2010</v>
      </c>
      <c r="M2" s="7" t="s">
        <v>45</v>
      </c>
      <c r="N2" s="7" t="s">
        <v>46</v>
      </c>
      <c r="O2" s="7" t="s">
        <v>47</v>
      </c>
      <c r="P2" s="7" t="s">
        <v>46</v>
      </c>
      <c r="Q2" s="2" t="s">
        <v>28</v>
      </c>
      <c r="R2" s="2" t="s">
        <v>48</v>
      </c>
    </row>
    <row r="3" spans="1:30">
      <c r="A3" s="4"/>
      <c r="B3" s="3"/>
      <c r="C3" s="3"/>
      <c r="D3" s="3"/>
      <c r="I3" s="3"/>
      <c r="M3" s="3"/>
      <c r="N3" s="3"/>
      <c r="O3" s="3"/>
      <c r="P3" s="3"/>
      <c r="Q3" s="3"/>
      <c r="R3" s="3"/>
      <c r="T3" s="3"/>
      <c r="U3" s="3"/>
      <c r="V3" s="3"/>
      <c r="W3" s="3"/>
      <c r="X3" s="3"/>
      <c r="AD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482D-DE4A-964A-9EBE-5C1311C7C0FF}">
  <dimension ref="A1:M2"/>
  <sheetViews>
    <sheetView workbookViewId="0">
      <selection sqref="A1:XFD1048576"/>
    </sheetView>
  </sheetViews>
  <sheetFormatPr defaultColWidth="10.875" defaultRowHeight="15.95"/>
  <cols>
    <col min="1" max="10" width="15.875" style="2" customWidth="1"/>
    <col min="11" max="11" width="21.875" style="2" bestFit="1" customWidth="1"/>
    <col min="12" max="12" width="25.125" style="2" bestFit="1" customWidth="1"/>
    <col min="13" max="13" width="15.875" style="2" customWidth="1"/>
    <col min="14" max="16384" width="10.875" style="2"/>
  </cols>
  <sheetData>
    <row r="1" spans="1:13">
      <c r="A1" s="1" t="s">
        <v>49</v>
      </c>
      <c r="B1" s="1" t="s">
        <v>29</v>
      </c>
      <c r="C1" s="1" t="s">
        <v>50</v>
      </c>
      <c r="D1" s="1" t="s">
        <v>3</v>
      </c>
      <c r="E1" s="1" t="s">
        <v>4</v>
      </c>
      <c r="F1" s="1" t="s">
        <v>5</v>
      </c>
      <c r="G1" s="1" t="s">
        <v>32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8</v>
      </c>
    </row>
    <row r="2" spans="1:13">
      <c r="A2" s="2" t="s">
        <v>56</v>
      </c>
      <c r="B2" s="2" t="s">
        <v>39</v>
      </c>
      <c r="C2" s="2" t="s">
        <v>57</v>
      </c>
      <c r="D2" s="5">
        <v>43831</v>
      </c>
      <c r="E2" s="5">
        <v>2958374</v>
      </c>
      <c r="F2" s="2" t="s">
        <v>58</v>
      </c>
      <c r="G2" s="2" t="s">
        <v>59</v>
      </c>
      <c r="H2" s="2">
        <v>4</v>
      </c>
      <c r="I2" s="7">
        <v>0.5</v>
      </c>
      <c r="J2" s="8"/>
      <c r="K2" s="8"/>
      <c r="L2" s="8"/>
      <c r="M2" s="2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4FA0-3D42-7E42-A991-8FC700885340}">
  <dimension ref="A1:AE2"/>
  <sheetViews>
    <sheetView tabSelected="1" topLeftCell="V1" workbookViewId="0">
      <selection activeCell="AC2" sqref="AC2:AD2"/>
    </sheetView>
  </sheetViews>
  <sheetFormatPr defaultColWidth="10.875" defaultRowHeight="15.95"/>
  <cols>
    <col min="1" max="8" width="15.875" style="2" customWidth="1"/>
    <col min="9" max="9" width="23.375" style="2" customWidth="1"/>
    <col min="10" max="10" width="15.875" style="2" customWidth="1"/>
    <col min="11" max="11" width="22.875" style="2" customWidth="1"/>
    <col min="12" max="12" width="21" style="2" customWidth="1"/>
    <col min="13" max="19" width="15.875" style="2" customWidth="1"/>
    <col min="20" max="20" width="22.5" style="2" customWidth="1"/>
    <col min="21" max="21" width="21" style="2" customWidth="1"/>
    <col min="22" max="26" width="15.875" style="2" customWidth="1"/>
    <col min="27" max="27" width="22.125" style="2" customWidth="1"/>
    <col min="28" max="29" width="15.875" style="2" customWidth="1"/>
    <col min="30" max="30" width="19.125" style="2" customWidth="1"/>
    <col min="31" max="31" width="15.875" style="2" customWidth="1"/>
    <col min="32" max="16384" width="10.875" style="2"/>
  </cols>
  <sheetData>
    <row r="1" spans="1:31">
      <c r="A1" s="1" t="s">
        <v>61</v>
      </c>
      <c r="B1" s="1" t="s">
        <v>49</v>
      </c>
      <c r="C1" s="1" t="s">
        <v>62</v>
      </c>
      <c r="D1" s="1" t="s">
        <v>3</v>
      </c>
      <c r="E1" s="1" t="s">
        <v>19</v>
      </c>
      <c r="F1" s="1" t="s">
        <v>5</v>
      </c>
      <c r="G1" s="1" t="s">
        <v>63</v>
      </c>
      <c r="H1" s="1" t="s">
        <v>32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75</v>
      </c>
      <c r="U1" s="1" t="s">
        <v>76</v>
      </c>
      <c r="V1" s="1" t="s">
        <v>77</v>
      </c>
      <c r="W1" s="1" t="s">
        <v>78</v>
      </c>
      <c r="X1" s="1" t="s">
        <v>79</v>
      </c>
      <c r="Y1" s="1" t="s">
        <v>80</v>
      </c>
      <c r="Z1" s="1" t="s">
        <v>81</v>
      </c>
      <c r="AA1" s="1" t="s">
        <v>82</v>
      </c>
      <c r="AB1" s="1" t="s">
        <v>83</v>
      </c>
      <c r="AC1" s="1" t="s">
        <v>84</v>
      </c>
      <c r="AD1" s="1" t="s">
        <v>85</v>
      </c>
      <c r="AE1" s="1" t="s">
        <v>8</v>
      </c>
    </row>
    <row r="2" spans="1:31">
      <c r="A2" s="2" t="s">
        <v>14</v>
      </c>
      <c r="B2" s="2" t="s">
        <v>56</v>
      </c>
      <c r="C2" s="2" t="s">
        <v>23</v>
      </c>
      <c r="D2" s="5">
        <v>43831</v>
      </c>
      <c r="E2" s="5">
        <v>2958374</v>
      </c>
      <c r="F2" s="2" t="s">
        <v>86</v>
      </c>
      <c r="G2" s="2">
        <v>4</v>
      </c>
      <c r="H2" s="2" t="s">
        <v>87</v>
      </c>
      <c r="I2" s="7">
        <v>3</v>
      </c>
      <c r="J2" s="7">
        <v>5</v>
      </c>
      <c r="K2" s="7">
        <v>90</v>
      </c>
      <c r="L2" s="7">
        <v>54</v>
      </c>
      <c r="M2" s="7">
        <v>11</v>
      </c>
      <c r="N2" s="7" t="s">
        <v>88</v>
      </c>
      <c r="O2" s="7" t="s">
        <v>89</v>
      </c>
      <c r="P2" s="7" t="s">
        <v>90</v>
      </c>
      <c r="Q2" s="7" t="s">
        <v>90</v>
      </c>
      <c r="R2" s="8"/>
      <c r="S2" s="7">
        <v>18</v>
      </c>
      <c r="T2" s="8"/>
      <c r="U2" s="8"/>
      <c r="V2" s="8"/>
      <c r="W2" s="8"/>
      <c r="X2" s="7" t="s">
        <v>91</v>
      </c>
      <c r="Y2" s="7" t="s">
        <v>91</v>
      </c>
      <c r="Z2" s="7">
        <v>0</v>
      </c>
      <c r="AA2" s="7">
        <v>3</v>
      </c>
      <c r="AB2" s="8"/>
      <c r="AC2" s="7" t="s">
        <v>91</v>
      </c>
      <c r="AD2" s="7" t="s">
        <v>91</v>
      </c>
      <c r="AE2" s="2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D5BE9-D5A3-214D-B1CA-FA0F00CAAD76}">
  <dimension ref="A1:L2"/>
  <sheetViews>
    <sheetView workbookViewId="0">
      <selection activeCell="E32" sqref="E32"/>
    </sheetView>
  </sheetViews>
  <sheetFormatPr defaultColWidth="10.875" defaultRowHeight="15.95"/>
  <cols>
    <col min="1" max="12" width="15.875" style="2" customWidth="1"/>
    <col min="13" max="16384" width="10.875" style="2"/>
  </cols>
  <sheetData>
    <row r="1" spans="1:12">
      <c r="A1" s="1" t="s">
        <v>32</v>
      </c>
      <c r="B1" s="1" t="s">
        <v>93</v>
      </c>
      <c r="C1" s="1" t="s">
        <v>18</v>
      </c>
      <c r="D1" s="1" t="s">
        <v>94</v>
      </c>
      <c r="E1" s="1" t="s">
        <v>95</v>
      </c>
      <c r="F1" s="1" t="s">
        <v>29</v>
      </c>
      <c r="G1" s="1" t="s">
        <v>61</v>
      </c>
      <c r="H1" s="1" t="s">
        <v>49</v>
      </c>
      <c r="I1" s="1" t="s">
        <v>3</v>
      </c>
      <c r="J1" s="1" t="s">
        <v>8</v>
      </c>
      <c r="K1" s="1" t="s">
        <v>4</v>
      </c>
      <c r="L1" s="1" t="s">
        <v>7</v>
      </c>
    </row>
    <row r="2" spans="1:12" ht="18">
      <c r="A2" s="8"/>
      <c r="B2" s="2" t="s">
        <v>96</v>
      </c>
      <c r="C2" s="2" t="s">
        <v>97</v>
      </c>
      <c r="D2" s="2">
        <v>18</v>
      </c>
      <c r="E2" s="9" t="s">
        <v>98</v>
      </c>
      <c r="F2" s="2" t="s">
        <v>39</v>
      </c>
      <c r="G2" s="2" t="s">
        <v>14</v>
      </c>
      <c r="H2" s="2" t="s">
        <v>57</v>
      </c>
      <c r="I2" s="5">
        <v>43831</v>
      </c>
      <c r="J2" s="2" t="s">
        <v>99</v>
      </c>
      <c r="K2" s="5">
        <v>2958374</v>
      </c>
      <c r="L2" s="2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C5B1-C9D5-7C44-BCC4-038B59105FE7}">
  <dimension ref="A1:AC2"/>
  <sheetViews>
    <sheetView workbookViewId="0">
      <selection activeCell="G43" sqref="G43"/>
    </sheetView>
  </sheetViews>
  <sheetFormatPr defaultColWidth="10.875" defaultRowHeight="15.95"/>
  <cols>
    <col min="1" max="7" width="15.875" style="2" customWidth="1"/>
    <col min="8" max="8" width="18" style="2" customWidth="1"/>
    <col min="9" max="29" width="15.875" style="2" customWidth="1"/>
    <col min="30" max="16384" width="10.875" style="2"/>
  </cols>
  <sheetData>
    <row r="1" spans="1:29">
      <c r="A1" s="1" t="s">
        <v>100</v>
      </c>
      <c r="B1" s="1" t="s">
        <v>61</v>
      </c>
      <c r="C1" s="1" t="s">
        <v>16</v>
      </c>
      <c r="D1" s="1" t="s">
        <v>101</v>
      </c>
      <c r="E1" s="1" t="s">
        <v>5</v>
      </c>
      <c r="F1" s="1" t="s">
        <v>18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8</v>
      </c>
      <c r="AA1" s="1" t="s">
        <v>121</v>
      </c>
      <c r="AB1" s="1" t="s">
        <v>3</v>
      </c>
      <c r="AC1" s="1" t="s">
        <v>4</v>
      </c>
    </row>
    <row r="2" spans="1:29">
      <c r="A2" s="2" t="s">
        <v>122</v>
      </c>
      <c r="B2" s="2" t="s">
        <v>23</v>
      </c>
      <c r="C2" s="8"/>
      <c r="D2" s="2" t="s">
        <v>123</v>
      </c>
      <c r="E2" s="2" t="s">
        <v>124</v>
      </c>
      <c r="F2" s="2" t="s">
        <v>125</v>
      </c>
      <c r="G2" s="8"/>
      <c r="H2" s="8"/>
      <c r="I2" s="8"/>
      <c r="J2" s="8"/>
      <c r="K2" s="8"/>
      <c r="L2" s="8"/>
      <c r="M2" s="7" t="s">
        <v>126</v>
      </c>
      <c r="N2" s="7" t="s">
        <v>124</v>
      </c>
      <c r="O2" s="8"/>
      <c r="P2" s="7" t="s">
        <v>127</v>
      </c>
      <c r="Q2" s="8"/>
      <c r="R2" s="2">
        <v>2019</v>
      </c>
      <c r="S2" s="2">
        <v>30</v>
      </c>
      <c r="T2" s="2" t="s">
        <v>128</v>
      </c>
      <c r="U2" s="8"/>
      <c r="V2" s="8"/>
      <c r="W2" s="8"/>
      <c r="X2" s="8"/>
      <c r="Y2" s="8"/>
      <c r="Z2" s="2" t="s">
        <v>129</v>
      </c>
      <c r="AA2" s="5">
        <v>44562</v>
      </c>
      <c r="AB2" s="5">
        <v>43831</v>
      </c>
      <c r="AC2" s="5">
        <v>47757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C0D2-5FF5-3D4D-BFBC-2DC91DC98B8C}">
  <dimension ref="A1:I2"/>
  <sheetViews>
    <sheetView workbookViewId="0">
      <selection sqref="A1:XFD1048576"/>
    </sheetView>
  </sheetViews>
  <sheetFormatPr defaultColWidth="10.875" defaultRowHeight="15.95"/>
  <cols>
    <col min="1" max="9" width="15.875" style="2" customWidth="1"/>
    <col min="10" max="16384" width="10.875" style="2"/>
  </cols>
  <sheetData>
    <row r="1" spans="1:9">
      <c r="A1" s="1" t="s">
        <v>130</v>
      </c>
      <c r="B1" s="1" t="s">
        <v>18</v>
      </c>
      <c r="C1" s="1" t="s">
        <v>131</v>
      </c>
      <c r="D1" s="1" t="s">
        <v>29</v>
      </c>
      <c r="E1" s="1" t="s">
        <v>8</v>
      </c>
      <c r="F1" s="1" t="s">
        <v>5</v>
      </c>
      <c r="G1" s="1" t="s">
        <v>94</v>
      </c>
      <c r="H1" s="1" t="s">
        <v>3</v>
      </c>
      <c r="I1" s="1" t="s">
        <v>4</v>
      </c>
    </row>
    <row r="2" spans="1:9">
      <c r="A2" s="8"/>
      <c r="B2" s="8"/>
      <c r="C2" s="8"/>
      <c r="D2" s="8"/>
      <c r="E2" s="8"/>
      <c r="F2" s="8"/>
      <c r="G2" s="8"/>
      <c r="H2" s="8"/>
      <c r="I2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821C-E7DD-5340-9328-653570504AFA}">
  <dimension ref="A1:F11"/>
  <sheetViews>
    <sheetView workbookViewId="0">
      <selection activeCell="I37" sqref="I37"/>
    </sheetView>
  </sheetViews>
  <sheetFormatPr defaultColWidth="10.875" defaultRowHeight="15.95"/>
  <cols>
    <col min="1" max="6" width="15.875" style="2" customWidth="1"/>
    <col min="7" max="16384" width="10.875" style="2"/>
  </cols>
  <sheetData>
    <row r="1" spans="1:6">
      <c r="A1" s="1" t="s">
        <v>132</v>
      </c>
      <c r="B1" s="1" t="s">
        <v>0</v>
      </c>
      <c r="C1" s="1" t="s">
        <v>5</v>
      </c>
      <c r="D1" s="1" t="s">
        <v>8</v>
      </c>
      <c r="E1" s="1" t="s">
        <v>4</v>
      </c>
      <c r="F1" s="1" t="s">
        <v>3</v>
      </c>
    </row>
    <row r="2" spans="1:6">
      <c r="A2" s="8"/>
      <c r="B2" s="8"/>
      <c r="C2" s="8"/>
      <c r="D2" s="8"/>
      <c r="E2" s="8"/>
      <c r="F2" s="8"/>
    </row>
    <row r="11" spans="1:6">
      <c r="F11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AB7A0DB018D2469A677BAAC6646453" ma:contentTypeVersion="11" ma:contentTypeDescription="Create a new document." ma:contentTypeScope="" ma:versionID="7528c98b12fa66b9a9fbb4121a575670">
  <xsd:schema xmlns:xsd="http://www.w3.org/2001/XMLSchema" xmlns:xs="http://www.w3.org/2001/XMLSchema" xmlns:p="http://schemas.microsoft.com/office/2006/metadata/properties" xmlns:ns2="dc17b7ec-071f-4ac3-8288-cabfead41af8" xmlns:ns3="fb015d58-0a31-44e9-8bcd-80a672f0e736" targetNamespace="http://schemas.microsoft.com/office/2006/metadata/properties" ma:root="true" ma:fieldsID="bc93f39dd7820b1fcb7c8e513bd01a89" ns2:_="" ns3:_="">
    <xsd:import namespace="dc17b7ec-071f-4ac3-8288-cabfead41af8"/>
    <xsd:import namespace="fb015d58-0a31-44e9-8bcd-80a672f0e7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7b7ec-071f-4ac3-8288-cabfead41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15d58-0a31-44e9-8bcd-80a672f0e73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78B491-3034-430A-B74B-86603D860897}"/>
</file>

<file path=customXml/itemProps2.xml><?xml version="1.0" encoding="utf-8"?>
<ds:datastoreItem xmlns:ds="http://schemas.openxmlformats.org/officeDocument/2006/customXml" ds:itemID="{AD84104D-4756-41D2-95C0-1036BF66B7C8}"/>
</file>

<file path=customXml/itemProps3.xml><?xml version="1.0" encoding="utf-8"?>
<ds:datastoreItem xmlns:ds="http://schemas.openxmlformats.org/officeDocument/2006/customXml" ds:itemID="{95854008-C019-45F2-AA65-31D2185101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Utkarsh Chaturvedi</dc:creator>
  <cp:keywords/>
  <dc:description/>
  <cp:lastModifiedBy>Joshua Thiele</cp:lastModifiedBy>
  <cp:revision/>
  <dcterms:created xsi:type="dcterms:W3CDTF">2020-05-15T12:58:30Z</dcterms:created>
  <dcterms:modified xsi:type="dcterms:W3CDTF">2020-11-12T15:33:12Z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0x01010042AB7A0DB018D2469A677BAAC6646453</vt:lpwstr>
  </property>
</Properties>
</file>