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klasmunnighoff/Desktop/Titanic/Titanic_Kaggle/"/>
    </mc:Choice>
  </mc:AlternateContent>
  <xr:revisionPtr revIDLastSave="0" documentId="13_ncr:1_{E0696E7A-6EBB-E941-B4CA-BF028D06B67D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Sheet3" sheetId="4" r:id="rId1"/>
    <sheet name="mytree" sheetId="1" r:id="rId2"/>
    <sheet name="Sheet2" sheetId="3" r:id="rId3"/>
    <sheet name="Sheet1" sheetId="2" r:id="rId4"/>
  </sheets>
  <calcPr calcId="191029"/>
  <pivotCaches>
    <pivotCache cacheId="2" r:id="rId5"/>
    <pivotCache cacheId="7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E2" i="1"/>
  <c r="D2" i="1"/>
  <c r="E26" i="4"/>
  <c r="D26" i="4"/>
  <c r="C26" i="4"/>
  <c r="I9" i="4"/>
  <c r="L9" i="4" s="1"/>
  <c r="O5" i="4"/>
  <c r="I5" i="4"/>
  <c r="L5" i="4" s="1"/>
  <c r="I4" i="4"/>
  <c r="L4" i="4" s="1"/>
  <c r="F26" i="4" l="1"/>
  <c r="G26" i="4"/>
  <c r="O6" i="4"/>
  <c r="L6" i="4"/>
  <c r="O4" i="4"/>
  <c r="O7" i="4" l="1"/>
</calcChain>
</file>

<file path=xl/sharedStrings.xml><?xml version="1.0" encoding="utf-8"?>
<sst xmlns="http://schemas.openxmlformats.org/spreadsheetml/2006/main" count="6263" uniqueCount="1245">
  <si>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</si>
  <si>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</si>
  <si>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</si>
  <si>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</si>
  <si>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</si>
  <si>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</si>
  <si>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</si>
  <si>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</si>
  <si>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</si>
  <si>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</si>
  <si>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</si>
  <si>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</si>
  <si>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</si>
  <si>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</si>
  <si>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</si>
  <si>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</si>
  <si>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</si>
  <si>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</si>
  <si>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</si>
  <si>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</si>
  <si>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</si>
  <si>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</si>
  <si>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</si>
  <si>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</si>
  <si>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</si>
  <si>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</si>
  <si>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</si>
  <si>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</si>
  <si>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</si>
  <si>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</si>
  <si>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</si>
  <si>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</si>
  <si>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</si>
  <si>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</si>
  <si>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</si>
  <si>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</si>
  <si>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</si>
  <si>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</si>
  <si>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</si>
  <si>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</si>
  <si>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</si>
  <si>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</si>
  <si>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</si>
  <si>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</si>
  <si>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</si>
  <si>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</si>
  <si>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</si>
  <si>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</si>
  <si>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</si>
  <si>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</si>
  <si>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</si>
  <si>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</si>
  <si>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</si>
  <si>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</si>
  <si>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</si>
  <si>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</si>
  <si>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</si>
  <si>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</si>
  <si>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</si>
  <si>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</si>
  <si>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</si>
  <si>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</si>
  <si>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</si>
  <si>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</si>
  <si>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</si>
  <si>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</si>
  <si>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</si>
  <si>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</si>
  <si>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</si>
  <si>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</si>
  <si>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</si>
  <si>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</si>
  <si>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</si>
  <si>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</si>
  <si>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</si>
  <si>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</si>
  <si>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</si>
  <si>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</si>
  <si>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</si>
  <si>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</si>
  <si>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</si>
  <si>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</si>
  <si>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</si>
  <si>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</si>
  <si>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</si>
  <si>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</si>
  <si>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</si>
  <si>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</si>
  <si>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</si>
  <si>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</si>
  <si>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</si>
  <si>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</si>
  <si>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</si>
  <si>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</si>
  <si>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</si>
  <si>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</si>
  <si>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</si>
  <si>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</si>
  <si>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</si>
  <si>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</si>
  <si>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</si>
  <si>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</si>
  <si>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</si>
  <si>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</si>
  <si>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</si>
  <si>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</si>
  <si>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</si>
  <si>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</si>
  <si>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</si>
  <si>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</si>
  <si>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</si>
  <si>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</si>
  <si>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</si>
  <si>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</si>
  <si>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</si>
  <si>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</si>
  <si>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</si>
  <si>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</si>
  <si>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</si>
  <si>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</si>
  <si>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</si>
  <si>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</si>
  <si>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</si>
  <si>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</si>
  <si>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</si>
  <si>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</si>
  <si>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</si>
  <si>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</si>
  <si>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</si>
  <si>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</si>
  <si>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</si>
  <si>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</si>
  <si>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</si>
  <si>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</si>
  <si>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</si>
  <si>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</si>
  <si>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</si>
  <si>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</si>
  <si>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</si>
  <si>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</si>
  <si>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</si>
  <si>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</si>
  <si>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</si>
  <si>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</si>
  <si>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</si>
  <si>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</si>
  <si>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</si>
  <si>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</si>
  <si>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</si>
  <si>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</si>
  <si>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</si>
  <si>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</si>
  <si>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</si>
  <si>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</si>
  <si>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</si>
  <si>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</si>
  <si>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</si>
  <si>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</si>
  <si>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</si>
  <si>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</si>
  <si>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</si>
  <si>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</si>
  <si>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</si>
  <si>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</si>
  <si>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</si>
  <si>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</si>
  <si>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</si>
  <si>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</si>
  <si>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</si>
  <si>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</si>
  <si>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</si>
  <si>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</si>
  <si>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</si>
  <si>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</si>
  <si>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</si>
  <si>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</si>
  <si>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</si>
  <si>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</si>
  <si>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</si>
  <si>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</si>
  <si>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</si>
  <si>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</si>
  <si>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</si>
  <si>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</si>
  <si>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</si>
  <si>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</si>
  <si>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</si>
  <si>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</si>
  <si>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</si>
  <si>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</si>
  <si>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</si>
  <si>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</si>
  <si>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</si>
  <si>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</si>
  <si>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</si>
  <si>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</si>
  <si>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</si>
  <si>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</si>
  <si>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</si>
  <si>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</si>
  <si>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</si>
  <si>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</si>
  <si>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</si>
  <si>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</si>
  <si>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</si>
  <si>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</si>
  <si>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</si>
  <si>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</si>
  <si>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</si>
  <si>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</si>
  <si>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</si>
  <si>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</si>
  <si>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</si>
  <si>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</si>
  <si>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</si>
  <si>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</si>
  <si>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</si>
  <si>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</si>
  <si>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</si>
  <si>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</si>
  <si>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</si>
  <si>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</si>
  <si>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</si>
  <si>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</si>
  <si>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</si>
  <si>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</si>
  <si>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</si>
  <si>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</si>
  <si>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</si>
  <si>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</si>
  <si>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</si>
  <si>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</si>
  <si>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</si>
  <si>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</si>
  <si>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</si>
  <si>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</si>
  <si>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</si>
  <si>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</si>
  <si>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</si>
  <si>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</si>
  <si>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</si>
  <si>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</si>
  <si>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</si>
  <si>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</si>
  <si>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</si>
  <si>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</si>
  <si>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</si>
  <si>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</si>
  <si>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</si>
  <si>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</si>
  <si>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</si>
  <si>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</si>
  <si>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</si>
  <si>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</si>
  <si>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</si>
  <si>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</si>
  <si>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</si>
  <si>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</si>
  <si>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</si>
  <si>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</si>
  <si>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</si>
  <si>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</si>
  <si>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</si>
  <si>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</si>
  <si>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</si>
  <si>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</si>
  <si>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</si>
  <si>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</si>
  <si>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</si>
  <si>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</si>
  <si>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</si>
  <si>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</si>
  <si>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</si>
  <si>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</si>
  <si>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</si>
  <si>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</si>
  <si>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</si>
  <si>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</si>
  <si>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</si>
  <si>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</si>
  <si>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</si>
  <si>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</si>
  <si>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</si>
  <si>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</si>
  <si>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</si>
  <si>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</si>
  <si>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</si>
  <si>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</si>
  <si>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</si>
  <si>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</si>
  <si>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</si>
  <si>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</si>
  <si>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</si>
  <si>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</si>
  <si>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</si>
  <si>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</si>
  <si>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</si>
  <si>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</si>
  <si>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</si>
  <si>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</si>
  <si>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</si>
  <si>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</si>
  <si>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</si>
  <si>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</si>
  <si>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</si>
  <si>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</si>
  <si>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</si>
  <si>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</si>
  <si>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</si>
  <si>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</si>
  <si>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</si>
  <si>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</si>
  <si>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</si>
  <si>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</si>
  <si>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</si>
  <si>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</si>
  <si>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</si>
  <si>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</si>
  <si>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</si>
  <si>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</si>
  <si>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</si>
  <si>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</si>
  <si>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</si>
  <si>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</si>
  <si>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</si>
  <si>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</si>
  <si>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</si>
  <si>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</si>
  <si>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</si>
  <si>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</si>
  <si>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</si>
  <si>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</si>
  <si>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</si>
  <si>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</si>
  <si>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</si>
  <si>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</si>
  <si>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</si>
  <si>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</si>
  <si>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</si>
  <si>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</si>
  <si>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</si>
  <si>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</si>
  <si>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</si>
  <si>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</si>
  <si>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</si>
  <si>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</si>
  <si>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</si>
  <si>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</si>
  <si>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</si>
  <si>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</si>
  <si>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</si>
  <si>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</si>
  <si>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</si>
  <si>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</si>
  <si>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</si>
  <si>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</si>
  <si>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</si>
  <si>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</si>
  <si>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</si>
  <si>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</si>
  <si>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</si>
  <si>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</si>
  <si>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</si>
  <si>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</si>
  <si>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</si>
  <si>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</si>
  <si>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</si>
  <si>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</si>
  <si>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</si>
  <si>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</si>
  <si>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</si>
  <si>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</si>
  <si>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</si>
  <si>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</si>
  <si>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</si>
  <si>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</si>
  <si>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</si>
  <si>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</si>
  <si>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</si>
  <si>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</si>
  <si>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</si>
  <si>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</si>
  <si>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</si>
  <si>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</si>
  <si>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</si>
  <si>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</si>
  <si>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</si>
  <si>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</si>
  <si>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</si>
  <si>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</si>
  <si>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</si>
  <si>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</si>
  <si>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</si>
  <si>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</si>
  <si>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</si>
  <si>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</si>
  <si>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</si>
  <si>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</si>
  <si>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</si>
  <si>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</si>
  <si>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</si>
  <si>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</si>
  <si>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</si>
  <si>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</si>
  <si>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</si>
  <si>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</si>
  <si>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</si>
  <si>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</si>
  <si>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</si>
  <si>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</si>
  <si>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</si>
  <si>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</si>
  <si>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</si>
  <si>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</si>
  <si>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</si>
  <si>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</si>
  <si>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</si>
  <si>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</si>
  <si>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</si>
  <si>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</si>
  <si>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</si>
  <si>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</si>
  <si>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</si>
  <si>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</si>
  <si>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</si>
  <si>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</si>
  <si>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</si>
  <si>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</si>
  <si>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</si>
  <si>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</si>
  <si>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</si>
  <si>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</si>
  <si>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</si>
  <si>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</si>
  <si>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</si>
  <si>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</si>
  <si>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</si>
  <si>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</si>
  <si>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</si>
  <si>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</si>
  <si>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</si>
  <si>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</si>
  <si>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</si>
  <si>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</si>
  <si>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</si>
  <si>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</si>
  <si>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</si>
  <si>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</si>
  <si>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</si>
  <si>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</si>
  <si>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</si>
  <si>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</si>
  <si>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</si>
  <si>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</si>
  <si>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</si>
  <si>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</si>
  <si>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</si>
  <si>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</si>
  <si>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</si>
  <si>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</si>
  <si>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</si>
  <si>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</si>
  <si>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</si>
  <si>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</si>
  <si>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</si>
  <si>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</si>
  <si>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</si>
  <si>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</si>
  <si>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</si>
  <si>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</si>
  <si>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</si>
  <si>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</si>
  <si>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</si>
  <si>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</si>
  <si>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</si>
  <si>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</si>
  <si>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</si>
  <si>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</si>
  <si>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</si>
  <si>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</si>
  <si>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</si>
  <si>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</si>
  <si>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</si>
  <si>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</si>
  <si>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</si>
  <si>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</si>
  <si>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</si>
  <si>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</si>
  <si>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</si>
  <si>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</si>
  <si>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</si>
  <si>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</si>
  <si>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</si>
  <si>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</si>
  <si>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</si>
  <si>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</si>
  <si>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</si>
  <si>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</si>
  <si>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</si>
  <si>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</si>
  <si>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</si>
  <si>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</si>
  <si>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</si>
  <si>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</si>
  <si>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</si>
  <si>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</si>
  <si>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</si>
  <si>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</si>
  <si>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</si>
  <si>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</si>
  <si>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</si>
  <si>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</si>
  <si>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</si>
  <si>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</si>
  <si>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</si>
  <si>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</si>
  <si>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</si>
  <si>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</si>
  <si>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</si>
  <si>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</si>
  <si>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</si>
  <si>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</si>
  <si>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</si>
  <si>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</si>
  <si>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</si>
  <si>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</si>
  <si>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</si>
  <si>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</si>
  <si>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</si>
  <si>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</si>
  <si>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</si>
  <si>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</si>
  <si>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</si>
  <si>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</si>
  <si>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</si>
  <si>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</si>
  <si>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</si>
  <si>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</si>
  <si>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</si>
  <si>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</si>
  <si>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</si>
  <si>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</si>
  <si>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</si>
  <si>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</si>
  <si>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</si>
  <si>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</si>
  <si>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</si>
  <si>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</si>
  <si>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</si>
  <si>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</si>
  <si>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</si>
  <si>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</si>
  <si>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</si>
  <si>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</si>
  <si>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</si>
  <si>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</si>
  <si>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</si>
  <si>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</si>
  <si>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</si>
  <si>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</si>
  <si>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</si>
  <si>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</si>
  <si>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</si>
  <si>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</si>
  <si>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</si>
  <si>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</si>
  <si>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</si>
  <si>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</si>
  <si>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</si>
  <si>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</si>
  <si>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</si>
  <si>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</si>
  <si>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</si>
  <si>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</si>
  <si>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</si>
  <si>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</si>
  <si>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</si>
  <si>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</si>
  <si>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</si>
  <si>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</si>
  <si>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</si>
  <si>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</si>
  <si>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</si>
  <si>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</si>
  <si>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</si>
  <si>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</si>
  <si>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</si>
  <si>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</si>
  <si>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</si>
  <si>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</si>
  <si>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</si>
  <si>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</si>
  <si>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</si>
  <si>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</si>
  <si>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</si>
  <si>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</si>
  <si>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</si>
  <si>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</si>
  <si>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</si>
  <si>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</si>
  <si>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</si>
  <si>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</si>
  <si>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</si>
  <si>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</si>
  <si>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</si>
  <si>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</si>
  <si>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</si>
  <si>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</si>
  <si>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</si>
  <si>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</si>
  <si>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</si>
  <si>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</si>
  <si>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</si>
  <si>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</si>
  <si>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</si>
  <si>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</si>
  <si>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</si>
  <si>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</si>
  <si>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</si>
  <si>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</si>
  <si>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</si>
  <si>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</si>
  <si>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</si>
  <si>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</si>
  <si>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</si>
  <si>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</si>
  <si>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</si>
  <si>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</si>
  <si>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</si>
  <si>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</si>
  <si>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</si>
  <si>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</si>
  <si>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</si>
  <si>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</si>
  <si>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</si>
  <si>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</si>
  <si>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</si>
  <si>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</si>
  <si>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</si>
  <si>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</si>
  <si>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</si>
  <si>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</si>
  <si>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</si>
  <si>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</si>
  <si>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</si>
  <si>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</si>
  <si>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</si>
  <si>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</si>
  <si>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</si>
  <si>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</si>
  <si>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</si>
  <si>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</si>
  <si>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</si>
  <si>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</si>
  <si>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</si>
  <si>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</si>
  <si>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</si>
  <si>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</si>
  <si>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</si>
  <si>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</si>
  <si>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</si>
  <si>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</si>
  <si>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</si>
  <si>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</si>
  <si>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</si>
  <si>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</si>
  <si>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</si>
  <si>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</si>
  <si>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</si>
  <si>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</si>
  <si>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</si>
  <si>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</si>
  <si>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</si>
  <si>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</si>
  <si>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</si>
  <si>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</si>
  <si>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</si>
  <si>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</si>
  <si>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</si>
  <si>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</si>
  <si>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</si>
  <si>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</si>
  <si>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</si>
  <si>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</si>
  <si>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</si>
  <si>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</si>
  <si>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</si>
  <si>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</si>
  <si>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</si>
  <si>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</si>
  <si>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</si>
  <si>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</si>
  <si>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</si>
  <si>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</si>
  <si>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</si>
  <si>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</si>
  <si>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</si>
  <si>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</si>
  <si>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</si>
  <si>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</si>
  <si>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</si>
  <si>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</si>
  <si>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</si>
  <si>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</si>
  <si>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</si>
  <si>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</si>
  <si>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</si>
  <si>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</si>
  <si>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</si>
  <si>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</si>
  <si>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</si>
  <si>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</si>
  <si>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</si>
  <si>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</si>
  <si>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</si>
  <si>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</si>
  <si>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</si>
  <si>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</si>
  <si>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</si>
  <si>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</si>
  <si>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</si>
  <si>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</si>
  <si>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</si>
  <si>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</si>
  <si>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</si>
  <si>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</si>
  <si>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</si>
  <si>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</si>
  <si>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</si>
  <si>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</si>
  <si>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</si>
  <si>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</si>
  <si>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</si>
  <si>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</si>
  <si>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</si>
  <si>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</si>
  <si>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</si>
  <si>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</si>
  <si>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</si>
  <si>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</si>
  <si>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</si>
  <si>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</si>
  <si>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</si>
  <si>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</si>
  <si>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</si>
  <si>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</si>
  <si>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</si>
  <si>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</si>
  <si>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</si>
  <si>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</si>
  <si>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</si>
  <si>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</si>
  <si>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</si>
  <si>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</si>
  <si>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</si>
  <si>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</si>
  <si>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</si>
  <si>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</si>
  <si>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</si>
  <si>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</si>
  <si>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</si>
  <si>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</si>
  <si>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</si>
  <si>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</si>
  <si>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</si>
  <si>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</si>
  <si>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</si>
  <si>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</si>
  <si>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</si>
  <si>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</si>
  <si>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</si>
  <si>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</si>
  <si>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</si>
  <si>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</si>
  <si>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</si>
  <si>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</si>
  <si>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</si>
  <si>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</si>
  <si>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</si>
  <si>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</si>
  <si>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</si>
  <si>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</si>
  <si>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</si>
  <si>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</si>
  <si>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</si>
  <si>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</si>
  <si>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</si>
  <si>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</si>
  <si>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</si>
  <si>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</si>
  <si>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</si>
  <si>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</si>
  <si>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</si>
  <si>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</si>
  <si>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</si>
  <si>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</si>
  <si>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</si>
  <si>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</si>
  <si>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</si>
  <si>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</si>
  <si>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</si>
  <si>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</si>
  <si>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</si>
  <si>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</si>
  <si>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</si>
  <si>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</si>
  <si>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</si>
  <si>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</si>
  <si>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</si>
  <si>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</si>
  <si>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</si>
  <si>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</si>
  <si>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</si>
  <si>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</si>
  <si>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</si>
  <si>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</si>
  <si>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</si>
  <si>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</si>
  <si>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</si>
  <si>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</si>
  <si>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</si>
  <si>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</si>
  <si>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</si>
  <si>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</si>
  <si>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</si>
  <si>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</si>
  <si>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</si>
  <si>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</si>
  <si>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</si>
  <si>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</si>
  <si>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</si>
  <si>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</si>
  <si>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</si>
  <si>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</si>
  <si>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</si>
  <si>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</si>
  <si>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</si>
  <si>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</si>
  <si>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</si>
  <si>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</si>
  <si>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</si>
  <si>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</si>
  <si>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</si>
  <si>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</si>
  <si>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</si>
  <si>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</si>
  <si>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</si>
  <si>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</si>
  <si>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</si>
  <si>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</si>
  <si>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</si>
  <si>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</si>
  <si>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</si>
  <si>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</si>
  <si>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</si>
  <si>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</si>
  <si>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</si>
  <si>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</si>
  <si>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</si>
  <si>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</si>
  <si>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</si>
  <si>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</si>
  <si>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</si>
  <si>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</si>
  <si>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</si>
  <si>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</si>
  <si>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</si>
  <si>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</si>
  <si>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</si>
  <si>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</si>
  <si>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</si>
  <si>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</si>
  <si>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</si>
  <si>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</si>
  <si>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</si>
  <si>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</si>
  <si>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</si>
  <si>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</si>
  <si>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</si>
  <si>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</si>
  <si>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</si>
  <si>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</si>
  <si>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</si>
  <si>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</si>
  <si>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</si>
  <si>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</si>
  <si>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</si>
  <si>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</si>
  <si>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</si>
  <si>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</si>
  <si>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</si>
  <si>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</si>
  <si>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</si>
  <si>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</si>
  <si>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</si>
  <si>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</si>
  <si>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</si>
  <si>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</si>
  <si>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</si>
  <si>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</si>
  <si>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</si>
  <si>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</si>
  <si>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</si>
  <si>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</si>
  <si>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</si>
  <si>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</si>
  <si>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</si>
  <si>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</si>
  <si>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</si>
  <si>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</si>
  <si>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</si>
  <si>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</si>
  <si>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</si>
  <si>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</si>
  <si>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</si>
  <si>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</si>
  <si>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</si>
  <si>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</si>
  <si>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</si>
  <si>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</si>
  <si>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</si>
  <si>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</si>
  <si>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</si>
  <si>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</si>
  <si>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</si>
  <si>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</si>
  <si>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</si>
  <si>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</si>
  <si>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</si>
  <si>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</si>
  <si>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</si>
  <si>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</si>
  <si>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</si>
  <si>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</si>
  <si>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</si>
  <si>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</si>
  <si>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</si>
  <si>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</si>
  <si>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</si>
  <si>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</si>
  <si>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</si>
  <si>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</si>
  <si>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</si>
  <si>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</si>
  <si>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</si>
  <si>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</si>
  <si>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</si>
  <si>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</si>
  <si>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</si>
  <si>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</si>
  <si>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</si>
  <si>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</si>
  <si>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</si>
  <si>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</si>
  <si>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</si>
  <si>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</si>
  <si>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</si>
  <si>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</si>
  <si>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</si>
  <si>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</si>
  <si>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</si>
  <si>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</si>
  <si>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</si>
  <si>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</si>
  <si>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</si>
  <si>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</si>
  <si>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</si>
  <si>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</si>
  <si>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</si>
  <si>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</si>
  <si>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</si>
  <si>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</si>
  <si>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</si>
  <si>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</si>
  <si>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</si>
  <si>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</si>
  <si>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</si>
  <si>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</si>
  <si>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</si>
  <si>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</si>
  <si>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</si>
  <si>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</si>
  <si>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</si>
  <si>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</si>
  <si>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</si>
  <si>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</si>
  <si>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</si>
  <si>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</si>
  <si>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</si>
  <si>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</si>
  <si>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</si>
  <si>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</si>
  <si>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</si>
  <si>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</si>
  <si>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</si>
  <si>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</si>
  <si>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</si>
  <si>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</si>
  <si>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</si>
  <si>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</si>
  <si>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</si>
  <si>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</si>
  <si>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</si>
  <si>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</si>
  <si>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</si>
  <si>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</si>
  <si>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</si>
  <si>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</si>
  <si>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</si>
  <si>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</si>
  <si>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</si>
  <si>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</si>
  <si>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</si>
  <si>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</si>
  <si>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</si>
  <si>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</si>
  <si>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</si>
  <si>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</si>
  <si>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</si>
  <si>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</si>
  <si>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</si>
  <si>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</si>
  <si>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</si>
  <si>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</si>
  <si>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</si>
  <si>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</si>
  <si>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</si>
  <si>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</si>
  <si>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</si>
  <si>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</si>
  <si>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</si>
  <si>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</si>
  <si>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</si>
  <si>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</si>
  <si>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</si>
  <si>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</si>
  <si>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</si>
  <si>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</si>
  <si>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</si>
  <si>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</si>
  <si>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</si>
  <si>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</si>
  <si>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</si>
  <si>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</si>
  <si>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</si>
  <si>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</si>
  <si>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</si>
  <si>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</si>
  <si>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</si>
  <si>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</si>
  <si>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</si>
  <si>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</si>
  <si>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</si>
  <si>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</si>
  <si>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</si>
  <si>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</si>
  <si>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</si>
  <si>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</si>
  <si>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</si>
  <si>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</si>
  <si>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</si>
  <si>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</si>
  <si>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</si>
  <si>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</si>
  <si>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</si>
  <si>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</si>
  <si>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</si>
  <si>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</si>
  <si>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</si>
  <si>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</si>
  <si>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</si>
  <si>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</si>
  <si>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</si>
  <si>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</si>
  <si>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</si>
  <si>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</si>
  <si>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</si>
  <si>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</si>
  <si>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</si>
  <si>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</si>
  <si>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</si>
  <si>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</si>
  <si>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</si>
  <si>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</si>
  <si>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</si>
  <si>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</si>
  <si>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</si>
  <si>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</si>
  <si>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</si>
  <si>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</si>
  <si>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</si>
  <si>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</si>
  <si>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</si>
  <si>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</si>
  <si>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</si>
  <si>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</si>
  <si>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</si>
  <si>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</si>
  <si>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</si>
  <si>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</si>
  <si>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</si>
  <si>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</si>
  <si>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</si>
  <si>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</si>
  <si>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</si>
  <si>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</si>
  <si>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</si>
  <si>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</si>
  <si>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</si>
  <si>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</si>
  <si>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</si>
  <si>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</si>
  <si>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</si>
  <si>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</si>
  <si>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</si>
  <si>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</si>
  <si>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</si>
  <si>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</si>
  <si>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</si>
  <si>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</si>
  <si>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</si>
  <si>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</si>
  <si>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</si>
  <si>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</si>
  <si>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</si>
  <si>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</si>
  <si>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</si>
  <si>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</si>
  <si>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</si>
  <si>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</si>
  <si>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</si>
  <si>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</si>
  <si>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</si>
  <si>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</si>
  <si>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</si>
  <si>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</si>
  <si>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</si>
  <si>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</si>
  <si>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</si>
  <si>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</si>
  <si>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</si>
  <si>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</si>
  <si>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</si>
  <si>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</si>
  <si>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</si>
  <si>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</si>
  <si>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</si>
  <si>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</si>
  <si>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</si>
  <si>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</si>
  <si>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</si>
  <si>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</si>
  <si>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</si>
  <si>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</si>
  <si>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</si>
  <si>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</si>
  <si>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</si>
  <si>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</si>
  <si>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</si>
  <si>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</si>
  <si>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</si>
  <si>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</si>
  <si>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</si>
  <si>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</si>
  <si>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</si>
  <si>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</si>
  <si>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</si>
  <si>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</si>
  <si>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</si>
  <si>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</si>
  <si>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</si>
  <si>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</si>
  <si>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</si>
  <si>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</si>
  <si>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</si>
  <si>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</si>
  <si>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</si>
  <si>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</si>
  <si>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</si>
  <si>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</si>
  <si>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</si>
  <si>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</si>
  <si>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</si>
  <si>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</si>
  <si>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</si>
  <si>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</si>
  <si>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</si>
  <si>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</si>
  <si>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</si>
  <si>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</si>
  <si>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</si>
  <si>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</si>
  <si>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</si>
  <si>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</si>
  <si>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</si>
  <si>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</si>
  <si>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</si>
  <si>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</si>
  <si>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</si>
  <si>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</si>
  <si>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</si>
  <si>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</si>
  <si>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</si>
  <si>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</si>
  <si>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</si>
  <si>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</si>
  <si>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</si>
  <si>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</si>
  <si>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</si>
  <si>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</si>
  <si>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</si>
  <si>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</si>
  <si>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</si>
  <si>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</si>
  <si>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</si>
  <si>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</si>
  <si>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</si>
  <si>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</si>
  <si>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</si>
  <si>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</si>
  <si>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</si>
  <si>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</si>
  <si>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PassengerId</t>
  </si>
  <si>
    <t>Row Labels</t>
  </si>
  <si>
    <t>Grand Total</t>
  </si>
  <si>
    <t>Sum of Survived2</t>
  </si>
  <si>
    <t>Sum of Survivor</t>
  </si>
  <si>
    <t>Sum of Dead</t>
  </si>
  <si>
    <t>TOTAL PASSENGER　count</t>
  </si>
  <si>
    <t>Sum of TOTAL PASSENGER　count</t>
  </si>
  <si>
    <t>Sum of Field4</t>
  </si>
  <si>
    <t>Sum of Field5</t>
  </si>
  <si>
    <t>DEAD</t>
  </si>
  <si>
    <t>SURVIVOR</t>
  </si>
  <si>
    <t>Q2</t>
  </si>
  <si>
    <t>Q1</t>
  </si>
  <si>
    <t>Q4A</t>
  </si>
  <si>
    <t>FM / TOTAL</t>
  </si>
  <si>
    <t>MA / TOTAL</t>
  </si>
  <si>
    <t>ALL FM SURVIVED</t>
  </si>
  <si>
    <t>ALL MA DIED</t>
  </si>
  <si>
    <t>Total Accuracy</t>
  </si>
  <si>
    <t>FM-P3-S DIED</t>
  </si>
  <si>
    <t>ALL FM EXCPT BLW SURVIVED</t>
  </si>
  <si>
    <t>FM W/O 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</si>
</sst>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las Muennighoff" refreshedDate="43986.724060416665" createdVersion="6" refreshedVersion="6" minRefreshableVersion="3" recordCount="11" xr:uid="{FC820DB3-3E21-5B43-BACE-3BDFB5BA6F56}">
  <cacheSource type="worksheet">
    <worksheetSource ref="C4:AHJ15" sheet="Sheet1"/>
  </cacheSource>
  <cacheFields count="892">
    <cacheField name="PassengerId" numFmtId="0">
      <sharedItems/>
    </cacheField>
    <cacheField name="1" numFmtId="0">
      <sharedItems containsBlank="1" containsMixedTypes="1" containsNumber="1" minValue="0" maxValue="22" count="10">
        <n v="0"/>
        <n v="3"/>
        <s v="Braund, Mr. Owen Harris"/>
        <s v="male"/>
        <n v="22"/>
        <n v="1"/>
        <s v="A/5 21171"/>
        <n v="7.25"/>
        <m/>
        <s v="S"/>
      </sharedItems>
    </cacheField>
    <cacheField name="2" numFmtId="0">
      <sharedItems containsMixedTypes="1" containsNumber="1" minValue="0" maxValue="71.283299999999997"/>
    </cacheField>
    <cacheField name="3" numFmtId="0">
      <sharedItems containsBlank="1" containsMixedTypes="1" containsNumber="1" minValue="0" maxValue="26"/>
    </cacheField>
    <cacheField name="4" numFmtId="0">
      <sharedItems containsMixedTypes="1" containsNumber="1" minValue="0" maxValue="113803"/>
    </cacheField>
    <cacheField name="5" numFmtId="0">
      <sharedItems containsBlank="1" containsMixedTypes="1" containsNumber="1" minValue="0" maxValue="373450"/>
    </cacheField>
    <cacheField name="6" numFmtId="0">
      <sharedItems containsBlank="1" containsMixedTypes="1" containsNumber="1" minValue="0" maxValue="330877"/>
    </cacheField>
    <cacheField name="7" numFmtId="0">
      <sharedItems containsMixedTypes="1" containsNumber="1" minValue="0" maxValue="17463"/>
    </cacheField>
    <cacheField name="8" numFmtId="0">
      <sharedItems containsBlank="1" containsMixedTypes="1" containsNumber="1" minValue="0" maxValue="349909"/>
    </cacheField>
    <cacheField name="9" numFmtId="0">
      <sharedItems containsBlank="1" containsMixedTypes="1" containsNumber="1" minValue="0" maxValue="347742"/>
    </cacheField>
    <cacheField name="10" numFmtId="0">
      <sharedItems containsBlank="1" containsMixedTypes="1" containsNumber="1" minValue="0" maxValue="237736"/>
    </cacheField>
    <cacheField name="11" numFmtId="0">
      <sharedItems containsMixedTypes="1" containsNumber="1" minValue="1" maxValue="16.7"/>
    </cacheField>
    <cacheField name="12" numFmtId="0">
      <sharedItems containsMixedTypes="1" containsNumber="1" minValue="0" maxValue="113783"/>
    </cacheField>
    <cacheField name="13" numFmtId="0">
      <sharedItems containsBlank="1" containsMixedTypes="1" containsNumber="1" minValue="0" maxValue="20"/>
    </cacheField>
    <cacheField name="14" numFmtId="0">
      <sharedItems containsBlank="1" containsMixedTypes="1" containsNumber="1" minValue="0" maxValue="347082"/>
    </cacheField>
    <cacheField name="15" numFmtId="0">
      <sharedItems containsBlank="1" containsMixedTypes="1" containsNumber="1" minValue="0" maxValue="350406"/>
    </cacheField>
    <cacheField name="16" numFmtId="0">
      <sharedItems containsBlank="1" containsMixedTypes="1" containsNumber="1" containsInteger="1" minValue="0" maxValue="248706"/>
    </cacheField>
    <cacheField name="17" numFmtId="0">
      <sharedItems containsBlank="1" containsMixedTypes="1" containsNumber="1" minValue="0" maxValue="382652"/>
    </cacheField>
    <cacheField name="18" numFmtId="0">
      <sharedItems containsBlank="1" containsMixedTypes="1" containsNumber="1" containsInteger="1" minValue="0" maxValue="244373"/>
    </cacheField>
    <cacheField name="19" numFmtId="0">
      <sharedItems containsBlank="1" containsMixedTypes="1" containsNumber="1" containsInteger="1" minValue="0" maxValue="345763"/>
    </cacheField>
    <cacheField name="20" numFmtId="0">
      <sharedItems containsBlank="1" containsMixedTypes="1" containsNumber="1" minValue="0" maxValue="2649"/>
    </cacheField>
    <cacheField name="21" numFmtId="0">
      <sharedItems containsBlank="1" containsMixedTypes="1" containsNumber="1" containsInteger="1" minValue="0" maxValue="239865"/>
    </cacheField>
    <cacheField name="22" numFmtId="0">
      <sharedItems containsMixedTypes="1" containsNumber="1" containsInteger="1" minValue="0" maxValue="248698"/>
    </cacheField>
    <cacheField name="23" numFmtId="0">
      <sharedItems containsBlank="1" containsMixedTypes="1" containsNumber="1" minValue="0" maxValue="330923"/>
    </cacheField>
    <cacheField name="24" numFmtId="0">
      <sharedItems containsMixedTypes="1" containsNumber="1" minValue="0" maxValue="113788"/>
    </cacheField>
    <cacheField name="25" numFmtId="0">
      <sharedItems containsBlank="1" containsMixedTypes="1" containsNumber="1" minValue="0" maxValue="349909"/>
    </cacheField>
    <cacheField name="26" numFmtId="0">
      <sharedItems containsBlank="1" containsMixedTypes="1" containsNumber="1" minValue="1" maxValue="347077"/>
    </cacheField>
    <cacheField name="27" numFmtId="0">
      <sharedItems containsBlank="1" containsMixedTypes="1" containsNumber="1" minValue="0" maxValue="2631"/>
    </cacheField>
    <cacheField name="28" numFmtId="0">
      <sharedItems containsMixedTypes="1" containsNumber="1" containsInteger="1" minValue="0" maxValue="19950"/>
    </cacheField>
    <cacheField name="29" numFmtId="0">
      <sharedItems containsBlank="1" containsMixedTypes="1" containsNumber="1" minValue="0" maxValue="330959"/>
    </cacheField>
    <cacheField name="30" numFmtId="0">
      <sharedItems containsBlank="1" containsMixedTypes="1" containsNumber="1" minValue="0" maxValue="349216"/>
    </cacheField>
    <cacheField name="31" numFmtId="0">
      <sharedItems containsBlank="1" containsMixedTypes="1" containsNumber="1" minValue="0" maxValue="40"/>
    </cacheField>
    <cacheField name="32" numFmtId="0">
      <sharedItems containsBlank="1" containsMixedTypes="1" containsNumber="1" minValue="0" maxValue="146.52080000000001"/>
    </cacheField>
    <cacheField name="33" numFmtId="0">
      <sharedItems containsBlank="1" containsMixedTypes="1" containsNumber="1" minValue="0" maxValue="335677"/>
    </cacheField>
    <cacheField name="34" numFmtId="0">
      <sharedItems containsBlank="1" containsMixedTypes="1" containsNumber="1" minValue="0" maxValue="66"/>
    </cacheField>
    <cacheField name="35" numFmtId="0">
      <sharedItems containsBlank="1" containsMixedTypes="1" containsNumber="1" minValue="0" maxValue="82.1708"/>
    </cacheField>
    <cacheField name="36" numFmtId="0">
      <sharedItems containsBlank="1" containsMixedTypes="1" containsNumber="1" containsInteger="1" minValue="0" maxValue="113789"/>
    </cacheField>
    <cacheField name="37" numFmtId="0">
      <sharedItems containsBlank="1" containsMixedTypes="1" containsNumber="1" minValue="0" maxValue="2677"/>
    </cacheField>
    <cacheField name="38" numFmtId="0">
      <sharedItems containsBlank="1" containsMixedTypes="1" containsNumber="1" minValue="0" maxValue="21"/>
    </cacheField>
    <cacheField name="39" numFmtId="0">
      <sharedItems containsBlank="1" containsMixedTypes="1" containsNumber="1" containsInteger="1" minValue="0" maxValue="345764"/>
    </cacheField>
    <cacheField name="40" numFmtId="0">
      <sharedItems containsBlank="1" containsMixedTypes="1" containsNumber="1" minValue="0" maxValue="2651"/>
    </cacheField>
    <cacheField name="41" numFmtId="0">
      <sharedItems containsBlank="1" containsMixedTypes="1" containsNumber="1" minValue="0" maxValue="7546"/>
    </cacheField>
    <cacheField name="42" numFmtId="0">
      <sharedItems containsBlank="1" containsMixedTypes="1" containsNumber="1" containsInteger="1" minValue="0" maxValue="11668"/>
    </cacheField>
    <cacheField name="43" numFmtId="0">
      <sharedItems containsBlank="1" containsMixedTypes="1" containsNumber="1" minValue="0" maxValue="349253"/>
    </cacheField>
    <cacheField name="44" numFmtId="0">
      <sharedItems containsBlank="1" containsMixedTypes="1" containsNumber="1" minValue="1" maxValue="41.5792"/>
    </cacheField>
    <cacheField name="45" numFmtId="0">
      <sharedItems containsBlank="1" containsMixedTypes="1" containsNumber="1" minValue="0" maxValue="330958"/>
    </cacheField>
    <cacheField name="46" numFmtId="0">
      <sharedItems containsBlank="1" containsMixedTypes="1" containsNumber="1" minValue="0" maxValue="8.0500000000000007"/>
    </cacheField>
    <cacheField name="47" numFmtId="0">
      <sharedItems containsBlank="1" containsMixedTypes="1" containsNumber="1" minValue="0" maxValue="370371"/>
    </cacheField>
    <cacheField name="48" numFmtId="0">
      <sharedItems containsBlank="1" containsMixedTypes="1" containsNumber="1" minValue="0" maxValue="14311"/>
    </cacheField>
    <cacheField name="49" numFmtId="0">
      <sharedItems containsBlank="1" containsMixedTypes="1" containsNumber="1" minValue="0" maxValue="2662"/>
    </cacheField>
    <cacheField name="50" numFmtId="0">
      <sharedItems containsBlank="1" containsMixedTypes="1" containsNumber="1" minValue="0" maxValue="349237"/>
    </cacheField>
    <cacheField name="51" numFmtId="0">
      <sharedItems containsBlank="1" containsMixedTypes="1" containsNumber="1" minValue="0" maxValue="3101295"/>
    </cacheField>
    <cacheField name="52" numFmtId="0">
      <sharedItems containsBlank="1" containsMixedTypes="1" containsNumber="1" minValue="0" maxValue="21"/>
    </cacheField>
    <cacheField name="53" numFmtId="0">
      <sharedItems containsMixedTypes="1" containsNumber="1" minValue="0" maxValue="76.729200000000006"/>
    </cacheField>
    <cacheField name="54" numFmtId="0">
      <sharedItems containsBlank="1" containsMixedTypes="1" containsNumber="1" containsInteger="1" minValue="0" maxValue="2926"/>
    </cacheField>
    <cacheField name="55" numFmtId="0">
      <sharedItems containsMixedTypes="1" containsNumber="1" minValue="0" maxValue="113509"/>
    </cacheField>
    <cacheField name="56" numFmtId="0">
      <sharedItems containsBlank="1" containsMixedTypes="1" containsNumber="1" minValue="0" maxValue="19947"/>
    </cacheField>
    <cacheField name="57" numFmtId="0">
      <sharedItems containsBlank="1" containsMixedTypes="1" containsNumber="1" minValue="0" maxValue="21"/>
    </cacheField>
    <cacheField name="58" numFmtId="0">
      <sharedItems containsBlank="1" containsMixedTypes="1" containsNumber="1" minValue="0" maxValue="2697"/>
    </cacheField>
    <cacheField name="59" numFmtId="0">
      <sharedItems containsBlank="1" containsMixedTypes="1" containsNumber="1" minValue="1" maxValue="27.75"/>
    </cacheField>
    <cacheField name="60" numFmtId="0">
      <sharedItems containsBlank="1" containsMixedTypes="1" containsNumber="1" minValue="0" maxValue="46.9"/>
    </cacheField>
    <cacheField name="61" numFmtId="0">
      <sharedItems containsBlank="1" containsMixedTypes="1" containsNumber="1" minValue="0" maxValue="2669"/>
    </cacheField>
    <cacheField name="62" numFmtId="0">
      <sharedItems containsBlank="1" containsMixedTypes="1" containsNumber="1" containsInteger="1" minValue="0" maxValue="113572"/>
    </cacheField>
    <cacheField name="63" numFmtId="0">
      <sharedItems containsMixedTypes="1" containsNumber="1" minValue="0" maxValue="36973"/>
    </cacheField>
    <cacheField name="64" numFmtId="0">
      <sharedItems containsBlank="1" containsMixedTypes="1" containsNumber="1" minValue="0" maxValue="347088"/>
    </cacheField>
    <cacheField name="65" numFmtId="0">
      <sharedItems containsBlank="1" containsMixedTypes="1" containsNumber="1" minValue="0" maxValue="27.720800000000001"/>
    </cacheField>
    <cacheField name="66" numFmtId="0">
      <sharedItems containsBlank="1" containsMixedTypes="1" containsNumber="1" minValue="1" maxValue="2661"/>
    </cacheField>
    <cacheField name="67" numFmtId="0">
      <sharedItems containsMixedTypes="1" containsNumber="1" minValue="0" maxValue="29"/>
    </cacheField>
    <cacheField name="68" numFmtId="0">
      <sharedItems containsBlank="1" containsMixedTypes="1" containsNumber="1" minValue="0" maxValue="19"/>
    </cacheField>
    <cacheField name="69" numFmtId="0">
      <sharedItems containsBlank="1" containsMixedTypes="1" containsNumber="1" minValue="1" maxValue="3101281"/>
    </cacheField>
    <cacheField name="70" numFmtId="0">
      <sharedItems containsBlank="1" containsMixedTypes="1" containsNumber="1" minValue="0" maxValue="315151"/>
    </cacheField>
    <cacheField name="71" numFmtId="0">
      <sharedItems containsBlank="1" containsMixedTypes="1" containsNumber="1" minValue="0" maxValue="32"/>
    </cacheField>
    <cacheField name="72" numFmtId="0">
      <sharedItems containsBlank="1" containsMixedTypes="1" containsNumber="1" minValue="0" maxValue="46.9"/>
    </cacheField>
    <cacheField name="73" numFmtId="0">
      <sharedItems containsBlank="1" containsMixedTypes="1" containsNumber="1" minValue="0" maxValue="73.5"/>
    </cacheField>
    <cacheField name="74" numFmtId="0">
      <sharedItems containsBlank="1" containsMixedTypes="1" containsNumber="1" minValue="0" maxValue="2680"/>
    </cacheField>
    <cacheField name="75" numFmtId="0">
      <sharedItems containsBlank="1" containsMixedTypes="1" containsNumber="1" minValue="0" maxValue="1601"/>
    </cacheField>
    <cacheField name="76" numFmtId="0">
      <sharedItems containsMixedTypes="1" containsNumber="1" minValue="0" maxValue="348123"/>
    </cacheField>
    <cacheField name="77" numFmtId="0">
      <sharedItems containsBlank="1" containsMixedTypes="1" containsNumber="1" minValue="0" maxValue="349208"/>
    </cacheField>
    <cacheField name="78" numFmtId="0">
      <sharedItems containsBlank="1" containsMixedTypes="1" containsNumber="1" minValue="0" maxValue="374746"/>
    </cacheField>
    <cacheField name="79" numFmtId="0">
      <sharedItems containsBlank="1" containsMixedTypes="1" containsNumber="1" minValue="0" maxValue="248738"/>
    </cacheField>
    <cacheField name="80" numFmtId="0">
      <sharedItems containsBlank="1" containsMixedTypes="1" containsNumber="1" minValue="0" maxValue="364516"/>
    </cacheField>
    <cacheField name="81" numFmtId="0">
      <sharedItems containsBlank="1" containsMixedTypes="1" containsNumber="1" containsInteger="1" minValue="0" maxValue="345767"/>
    </cacheField>
    <cacheField name="82" numFmtId="0">
      <sharedItems containsBlank="1" containsMixedTypes="1" containsNumber="1" minValue="0" maxValue="345779"/>
    </cacheField>
    <cacheField name="83" numFmtId="0">
      <sharedItems containsBlank="1" containsMixedTypes="1" containsNumber="1" minValue="0" maxValue="330932"/>
    </cacheField>
    <cacheField name="84" numFmtId="0">
      <sharedItems containsBlank="1" containsMixedTypes="1" containsNumber="1" minValue="0" maxValue="113059"/>
    </cacheField>
    <cacheField name="85" numFmtId="0">
      <sharedItems containsBlank="1" containsMixedTypes="1" containsNumber="1" minValue="0" maxValue="17"/>
    </cacheField>
    <cacheField name="86" numFmtId="0">
      <sharedItems containsBlank="1" containsMixedTypes="1" containsNumber="1" minValue="0" maxValue="3101278"/>
    </cacheField>
    <cacheField name="87" numFmtId="0">
      <sharedItems containsBlank="1" containsMixedTypes="1" containsNumber="1" minValue="0" maxValue="34.375"/>
    </cacheField>
    <cacheField name="88" numFmtId="0">
      <sharedItems containsBlank="1" containsMixedTypes="1" containsNumber="1" minValue="0" maxValue="8.0500000000000007"/>
    </cacheField>
    <cacheField name="89" numFmtId="0">
      <sharedItems containsMixedTypes="1" containsNumber="1" containsInteger="1" minValue="1" maxValue="19950"/>
    </cacheField>
    <cacheField name="90" numFmtId="0">
      <sharedItems containsBlank="1" containsMixedTypes="1" containsNumber="1" minValue="0" maxValue="343275"/>
    </cacheField>
    <cacheField name="91" numFmtId="0">
      <sharedItems containsBlank="1" containsMixedTypes="1" containsNumber="1" minValue="0" maxValue="343276"/>
    </cacheField>
    <cacheField name="92" numFmtId="0">
      <sharedItems containsBlank="1" containsMixedTypes="1" containsNumber="1" minValue="0" maxValue="347466"/>
    </cacheField>
    <cacheField name="93" numFmtId="0">
      <sharedItems containsMixedTypes="1" containsNumber="1" minValue="0" maxValue="61.174999999999997"/>
    </cacheField>
    <cacheField name="94" numFmtId="0">
      <sharedItems containsBlank="1" containsMixedTypes="1" containsNumber="1" minValue="0" maxValue="26"/>
    </cacheField>
    <cacheField name="95" numFmtId="0">
      <sharedItems containsBlank="1" containsMixedTypes="1" containsNumber="1" minValue="0" maxValue="364500"/>
    </cacheField>
    <cacheField name="96" numFmtId="0">
      <sharedItems containsBlank="1" containsMixedTypes="1" containsNumber="1" minValue="0" maxValue="374910"/>
    </cacheField>
    <cacheField name="97" numFmtId="0">
      <sharedItems containsMixedTypes="1" containsNumber="1" minValue="0" maxValue="71"/>
    </cacheField>
    <cacheField name="98" numFmtId="0">
      <sharedItems containsMixedTypes="1" containsNumber="1" minValue="0" maxValue="63.3583"/>
    </cacheField>
    <cacheField name="99" numFmtId="0">
      <sharedItems containsBlank="1" containsMixedTypes="1" containsNumber="1" containsInteger="1" minValue="0" maxValue="231919"/>
    </cacheField>
    <cacheField name="100" numFmtId="0">
      <sharedItems containsBlank="1" containsMixedTypes="1" containsNumber="1" containsInteger="1" minValue="0" maxValue="244367"/>
    </cacheField>
    <cacheField name="101" numFmtId="0">
      <sharedItems containsBlank="1" containsMixedTypes="1" containsNumber="1" minValue="0" maxValue="349245"/>
    </cacheField>
    <cacheField name="102" numFmtId="0">
      <sharedItems containsBlank="1" containsMixedTypes="1" containsNumber="1" minValue="0" maxValue="349215"/>
    </cacheField>
    <cacheField name="103" numFmtId="0">
      <sharedItems containsMixedTypes="1" containsNumber="1" minValue="0" maxValue="35281"/>
    </cacheField>
    <cacheField name="104" numFmtId="0">
      <sharedItems containsBlank="1" containsMixedTypes="1" containsNumber="1" minValue="0" maxValue="7540"/>
    </cacheField>
    <cacheField name="105" numFmtId="0">
      <sharedItems containsBlank="1" containsMixedTypes="1" containsNumber="1" minValue="0" maxValue="3101276"/>
    </cacheField>
    <cacheField name="106" numFmtId="0">
      <sharedItems containsBlank="1" containsMixedTypes="1" containsNumber="1" minValue="0" maxValue="349207"/>
    </cacheField>
    <cacheField name="107" numFmtId="0">
      <sharedItems containsBlank="1" containsMixedTypes="1" containsNumber="1" minValue="0" maxValue="343120"/>
    </cacheField>
    <cacheField name="108" numFmtId="0">
      <sharedItems containsBlank="1" containsMixedTypes="1" containsNumber="1" minValue="0" maxValue="312991"/>
    </cacheField>
    <cacheField name="109" numFmtId="0">
      <sharedItems containsBlank="1" containsMixedTypes="1" containsNumber="1" minValue="0" maxValue="349249"/>
    </cacheField>
    <cacheField name="110" numFmtId="0">
      <sharedItems containsBlank="1" containsMixedTypes="1" containsNumber="1" minValue="0" maxValue="371110"/>
    </cacheField>
    <cacheField name="111" numFmtId="0">
      <sharedItems containsMixedTypes="1" containsNumber="1" containsInteger="1" minValue="0" maxValue="110465"/>
    </cacheField>
    <cacheField name="112" numFmtId="0">
      <sharedItems containsBlank="1" containsMixedTypes="1" containsNumber="1" minValue="0" maxValue="2665"/>
    </cacheField>
    <cacheField name="113" numFmtId="0">
      <sharedItems containsBlank="1" containsMixedTypes="1" containsNumber="1" minValue="0" maxValue="324669"/>
    </cacheField>
    <cacheField name="114" numFmtId="0">
      <sharedItems containsBlank="1" containsMixedTypes="1" containsNumber="1" minValue="0" maxValue="4136"/>
    </cacheField>
    <cacheField name="115" numFmtId="0">
      <sharedItems containsBlank="1" containsMixedTypes="1" containsNumber="1" minValue="0" maxValue="2627"/>
    </cacheField>
    <cacheField name="116" numFmtId="0">
      <sharedItems containsBlank="1" containsMixedTypes="1" containsNumber="1" minValue="0" maxValue="21"/>
    </cacheField>
    <cacheField name="117" numFmtId="0">
      <sharedItems containsBlank="1" containsMixedTypes="1" containsNumber="1" minValue="0" maxValue="370369"/>
    </cacheField>
    <cacheField name="118" numFmtId="0">
      <sharedItems containsBlank="1" containsMixedTypes="1" containsNumber="1" containsInteger="1" minValue="0" maxValue="11668"/>
    </cacheField>
    <cacheField name="119" numFmtId="0">
      <sharedItems containsMixedTypes="1" containsNumber="1" minValue="0" maxValue="247.52080000000001"/>
    </cacheField>
    <cacheField name="120" numFmtId="0">
      <sharedItems containsBlank="1" containsMixedTypes="1" containsNumber="1" minValue="0" maxValue="347082"/>
    </cacheField>
    <cacheField name="121" numFmtId="0">
      <sharedItems containsBlank="1" containsMixedTypes="1" containsNumber="1" minValue="0" maxValue="73.5"/>
    </cacheField>
    <cacheField name="122" numFmtId="0">
      <sharedItems containsBlank="1" containsMixedTypes="1" containsNumber="1" minValue="0" maxValue="8.0500000000000007"/>
    </cacheField>
    <cacheField name="123" numFmtId="0">
      <sharedItems containsBlank="1" containsMixedTypes="1" containsNumber="1" minValue="0" maxValue="237736"/>
    </cacheField>
    <cacheField name="124" numFmtId="0">
      <sharedItems containsMixedTypes="1" containsNumber="1" minValue="0" maxValue="27267"/>
    </cacheField>
    <cacheField name="125" numFmtId="0">
      <sharedItems containsMixedTypes="1" containsNumber="1" minValue="0" maxValue="35281"/>
    </cacheField>
    <cacheField name="126" numFmtId="0">
      <sharedItems containsBlank="1" containsMixedTypes="1" containsNumber="1" minValue="0" maxValue="2651"/>
    </cacheField>
    <cacheField name="127" numFmtId="0">
      <sharedItems containsBlank="1" containsMixedTypes="1" containsNumber="1" minValue="0" maxValue="370372"/>
    </cacheField>
    <cacheField name="128" numFmtId="0">
      <sharedItems containsBlank="1" containsMixedTypes="1" containsNumber="1" minValue="0" maxValue="24"/>
    </cacheField>
    <cacheField name="129" numFmtId="0">
      <sharedItems containsBlank="1" containsMixedTypes="1" containsNumber="1" minValue="1" maxValue="2668"/>
    </cacheField>
    <cacheField name="130" numFmtId="0">
      <sharedItems containsBlank="1" containsMixedTypes="1" containsNumber="1" minValue="0" maxValue="347061"/>
    </cacheField>
    <cacheField name="131" numFmtId="0">
      <sharedItems containsBlank="1" containsMixedTypes="1" containsNumber="1" minValue="0" maxValue="349241"/>
    </cacheField>
    <cacheField name="132" numFmtId="0">
      <sharedItems containsBlank="1" containsMixedTypes="1" containsNumber="1" minValue="0" maxValue="20"/>
    </cacheField>
    <cacheField name="133" numFmtId="0">
      <sharedItems containsBlank="1" containsMixedTypes="1" containsNumber="1" minValue="0" maxValue="47"/>
    </cacheField>
    <cacheField name="134" numFmtId="0">
      <sharedItems containsBlank="1" containsMixedTypes="1" containsNumber="1" containsInteger="1" minValue="0" maxValue="228414"/>
    </cacheField>
    <cacheField name="135" numFmtId="0">
      <sharedItems containsBlank="1" containsMixedTypes="1" containsNumber="1" containsInteger="1" minValue="0" maxValue="25"/>
    </cacheField>
    <cacheField name="136" numFmtId="0">
      <sharedItems containsBlank="1" containsMixedTypes="1" containsNumber="1" minValue="0" maxValue="23"/>
    </cacheField>
    <cacheField name="137" numFmtId="0">
      <sharedItems containsMixedTypes="1" containsNumber="1" minValue="0" maxValue="11752"/>
    </cacheField>
    <cacheField name="138" numFmtId="0">
      <sharedItems containsMixedTypes="1" containsNumber="1" minValue="0" maxValue="113803"/>
    </cacheField>
    <cacheField name="139" numFmtId="0">
      <sharedItems containsBlank="1" containsMixedTypes="1" containsNumber="1" minValue="0" maxValue="7534"/>
    </cacheField>
    <cacheField name="140" numFmtId="0">
      <sharedItems containsMixedTypes="1" containsNumber="1" minValue="0" maxValue="79.2"/>
    </cacheField>
    <cacheField name="141" numFmtId="0">
      <sharedItems containsBlank="1" containsMixedTypes="1" containsNumber="1" minValue="0" maxValue="2678"/>
    </cacheField>
    <cacheField name="142" numFmtId="0">
      <sharedItems containsBlank="1" containsMixedTypes="1" containsNumber="1" minValue="0" maxValue="347081"/>
    </cacheField>
    <cacheField name="143" numFmtId="0">
      <sharedItems containsBlank="1" containsMixedTypes="1" containsNumber="1" minValue="0" maxValue="24"/>
    </cacheField>
    <cacheField name="144" numFmtId="0">
      <sharedItems containsBlank="1" containsMixedTypes="1" containsNumber="1" minValue="0" maxValue="365222"/>
    </cacheField>
    <cacheField name="145" numFmtId="0">
      <sharedItems containsBlank="1" containsMixedTypes="1" containsNumber="1" minValue="0" maxValue="231945"/>
    </cacheField>
    <cacheField name="146" numFmtId="0">
      <sharedItems containsBlank="1" containsMixedTypes="1" containsNumber="1" minValue="0" maxValue="36.75"/>
    </cacheField>
    <cacheField name="147" numFmtId="0">
      <sharedItems containsBlank="1" containsMixedTypes="1" containsNumber="1" minValue="0" maxValue="350043"/>
    </cacheField>
    <cacheField name="148" numFmtId="0">
      <sharedItems containsBlank="1" containsMixedTypes="1" containsNumber="1" minValue="0" maxValue="34.375"/>
    </cacheField>
    <cacheField name="149" numFmtId="0">
      <sharedItems containsMixedTypes="1" containsNumber="1" minValue="0" maxValue="230080"/>
    </cacheField>
    <cacheField name="150" numFmtId="0">
      <sharedItems containsBlank="1" containsMixedTypes="1" containsNumber="1" containsInteger="1" minValue="0" maxValue="244310"/>
    </cacheField>
    <cacheField name="151" numFmtId="0">
      <sharedItems containsBlank="1" containsMixedTypes="1" containsNumber="1" minValue="0" maxValue="51"/>
    </cacheField>
    <cacheField name="152" numFmtId="0">
      <sharedItems containsMixedTypes="1" containsNumber="1" minValue="0" maxValue="113776"/>
    </cacheField>
    <cacheField name="153" numFmtId="0">
      <sharedItems containsBlank="1" containsMixedTypes="1" containsNumber="1" minValue="0" maxValue="55.5"/>
    </cacheField>
    <cacheField name="154" numFmtId="0">
      <sharedItems containsBlank="1" containsMixedTypes="1" containsNumber="1" minValue="0" maxValue="40.5"/>
    </cacheField>
    <cacheField name="155" numFmtId="0">
      <sharedItems containsBlank="1" containsMixedTypes="1" containsNumber="1" minValue="0" maxValue="7.3125"/>
    </cacheField>
    <cacheField name="156" numFmtId="0">
      <sharedItems containsBlank="1" containsMixedTypes="1" containsNumber="1" minValue="0" maxValue="61.379199999999997"/>
    </cacheField>
    <cacheField name="157" numFmtId="0">
      <sharedItems containsBlank="1" containsMixedTypes="1" containsNumber="1" minValue="0" maxValue="35851"/>
    </cacheField>
    <cacheField name="158" numFmtId="0">
      <sharedItems containsBlank="1" containsMixedTypes="1" containsNumber="1" minValue="0" maxValue="30"/>
    </cacheField>
    <cacheField name="159" numFmtId="0">
      <sharedItems containsBlank="1" containsMixedTypes="1" containsNumber="1" minValue="0" maxValue="315037"/>
    </cacheField>
    <cacheField name="160" numFmtId="0">
      <sharedItems containsBlank="1" containsMixedTypes="1" containsNumber="1" minValue="0" maxValue="69.55"/>
    </cacheField>
    <cacheField name="161" numFmtId="0">
      <sharedItems containsBlank="1" containsMixedTypes="1" containsNumber="1" minValue="0" maxValue="371362"/>
    </cacheField>
    <cacheField name="162" numFmtId="0">
      <sharedItems containsBlank="1" containsMixedTypes="1" containsNumber="1" minValue="0" maxValue="40"/>
    </cacheField>
    <cacheField name="163" numFmtId="0">
      <sharedItems containsBlank="1" containsMixedTypes="1" containsNumber="1" minValue="0" maxValue="347068"/>
    </cacheField>
    <cacheField name="164" numFmtId="0">
      <sharedItems containsBlank="1" containsMixedTypes="1" containsNumber="1" minValue="0" maxValue="315093"/>
    </cacheField>
    <cacheField name="165" numFmtId="0">
      <sharedItems containsBlank="1" containsMixedTypes="1" containsNumber="1" minValue="0" maxValue="3101295"/>
    </cacheField>
    <cacheField name="166" numFmtId="0">
      <sharedItems containsBlank="1" containsMixedTypes="1" containsNumber="1" minValue="0" maxValue="363291"/>
    </cacheField>
    <cacheField name="167" numFmtId="0">
      <sharedItems containsBlank="1" containsMixedTypes="1" containsNumber="1" containsInteger="1" minValue="0" maxValue="113505"/>
    </cacheField>
    <cacheField name="168" numFmtId="0">
      <sharedItems containsBlank="1" containsMixedTypes="1" containsNumber="1" minValue="0" maxValue="347088"/>
    </cacheField>
    <cacheField name="169" numFmtId="0">
      <sharedItems containsBlank="1" containsMixedTypes="1" containsNumber="1" minValue="0" maxValue="25.925000000000001"/>
    </cacheField>
    <cacheField name="170" numFmtId="0">
      <sharedItems containsBlank="1" containsMixedTypes="1" containsNumber="1" minValue="0" maxValue="1601"/>
    </cacheField>
    <cacheField name="171" numFmtId="0">
      <sharedItems containsMixedTypes="1" containsNumber="1" minValue="0" maxValue="111240"/>
    </cacheField>
    <cacheField name="172" numFmtId="0">
      <sharedItems containsBlank="1" containsMixedTypes="1" containsNumber="1" minValue="0" maxValue="382652"/>
    </cacheField>
    <cacheField name="173" numFmtId="0">
      <sharedItems containsBlank="1" containsMixedTypes="1" containsNumber="1" minValue="1" maxValue="347742"/>
    </cacheField>
    <cacheField name="174" numFmtId="0">
      <sharedItems containsBlank="1" containsMixedTypes="1" containsNumber="1" minValue="0" maxValue="21"/>
    </cacheField>
    <cacheField name="175" numFmtId="0">
      <sharedItems containsMixedTypes="1" containsNumber="1" minValue="0" maxValue="17764"/>
    </cacheField>
    <cacheField name="176" numFmtId="0">
      <sharedItems containsBlank="1" containsMixedTypes="1" containsNumber="1" minValue="0" maxValue="350404"/>
    </cacheField>
    <cacheField name="177" numFmtId="0">
      <sharedItems containsBlank="1" containsMixedTypes="1" containsNumber="1" minValue="0" maxValue="4133"/>
    </cacheField>
    <cacheField name="178" numFmtId="0">
      <sharedItems containsMixedTypes="1" containsNumber="1" minValue="0" maxValue="50"/>
    </cacheField>
    <cacheField name="179" numFmtId="0">
      <sharedItems containsBlank="1" containsMixedTypes="1" containsNumber="1" containsInteger="1" minValue="0" maxValue="250653"/>
    </cacheField>
    <cacheField name="180" numFmtId="0">
      <sharedItems containsBlank="1" containsMixedTypes="1" containsNumber="1" containsInteger="1" minValue="0" maxValue="36"/>
    </cacheField>
    <cacheField name="181" numFmtId="0">
      <sharedItems containsBlank="1" containsMixedTypes="1" containsNumber="1" minValue="0" maxValue="69.55"/>
    </cacheField>
    <cacheField name="182" numFmtId="0">
      <sharedItems containsBlank="1" containsMixedTypes="1" containsNumber="1" minValue="0" maxValue="15.05"/>
    </cacheField>
    <cacheField name="183" numFmtId="0">
      <sharedItems containsBlank="1" containsMixedTypes="1" containsNumber="1" minValue="0" maxValue="347077"/>
    </cacheField>
    <cacheField name="184" numFmtId="0">
      <sharedItems containsMixedTypes="1" containsNumber="1" containsInteger="1" minValue="1" maxValue="230136"/>
    </cacheField>
    <cacheField name="185" numFmtId="0">
      <sharedItems containsBlank="1" containsMixedTypes="1" containsNumber="1" minValue="0" maxValue="315153"/>
    </cacheField>
    <cacheField name="186" numFmtId="0">
      <sharedItems containsBlank="1" containsMixedTypes="1" containsNumber="1" containsInteger="1" minValue="0" maxValue="113767"/>
    </cacheField>
    <cacheField name="187" numFmtId="0">
      <sharedItems containsBlank="1" containsMixedTypes="1" containsNumber="1" minValue="0" maxValue="370365"/>
    </cacheField>
    <cacheField name="188" numFmtId="0">
      <sharedItems containsBlank="1" containsMixedTypes="1" containsNumber="1" minValue="0" maxValue="111428"/>
    </cacheField>
    <cacheField name="189" numFmtId="0">
      <sharedItems containsBlank="1" containsMixedTypes="1" containsNumber="1" minValue="0" maxValue="364849"/>
    </cacheField>
    <cacheField name="190" numFmtId="0">
      <sharedItems containsBlank="1" containsMixedTypes="1" containsNumber="1" minValue="0" maxValue="349247"/>
    </cacheField>
    <cacheField name="191" numFmtId="0">
      <sharedItems containsBlank="1" containsMixedTypes="1" containsNumber="1" containsInteger="1" minValue="0" maxValue="234604"/>
    </cacheField>
    <cacheField name="192" numFmtId="0">
      <sharedItems containsBlank="1" containsMixedTypes="1" containsNumber="1" containsInteger="1" minValue="0" maxValue="28424"/>
    </cacheField>
    <cacheField name="193" numFmtId="0">
      <sharedItems containsBlank="1" containsMixedTypes="1" containsNumber="1" minValue="0" maxValue="350046"/>
    </cacheField>
    <cacheField name="194" numFmtId="0">
      <sharedItems containsMixedTypes="1" containsNumber="1" containsInteger="1" minValue="1" maxValue="230080"/>
    </cacheField>
    <cacheField name="195" numFmtId="0">
      <sharedItems containsMixedTypes="1" containsNumber="1" minValue="0" maxValue="44"/>
    </cacheField>
    <cacheField name="196" numFmtId="0">
      <sharedItems containsMixedTypes="1" containsNumber="1" minValue="0" maxValue="146.52080000000001"/>
    </cacheField>
    <cacheField name="197" numFmtId="0">
      <sharedItems containsBlank="1" containsMixedTypes="1" containsNumber="1" minValue="0" maxValue="368703"/>
    </cacheField>
    <cacheField name="198" numFmtId="0">
      <sharedItems containsBlank="1" containsMixedTypes="1" containsNumber="1" minValue="0" maxValue="4579"/>
    </cacheField>
    <cacheField name="199" numFmtId="0">
      <sharedItems containsBlank="1" containsMixedTypes="1" containsNumber="1" minValue="0" maxValue="370370"/>
    </cacheField>
    <cacheField name="200" numFmtId="0">
      <sharedItems containsBlank="1" containsMixedTypes="1" containsNumber="1" containsInteger="1" minValue="0" maxValue="248747"/>
    </cacheField>
    <cacheField name="201" numFmtId="0">
      <sharedItems containsBlank="1" containsMixedTypes="1" containsNumber="1" minValue="0" maxValue="345770"/>
    </cacheField>
    <cacheField name="202" numFmtId="0">
      <sharedItems containsBlank="1" containsMixedTypes="1" containsNumber="1" minValue="0" maxValue="69.55"/>
    </cacheField>
    <cacheField name="203" numFmtId="0">
      <sharedItems containsBlank="1" containsMixedTypes="1" containsNumber="1" minValue="0" maxValue="3101264"/>
    </cacheField>
    <cacheField name="204" numFmtId="0">
      <sharedItems containsBlank="1" containsMixedTypes="1" containsNumber="1" minValue="0" maxValue="2628"/>
    </cacheField>
    <cacheField name="205" numFmtId="0">
      <sharedItems containsBlank="1" containsMixedTypes="1" containsNumber="1" minValue="0" maxValue="18"/>
    </cacheField>
    <cacheField name="206" numFmtId="0">
      <sharedItems containsMixedTypes="1" containsNumber="1" minValue="0" maxValue="347054"/>
    </cacheField>
    <cacheField name="207" numFmtId="0">
      <sharedItems containsBlank="1" containsMixedTypes="1" containsNumber="1" minValue="0" maxValue="3101278"/>
    </cacheField>
    <cacheField name="208" numFmtId="0">
      <sharedItems containsBlank="1" containsMixedTypes="1" containsNumber="1" minValue="0" maxValue="2699"/>
    </cacheField>
    <cacheField name="209" numFmtId="0">
      <sharedItems containsBlank="1" containsMixedTypes="1" containsNumber="1" minValue="0" maxValue="367231"/>
    </cacheField>
    <cacheField name="210" numFmtId="0">
      <sharedItems containsMixedTypes="1" containsNumber="1" containsInteger="1" minValue="0" maxValue="112277"/>
    </cacheField>
    <cacheField name="211" numFmtId="0">
      <sharedItems containsBlank="1" containsMixedTypes="1" containsNumber="1" minValue="0" maxValue="24"/>
    </cacheField>
    <cacheField name="212" numFmtId="0">
      <sharedItems containsBlank="1" containsMixedTypes="1" containsNumber="1" containsInteger="1" minValue="0" maxValue="35"/>
    </cacheField>
    <cacheField name="213" numFmtId="0">
      <sharedItems containsBlank="1" containsMixedTypes="1" containsNumber="1" minValue="0" maxValue="22"/>
    </cacheField>
    <cacheField name="214" numFmtId="0">
      <sharedItems containsBlank="1" containsMixedTypes="1" containsNumber="1" containsInteger="1" minValue="0" maxValue="250646"/>
    </cacheField>
    <cacheField name="215" numFmtId="0">
      <sharedItems containsBlank="1" containsMixedTypes="1" containsNumber="1" minValue="0" maxValue="367229"/>
    </cacheField>
    <cacheField name="216" numFmtId="0">
      <sharedItems containsMixedTypes="1" containsNumber="1" minValue="0" maxValue="35273"/>
    </cacheField>
    <cacheField name="217" numFmtId="0">
      <sharedItems containsBlank="1" containsMixedTypes="1" containsNumber="1" minValue="0" maxValue="27"/>
    </cacheField>
    <cacheField name="218" numFmtId="0">
      <sharedItems containsBlank="1" containsMixedTypes="1" containsNumber="1" containsInteger="1" minValue="0" maxValue="243847"/>
    </cacheField>
    <cacheField name="219" numFmtId="0">
      <sharedItems containsMixedTypes="1" containsNumber="1" minValue="0" maxValue="11813"/>
    </cacheField>
    <cacheField name="220" numFmtId="0">
      <sharedItems containsBlank="1" containsMixedTypes="1" containsNumber="1" minValue="0" maxValue="30"/>
    </cacheField>
    <cacheField name="221" numFmtId="0">
      <sharedItems containsBlank="1" containsMixedTypes="1" containsNumber="1" minValue="0" maxValue="16"/>
    </cacheField>
    <cacheField name="222" numFmtId="0">
      <sharedItems containsBlank="1" containsMixedTypes="1" containsNumber="1" containsInteger="1" minValue="0" maxValue="220367"/>
    </cacheField>
    <cacheField name="223" numFmtId="0">
      <sharedItems containsBlank="1" containsMixedTypes="1" containsNumber="1" minValue="0" maxValue="21440"/>
    </cacheField>
    <cacheField name="224" numFmtId="0">
      <sharedItems containsBlank="1" containsMixedTypes="1" containsNumber="1" minValue="0" maxValue="349234"/>
    </cacheField>
    <cacheField name="225" numFmtId="0">
      <sharedItems containsMixedTypes="1" containsNumber="1" containsInteger="1" minValue="0" maxValue="19943"/>
    </cacheField>
    <cacheField name="226" numFmtId="0">
      <sharedItems containsBlank="1" containsMixedTypes="1" containsNumber="1" minValue="0" maxValue="22"/>
    </cacheField>
    <cacheField name="227" numFmtId="0">
      <sharedItems containsBlank="1" containsMixedTypes="1" containsNumber="1" minValue="0" maxValue="19"/>
    </cacheField>
    <cacheField name="228" numFmtId="0">
      <sharedItems containsBlank="1" containsMixedTypes="1" containsNumber="1" minValue="0" maxValue="20.5"/>
    </cacheField>
    <cacheField name="229" numFmtId="0">
      <sharedItems containsBlank="1" containsMixedTypes="1" containsNumber="1" containsInteger="1" minValue="0" maxValue="236171"/>
    </cacheField>
    <cacheField name="230" numFmtId="0">
      <sharedItems containsBlank="1" containsMixedTypes="1" containsNumber="1" minValue="0" maxValue="4133"/>
    </cacheField>
    <cacheField name="231" numFmtId="0">
      <sharedItems containsMixedTypes="1" containsNumber="1" minValue="0" maxValue="36973"/>
    </cacheField>
    <cacheField name="232" numFmtId="0">
      <sharedItems containsBlank="1" containsMixedTypes="1" containsNumber="1" minValue="0" maxValue="347067"/>
    </cacheField>
    <cacheField name="233" numFmtId="0">
      <sharedItems containsBlank="1" containsMixedTypes="1" containsNumber="1" minValue="0" maxValue="237442"/>
    </cacheField>
    <cacheField name="234" numFmtId="0">
      <sharedItems containsBlank="1" containsMixedTypes="1" containsNumber="1" minValue="1" maxValue="347077"/>
    </cacheField>
    <cacheField name="235" numFmtId="0">
      <sharedItems containsBlank="1" containsMixedTypes="1" containsNumber="1" minValue="0" maxValue="24"/>
    </cacheField>
    <cacheField name="236" numFmtId="0">
      <sharedItems containsBlank="1" containsMixedTypes="1" containsNumber="1" minValue="0" maxValue="7.55"/>
    </cacheField>
    <cacheField name="237" numFmtId="0">
      <sharedItems containsBlank="1" containsMixedTypes="1" containsNumber="1" containsInteger="1" minValue="0" maxValue="26707"/>
    </cacheField>
    <cacheField name="238" numFmtId="0">
      <sharedItems containsBlank="1" containsMixedTypes="1" containsNumber="1" minValue="0" maxValue="26.25"/>
    </cacheField>
    <cacheField name="239" numFmtId="0">
      <sharedItems containsBlank="1" containsMixedTypes="1" containsNumber="1" minValue="0" maxValue="28665"/>
    </cacheField>
    <cacheField name="240" numFmtId="0">
      <sharedItems containsBlank="1" containsMixedTypes="1" containsNumber="1" minValue="0" maxValue="33"/>
    </cacheField>
    <cacheField name="241" numFmtId="0">
      <sharedItems containsBlank="1" containsMixedTypes="1" containsNumber="1" minValue="0" maxValue="2665"/>
    </cacheField>
    <cacheField name="242" numFmtId="0">
      <sharedItems containsBlank="1" containsMixedTypes="1" containsNumber="1" minValue="0" maxValue="367230"/>
    </cacheField>
    <cacheField name="243" numFmtId="0">
      <sharedItems containsBlank="1" containsMixedTypes="1" containsNumber="1" minValue="0" maxValue="29"/>
    </cacheField>
    <cacheField name="244" numFmtId="0">
      <sharedItems containsBlank="1" containsMixedTypes="1" containsNumber="1" minValue="0" maxValue="22"/>
    </cacheField>
    <cacheField name="245" numFmtId="0">
      <sharedItems containsBlank="1" containsMixedTypes="1" containsNumber="1" minValue="0" maxValue="2694"/>
    </cacheField>
    <cacheField name="246" numFmtId="0">
      <sharedItems containsMixedTypes="1" containsNumber="1" containsInteger="1" minValue="0" maxValue="19928"/>
    </cacheField>
    <cacheField name="247" numFmtId="0">
      <sharedItems containsBlank="1" containsMixedTypes="1" containsNumber="1" minValue="0" maxValue="347071"/>
    </cacheField>
    <cacheField name="248" numFmtId="0">
      <sharedItems containsBlank="1" containsMixedTypes="1" containsNumber="1" minValue="0" maxValue="250649"/>
    </cacheField>
    <cacheField name="249" numFmtId="0">
      <sharedItems containsMixedTypes="1" containsNumber="1" minValue="1" maxValue="11751"/>
    </cacheField>
    <cacheField name="250" numFmtId="0">
      <sharedItems containsBlank="1" containsMixedTypes="1" containsNumber="1" containsInteger="1" minValue="0" maxValue="244252"/>
    </cacheField>
    <cacheField name="251" numFmtId="0">
      <sharedItems containsBlank="1" containsMixedTypes="1" containsNumber="1" minValue="0" maxValue="362316"/>
    </cacheField>
    <cacheField name="252" numFmtId="0">
      <sharedItems containsMixedTypes="1" containsNumber="1" minValue="0" maxValue="347054"/>
    </cacheField>
    <cacheField name="253" numFmtId="0">
      <sharedItems containsMixedTypes="1" containsNumber="1" minValue="0" maxValue="113514"/>
    </cacheField>
    <cacheField name="254" numFmtId="0">
      <sharedItems containsBlank="1" containsMixedTypes="1" containsNumber="1" minValue="0" maxValue="30"/>
    </cacheField>
    <cacheField name="255" numFmtId="0">
      <sharedItems containsBlank="1" containsMixedTypes="1" containsNumber="1" minValue="0" maxValue="370129"/>
    </cacheField>
    <cacheField name="256" numFmtId="0">
      <sharedItems containsBlank="1" containsMixedTypes="1" containsNumber="1" minValue="0" maxValue="2650"/>
    </cacheField>
    <cacheField name="257" numFmtId="0">
      <sharedItems containsBlank="1" containsMixedTypes="1" containsNumber="1" minValue="0" maxValue="79.2"/>
    </cacheField>
    <cacheField name="258" numFmtId="0">
      <sharedItems containsMixedTypes="1" containsNumber="1" minValue="0" maxValue="110152"/>
    </cacheField>
    <cacheField name="259" numFmtId="0">
      <sharedItems containsBlank="1" containsMixedTypes="1" containsNumber="1" minValue="0" maxValue="512.32920000000001"/>
    </cacheField>
    <cacheField name="260" numFmtId="0">
      <sharedItems containsBlank="1" containsMixedTypes="1" containsNumber="1" containsInteger="1" minValue="0" maxValue="230433"/>
    </cacheField>
    <cacheField name="261" numFmtId="0">
      <sharedItems containsBlank="1" containsMixedTypes="1" containsNumber="1" minValue="0" maxValue="384461"/>
    </cacheField>
    <cacheField name="262" numFmtId="0">
      <sharedItems containsBlank="1" containsMixedTypes="1" containsNumber="1" minValue="1" maxValue="347077"/>
    </cacheField>
    <cacheField name="263" numFmtId="0">
      <sharedItems containsMixedTypes="1" containsNumber="1" minValue="0" maxValue="110413"/>
    </cacheField>
    <cacheField name="264" numFmtId="0">
      <sharedItems containsMixedTypes="1" containsNumber="1" containsInteger="1" minValue="0" maxValue="112059"/>
    </cacheField>
    <cacheField name="265" numFmtId="0">
      <sharedItems containsBlank="1" containsMixedTypes="1" containsNumber="1" minValue="0" maxValue="382649"/>
    </cacheField>
    <cacheField name="266" numFmtId="0">
      <sharedItems containsBlank="1" containsMixedTypes="1" containsNumber="1" minValue="0" maxValue="36"/>
    </cacheField>
    <cacheField name="267" numFmtId="0">
      <sharedItems containsBlank="1" containsMixedTypes="1" containsNumber="1" minValue="0" maxValue="3101295"/>
    </cacheField>
    <cacheField name="268" numFmtId="0">
      <sharedItems containsBlank="1" containsMixedTypes="1" containsNumber="1" minValue="0" maxValue="347083"/>
    </cacheField>
    <cacheField name="269" numFmtId="0">
      <sharedItems containsMixedTypes="1" containsNumber="1" minValue="0" maxValue="153.46250000000001"/>
    </cacheField>
    <cacheField name="270" numFmtId="0">
      <sharedItems containsMixedTypes="1" containsNumber="1" minValue="0" maxValue="135.63329999999999"/>
    </cacheField>
    <cacheField name="271" numFmtId="0">
      <sharedItems containsBlank="1" containsMixedTypes="1" containsNumber="1" containsInteger="1" minValue="0" maxValue="113798"/>
    </cacheField>
    <cacheField name="272" numFmtId="0">
      <sharedItems containsBlank="1" containsMixedTypes="1" containsNumber="1" containsInteger="1" minValue="0" maxValue="25"/>
    </cacheField>
    <cacheField name="273" numFmtId="0">
      <sharedItems containsBlank="1" containsMixedTypes="1" containsNumber="1" minValue="0" maxValue="250644"/>
    </cacheField>
    <cacheField name="274" numFmtId="0">
      <sharedItems containsMixedTypes="1" containsNumber="1" minValue="0" maxValue="37"/>
    </cacheField>
    <cacheField name="275" numFmtId="0">
      <sharedItems containsBlank="1" containsMixedTypes="1" containsNumber="1" minValue="0" maxValue="370375"/>
    </cacheField>
    <cacheField name="276" numFmtId="0">
      <sharedItems containsMixedTypes="1" containsNumber="1" minValue="0" maxValue="13502"/>
    </cacheField>
    <cacheField name="277" numFmtId="0">
      <sharedItems containsBlank="1" containsMixedTypes="1" containsNumber="1" minValue="0" maxValue="347073"/>
    </cacheField>
    <cacheField name="278" numFmtId="0">
      <sharedItems containsBlank="1" containsMixedTypes="1" containsNumber="1" containsInteger="1" minValue="0" maxValue="239853"/>
    </cacheField>
    <cacheField name="279" numFmtId="0">
      <sharedItems containsBlank="1" containsMixedTypes="1" containsNumber="1" minValue="0" maxValue="382652"/>
    </cacheField>
    <cacheField name="280" numFmtId="0">
      <sharedItems containsBlank="1" containsMixedTypes="1" containsNumber="1" minValue="1" maxValue="35"/>
    </cacheField>
    <cacheField name="281" numFmtId="0">
      <sharedItems containsBlank="1" containsMixedTypes="1" containsNumber="1" minValue="0" maxValue="336439"/>
    </cacheField>
    <cacheField name="282" numFmtId="0">
      <sharedItems containsBlank="1" containsMixedTypes="1" containsNumber="1" minValue="0" maxValue="347464"/>
    </cacheField>
    <cacheField name="283" numFmtId="0">
      <sharedItems containsBlank="1" containsMixedTypes="1" containsNumber="1" minValue="0" maxValue="345778"/>
    </cacheField>
    <cacheField name="284" numFmtId="0">
      <sharedItems containsBlank="1" containsMixedTypes="1" containsNumber="1" minValue="0" maxValue="19"/>
    </cacheField>
    <cacheField name="285" numFmtId="0">
      <sharedItems containsBlank="1" containsMixedTypes="1" containsNumber="1" containsInteger="1" minValue="0" maxValue="113056"/>
    </cacheField>
    <cacheField name="286" numFmtId="0">
      <sharedItems containsBlank="1" containsMixedTypes="1" containsNumber="1" minValue="0" maxValue="349239"/>
    </cacheField>
    <cacheField name="287" numFmtId="0">
      <sharedItems containsBlank="1" containsMixedTypes="1" containsNumber="1" minValue="0" maxValue="345774"/>
    </cacheField>
    <cacheField name="288" numFmtId="0">
      <sharedItems containsBlank="1" containsMixedTypes="1" containsNumber="1" minValue="0" maxValue="349206"/>
    </cacheField>
    <cacheField name="289" numFmtId="0">
      <sharedItems containsBlank="1" containsMixedTypes="1" containsNumber="1" containsInteger="1" minValue="0" maxValue="237798"/>
    </cacheField>
    <cacheField name="290" numFmtId="0">
      <sharedItems containsBlank="1" containsMixedTypes="1" containsNumber="1" minValue="0" maxValue="370373"/>
    </cacheField>
    <cacheField name="291" numFmtId="0">
      <sharedItems containsBlank="1" containsMixedTypes="1" containsNumber="1" minValue="0" maxValue="19877"/>
    </cacheField>
    <cacheField name="292" numFmtId="0">
      <sharedItems containsMixedTypes="1" containsNumber="1" minValue="0" maxValue="11967"/>
    </cacheField>
    <cacheField name="293" numFmtId="0">
      <sharedItems containsMixedTypes="1" containsNumber="1" minValue="0" maxValue="36"/>
    </cacheField>
    <cacheField name="294" numFmtId="0">
      <sharedItems containsBlank="1" containsMixedTypes="1" containsNumber="1" minValue="0" maxValue="349236"/>
    </cacheField>
    <cacheField name="295" numFmtId="0">
      <sharedItems containsBlank="1" containsMixedTypes="1" containsNumber="1" minValue="0" maxValue="349233"/>
    </cacheField>
    <cacheField name="296" numFmtId="0">
      <sharedItems containsBlank="1" containsMixedTypes="1" containsNumber="1" minValue="0" maxValue="27.720800000000001"/>
    </cacheField>
    <cacheField name="297" numFmtId="0">
      <sharedItems containsBlank="1" containsMixedTypes="1" containsNumber="1" minValue="0" maxValue="2693"/>
    </cacheField>
    <cacheField name="298" numFmtId="0">
      <sharedItems containsMixedTypes="1" containsNumber="1" minValue="0" maxValue="113781"/>
    </cacheField>
    <cacheField name="299" numFmtId="0">
      <sharedItems containsBlank="1" containsMixedTypes="1" containsNumber="1" minValue="0" maxValue="19988"/>
    </cacheField>
    <cacheField name="300" numFmtId="0">
      <sharedItems containsMixedTypes="1" containsNumber="1" minValue="0" maxValue="247.52080000000001"/>
    </cacheField>
    <cacheField name="301" numFmtId="0">
      <sharedItems containsBlank="1" containsMixedTypes="1" containsNumber="1" minValue="0" maxValue="9234"/>
    </cacheField>
    <cacheField name="302" numFmtId="0">
      <sharedItems containsBlank="1" containsMixedTypes="1" containsNumber="1" minValue="0" maxValue="367226"/>
    </cacheField>
    <cacheField name="303" numFmtId="0">
      <sharedItems containsBlank="1" containsMixedTypes="1" containsNumber="1" containsInteger="1" minValue="0" maxValue="19"/>
    </cacheField>
    <cacheField name="304" numFmtId="0">
      <sharedItems containsBlank="1" containsMixedTypes="1" containsNumber="1" minValue="0" maxValue="226593"/>
    </cacheField>
    <cacheField name="305" numFmtId="0">
      <sharedItems containsBlank="1" containsMixedTypes="1" containsNumber="1" minValue="0" maxValue="8.0500000000000007"/>
    </cacheField>
    <cacheField name="306" numFmtId="0">
      <sharedItems containsMixedTypes="1" containsNumber="1" minValue="0.92" maxValue="113781"/>
    </cacheField>
    <cacheField name="307" numFmtId="0">
      <sharedItems containsBlank="1" containsMixedTypes="1" containsNumber="1" minValue="0" maxValue="17421"/>
    </cacheField>
    <cacheField name="308" numFmtId="0">
      <sharedItems containsMixedTypes="1" containsNumber="1" minValue="0" maxValue="108.9"/>
    </cacheField>
    <cacheField name="309" numFmtId="0">
      <sharedItems containsBlank="1" containsMixedTypes="1" containsNumber="1" containsInteger="1" minValue="0" maxValue="30"/>
    </cacheField>
    <cacheField name="310" numFmtId="0">
      <sharedItems containsMixedTypes="1" containsNumber="1" minValue="0" maxValue="56.929200000000002"/>
    </cacheField>
    <cacheField name="311" numFmtId="0">
      <sharedItems containsMixedTypes="1" containsNumber="1" minValue="0" maxValue="11767"/>
    </cacheField>
    <cacheField name="312" numFmtId="0">
      <sharedItems containsMixedTypes="1" containsNumber="1" minValue="1" maxValue="262.375"/>
    </cacheField>
    <cacheField name="313" numFmtId="0">
      <sharedItems containsBlank="1" containsMixedTypes="1" containsNumber="1" containsInteger="1" minValue="0" maxValue="250651"/>
    </cacheField>
    <cacheField name="314" numFmtId="0">
      <sharedItems containsBlank="1" containsMixedTypes="1" containsNumber="1" minValue="0" maxValue="349243"/>
    </cacheField>
    <cacheField name="315" numFmtId="0">
      <sharedItems containsBlank="1" containsMixedTypes="1" containsNumber="1" minValue="0" maxValue="43"/>
    </cacheField>
    <cacheField name="316" numFmtId="0">
      <sharedItems containsBlank="1" containsMixedTypes="1" containsNumber="1" minValue="0" maxValue="347470"/>
    </cacheField>
    <cacheField name="317" numFmtId="0">
      <sharedItems containsBlank="1" containsMixedTypes="1" containsNumber="1" containsInteger="1" minValue="0" maxValue="244367"/>
    </cacheField>
    <cacheField name="318" numFmtId="0">
      <sharedItems containsBlank="1" containsMixedTypes="1" containsNumber="1" containsInteger="1" minValue="0" maxValue="29011"/>
    </cacheField>
    <cacheField name="319" numFmtId="0">
      <sharedItems containsMixedTypes="1" containsNumber="1" minValue="0" maxValue="36928"/>
    </cacheField>
    <cacheField name="320" numFmtId="0">
      <sharedItems containsMixedTypes="1" containsNumber="1" minValue="1" maxValue="16966"/>
    </cacheField>
    <cacheField name="321" numFmtId="0">
      <sharedItems containsBlank="1" containsMixedTypes="1" containsNumber="1" minValue="0" maxValue="22"/>
    </cacheField>
    <cacheField name="322" numFmtId="0">
      <sharedItems containsBlank="1" containsMixedTypes="1" containsNumber="1" minValue="0" maxValue="349219"/>
    </cacheField>
    <cacheField name="323" numFmtId="0">
      <sharedItems containsBlank="1" containsMixedTypes="1" containsNumber="1" minValue="0" maxValue="234818"/>
    </cacheField>
    <cacheField name="324" numFmtId="0">
      <sharedItems containsBlank="1" containsMixedTypes="1" containsNumber="1" containsInteger="1" minValue="1" maxValue="248738"/>
    </cacheField>
    <cacheField name="325" numFmtId="0">
      <sharedItems containsBlank="1" containsMixedTypes="1" containsNumber="1" minValue="0" maxValue="69.55"/>
    </cacheField>
    <cacheField name="326" numFmtId="0">
      <sharedItems containsMixedTypes="1" containsNumber="1" minValue="0" maxValue="135.63329999999999"/>
    </cacheField>
    <cacheField name="327" numFmtId="0">
      <sharedItems containsBlank="1" containsMixedTypes="1" containsNumber="1" minValue="0" maxValue="345364"/>
    </cacheField>
    <cacheField name="328" numFmtId="0">
      <sharedItems containsMixedTypes="1" containsNumber="1" containsInteger="1" minValue="0" maxValue="28551"/>
    </cacheField>
    <cacheField name="329" numFmtId="0">
      <sharedItems containsBlank="1" containsMixedTypes="1" containsNumber="1" minValue="1" maxValue="363291"/>
    </cacheField>
    <cacheField name="330" numFmtId="0">
      <sharedItems containsMixedTypes="1" containsNumber="1" minValue="0" maxValue="111361"/>
    </cacheField>
    <cacheField name="331" numFmtId="0">
      <sharedItems containsBlank="1" containsMixedTypes="1" containsNumber="1" minValue="0" maxValue="367226"/>
    </cacheField>
    <cacheField name="332" numFmtId="0">
      <sharedItems containsMixedTypes="1" containsNumber="1" minValue="0" maxValue="113043"/>
    </cacheField>
    <cacheField name="333" numFmtId="0">
      <sharedItems containsMixedTypes="1" containsNumber="1" minValue="0" maxValue="153.46250000000001"/>
    </cacheField>
    <cacheField name="334" numFmtId="0">
      <sharedItems containsBlank="1" containsMixedTypes="1" containsNumber="1" containsInteger="1" minValue="0" maxValue="345764"/>
    </cacheField>
    <cacheField name="335" numFmtId="0">
      <sharedItems containsBlank="1" containsMixedTypes="1" containsNumber="1" minValue="0" maxValue="133.65"/>
    </cacheField>
    <cacheField name="336" numFmtId="0">
      <sharedItems containsBlank="1" containsMixedTypes="1" containsNumber="1" minValue="0" maxValue="349225"/>
    </cacheField>
    <cacheField name="337" numFmtId="0">
      <sharedItems containsMixedTypes="1" containsNumber="1" minValue="0" maxValue="113776"/>
    </cacheField>
    <cacheField name="338" numFmtId="0">
      <sharedItems containsMixedTypes="1" containsNumber="1" minValue="0" maxValue="16966"/>
    </cacheField>
    <cacheField name="339" numFmtId="0">
      <sharedItems containsBlank="1" containsMixedTypes="1" containsNumber="1" minValue="0" maxValue="7598"/>
    </cacheField>
    <cacheField name="340" numFmtId="0">
      <sharedItems containsMixedTypes="1" containsNumber="1" minValue="0" maxValue="113784"/>
    </cacheField>
    <cacheField name="341" numFmtId="0">
      <sharedItems containsMixedTypes="1" containsNumber="1" containsInteger="1" minValue="1" maxValue="230080"/>
    </cacheField>
    <cacheField name="342" numFmtId="0">
      <sharedItems containsMixedTypes="1" containsNumber="1" containsInteger="1" minValue="1" maxValue="19950"/>
    </cacheField>
    <cacheField name="343" numFmtId="0">
      <sharedItems containsBlank="1" containsMixedTypes="1" containsNumber="1" containsInteger="1" minValue="0" maxValue="248740"/>
    </cacheField>
    <cacheField name="344" numFmtId="0">
      <sharedItems containsBlank="1" containsMixedTypes="1" containsNumber="1" containsInteger="1" minValue="0" maxValue="244361"/>
    </cacheField>
    <cacheField name="345" numFmtId="0">
      <sharedItems containsBlank="1" containsMixedTypes="1" containsNumber="1" containsInteger="1" minValue="0" maxValue="229236"/>
    </cacheField>
    <cacheField name="346" numFmtId="0">
      <sharedItems containsMixedTypes="1" containsNumber="1" containsInteger="1" minValue="0" maxValue="248733"/>
    </cacheField>
    <cacheField name="347" numFmtId="0">
      <sharedItems containsBlank="1" containsMixedTypes="1" containsNumber="1" containsInteger="1" minValue="0" maxValue="31418"/>
    </cacheField>
    <cacheField name="348" numFmtId="0">
      <sharedItems containsBlank="1" containsMixedTypes="1" containsNumber="1" minValue="0" maxValue="386525"/>
    </cacheField>
    <cacheField name="349" numFmtId="0">
      <sharedItems containsBlank="1" containsMixedTypes="1" containsNumber="1" minValue="1" maxValue="15.9"/>
    </cacheField>
    <cacheField name="350" numFmtId="0">
      <sharedItems containsBlank="1" containsMixedTypes="1" containsNumber="1" minValue="0" maxValue="315088"/>
    </cacheField>
    <cacheField name="351" numFmtId="0">
      <sharedItems containsBlank="1" containsMixedTypes="1" containsNumber="1" minValue="0" maxValue="7267"/>
    </cacheField>
    <cacheField name="352" numFmtId="0">
      <sharedItems containsBlank="1" containsMixedTypes="1" containsNumber="1" containsInteger="1" minValue="0" maxValue="113510"/>
    </cacheField>
    <cacheField name="353" numFmtId="0">
      <sharedItems containsBlank="1" containsMixedTypes="1" containsNumber="1" minValue="0" maxValue="2695"/>
    </cacheField>
    <cacheField name="354" numFmtId="0">
      <sharedItems containsBlank="1" containsMixedTypes="1" containsNumber="1" minValue="0" maxValue="349237"/>
    </cacheField>
    <cacheField name="355" numFmtId="0">
      <sharedItems containsBlank="1" containsMixedTypes="1" containsNumber="1" minValue="0" maxValue="2647"/>
    </cacheField>
    <cacheField name="356" numFmtId="0">
      <sharedItems containsBlank="1" containsMixedTypes="1" containsNumber="1" minValue="0" maxValue="345783"/>
    </cacheField>
    <cacheField name="357" numFmtId="0">
      <sharedItems containsMixedTypes="1" containsNumber="1" containsInteger="1" minValue="0" maxValue="113505"/>
    </cacheField>
    <cacheField name="358" numFmtId="0">
      <sharedItems containsBlank="1" containsMixedTypes="1" containsNumber="1" containsInteger="1" minValue="0" maxValue="237671"/>
    </cacheField>
    <cacheField name="359" numFmtId="0">
      <sharedItems containsBlank="1" containsMixedTypes="1" containsNumber="1" minValue="0" maxValue="330931"/>
    </cacheField>
    <cacheField name="360" numFmtId="0">
      <sharedItems containsBlank="1" containsMixedTypes="1" containsNumber="1" minValue="0" maxValue="330980"/>
    </cacheField>
    <cacheField name="361" numFmtId="0">
      <sharedItems containsBlank="1" containsMixedTypes="1" containsNumber="1" minValue="0" maxValue="347088"/>
    </cacheField>
    <cacheField name="362" numFmtId="0">
      <sharedItems containsBlank="1" containsMixedTypes="1" containsNumber="1" minValue="0" maxValue="29"/>
    </cacheField>
    <cacheField name="363" numFmtId="0">
      <sharedItems containsBlank="1" containsMixedTypes="1" containsNumber="1" minValue="0" maxValue="2691"/>
    </cacheField>
    <cacheField name="364" numFmtId="0">
      <sharedItems containsBlank="1" containsMixedTypes="1" containsNumber="1" minValue="0" maxValue="35"/>
    </cacheField>
    <cacheField name="365" numFmtId="0">
      <sharedItems containsBlank="1" containsMixedTypes="1" containsNumber="1" minValue="0" maxValue="370365"/>
    </cacheField>
    <cacheField name="366" numFmtId="0">
      <sharedItems containsBlank="1" containsMixedTypes="1" containsNumber="1" minValue="0" maxValue="30"/>
    </cacheField>
    <cacheField name="367" numFmtId="0">
      <sharedItems containsMixedTypes="1" containsNumber="1" minValue="0" maxValue="110813"/>
    </cacheField>
    <cacheField name="368" numFmtId="0">
      <sharedItems containsBlank="1" containsMixedTypes="1" containsNumber="1" minValue="0" maxValue="2626"/>
    </cacheField>
    <cacheField name="369" numFmtId="0">
      <sharedItems containsBlank="1" containsMixedTypes="1" containsNumber="1" minValue="0" maxValue="14313"/>
    </cacheField>
    <cacheField name="370" numFmtId="0">
      <sharedItems containsMixedTypes="1" containsNumber="1" minValue="0" maxValue="69.3"/>
    </cacheField>
    <cacheField name="371" numFmtId="0">
      <sharedItems containsMixedTypes="1" containsNumber="1" minValue="0" maxValue="11765"/>
    </cacheField>
    <cacheField name="372" numFmtId="0">
      <sharedItems containsBlank="1" containsMixedTypes="1" containsNumber="1" minValue="0" maxValue="3101267"/>
    </cacheField>
    <cacheField name="373" numFmtId="0">
      <sharedItems containsBlank="1" containsMixedTypes="1" containsNumber="1" minValue="0" maxValue="323951"/>
    </cacheField>
    <cacheField name="374" numFmtId="0">
      <sharedItems containsBlank="1" containsMixedTypes="1" containsNumber="1" minValue="0" maxValue="135.63329999999999"/>
    </cacheField>
    <cacheField name="375" numFmtId="0">
      <sharedItems containsBlank="1" containsMixedTypes="1" containsNumber="1" minValue="0" maxValue="349909"/>
    </cacheField>
    <cacheField name="376" numFmtId="0">
      <sharedItems containsBlank="1" containsMixedTypes="1" containsNumber="1" minValue="0" maxValue="82.1708"/>
    </cacheField>
    <cacheField name="377" numFmtId="0">
      <sharedItems containsBlank="1" containsMixedTypes="1" containsNumber="1" minValue="0" maxValue="22"/>
    </cacheField>
    <cacheField name="378" numFmtId="0">
      <sharedItems containsMixedTypes="1" containsNumber="1" minValue="0" maxValue="113503"/>
    </cacheField>
    <cacheField name="379" numFmtId="0">
      <sharedItems containsBlank="1" containsMixedTypes="1" containsNumber="1" minValue="0" maxValue="2648"/>
    </cacheField>
    <cacheField name="380" numFmtId="0">
      <sharedItems containsBlank="1" containsMixedTypes="1" containsNumber="1" minValue="0" maxValue="347069"/>
    </cacheField>
    <cacheField name="381" numFmtId="0">
      <sharedItems containsBlank="1" containsMixedTypes="1" containsNumber="1" minValue="0" maxValue="227.52500000000001"/>
    </cacheField>
    <cacheField name="382" numFmtId="0">
      <sharedItems containsBlank="1" containsMixedTypes="1" containsNumber="1" minValue="0" maxValue="2653"/>
    </cacheField>
    <cacheField name="383" numFmtId="0">
      <sharedItems containsBlank="1" containsMixedTypes="1" containsNumber="1" minValue="0" maxValue="32"/>
    </cacheField>
    <cacheField name="384" numFmtId="0">
      <sharedItems containsBlank="1" containsMixedTypes="1" containsNumber="1" containsInteger="1" minValue="0" maxValue="113789"/>
    </cacheField>
    <cacheField name="385" numFmtId="0">
      <sharedItems containsBlank="1" containsMixedTypes="1" containsNumber="1" minValue="0" maxValue="349227"/>
    </cacheField>
    <cacheField name="386" numFmtId="0">
      <sharedItems containsBlank="1" containsMixedTypes="1" containsNumber="1" minValue="0" maxValue="73.5"/>
    </cacheField>
    <cacheField name="387" numFmtId="0">
      <sharedItems containsBlank="1" containsMixedTypes="1" containsNumber="1" minValue="0" maxValue="46.9"/>
    </cacheField>
    <cacheField name="388" numFmtId="0">
      <sharedItems containsBlank="1" containsMixedTypes="1" containsNumber="1" containsInteger="1" minValue="0" maxValue="27849"/>
    </cacheField>
    <cacheField name="389" numFmtId="0">
      <sharedItems containsBlank="1" containsMixedTypes="1" containsNumber="1" minValue="0" maxValue="367655"/>
    </cacheField>
    <cacheField name="390" numFmtId="0">
      <sharedItems containsBlank="1" containsMixedTypes="1" containsNumber="1" containsInteger="1" minValue="0" maxValue="17"/>
    </cacheField>
    <cacheField name="391" numFmtId="0">
      <sharedItems containsMixedTypes="1" containsNumber="1" containsInteger="1" minValue="1" maxValue="113760"/>
    </cacheField>
    <cacheField name="392" numFmtId="0">
      <sharedItems containsBlank="1" containsMixedTypes="1" containsNumber="1" minValue="0" maxValue="350034"/>
    </cacheField>
    <cacheField name="393" numFmtId="0">
      <sharedItems containsBlank="1" containsMixedTypes="1" containsNumber="1" minValue="0" maxValue="3101277"/>
    </cacheField>
    <cacheField name="394" numFmtId="0">
      <sharedItems containsMixedTypes="1" containsNumber="1" minValue="0" maxValue="35273"/>
    </cacheField>
    <cacheField name="395" numFmtId="0">
      <sharedItems containsMixedTypes="1" containsNumber="1" minValue="0" maxValue="24"/>
    </cacheField>
    <cacheField name="396" numFmtId="0">
      <sharedItems containsBlank="1" containsMixedTypes="1" containsNumber="1" minValue="0" maxValue="350052"/>
    </cacheField>
    <cacheField name="397" numFmtId="0">
      <sharedItems containsBlank="1" containsMixedTypes="1" containsNumber="1" minValue="0" maxValue="350407"/>
    </cacheField>
    <cacheField name="398" numFmtId="0">
      <sharedItems containsBlank="1" containsMixedTypes="1" containsNumber="1" containsInteger="1" minValue="0" maxValue="28403"/>
    </cacheField>
    <cacheField name="399" numFmtId="0">
      <sharedItems containsBlank="1" containsMixedTypes="1" containsNumber="1" minValue="0" maxValue="244278"/>
    </cacheField>
    <cacheField name="400" numFmtId="0">
      <sharedItems containsBlank="1" containsMixedTypes="1" containsNumber="1" minValue="0" maxValue="240929"/>
    </cacheField>
    <cacheField name="401" numFmtId="0">
      <sharedItems containsBlank="1" containsMixedTypes="1" containsNumber="1" minValue="0" maxValue="39"/>
    </cacheField>
    <cacheField name="402" numFmtId="0">
      <sharedItems containsBlank="1" containsMixedTypes="1" containsNumber="1" minValue="0" maxValue="341826"/>
    </cacheField>
    <cacheField name="403" numFmtId="0">
      <sharedItems containsBlank="1" containsMixedTypes="1" containsNumber="1" minValue="0" maxValue="4137"/>
    </cacheField>
    <cacheField name="404" numFmtId="0">
      <sharedItems containsBlank="1" containsMixedTypes="1" containsNumber="1" minValue="0" maxValue="28"/>
    </cacheField>
    <cacheField name="405" numFmtId="0">
      <sharedItems containsBlank="1" containsMixedTypes="1" containsNumber="1" minValue="0" maxValue="315096"/>
    </cacheField>
    <cacheField name="406" numFmtId="0">
      <sharedItems containsBlank="1" containsMixedTypes="1" containsNumber="1" containsInteger="1" minValue="0" maxValue="28664"/>
    </cacheField>
    <cacheField name="407" numFmtId="0">
      <sharedItems containsBlank="1" containsMixedTypes="1" containsNumber="1" minValue="0" maxValue="347064"/>
    </cacheField>
    <cacheField name="408" numFmtId="0">
      <sharedItems containsBlank="1" containsMixedTypes="1" containsNumber="1" minValue="1" maxValue="29106"/>
    </cacheField>
    <cacheField name="409" numFmtId="0">
      <sharedItems containsBlank="1" containsMixedTypes="1" containsNumber="1" minValue="0" maxValue="312992"/>
    </cacheField>
    <cacheField name="410" numFmtId="0">
      <sharedItems containsBlank="1" containsMixedTypes="1" containsNumber="1" minValue="0" maxValue="4133"/>
    </cacheField>
    <cacheField name="411" numFmtId="0">
      <sharedItems containsBlank="1" containsMixedTypes="1" containsNumber="1" minValue="0" maxValue="349222"/>
    </cacheField>
    <cacheField name="412" numFmtId="0">
      <sharedItems containsBlank="1" containsMixedTypes="1" containsNumber="1" minValue="0" maxValue="394140"/>
    </cacheField>
    <cacheField name="413" numFmtId="0">
      <sharedItems containsMixedTypes="1" containsNumber="1" containsInteger="1" minValue="0" maxValue="19928"/>
    </cacheField>
    <cacheField name="414" numFmtId="0">
      <sharedItems containsBlank="1" containsMixedTypes="1" containsNumber="1" containsInteger="1" minValue="0" maxValue="239853"/>
    </cacheField>
    <cacheField name="415" numFmtId="0">
      <sharedItems containsBlank="1" containsMixedTypes="1" containsNumber="1" minValue="0" maxValue="44"/>
    </cacheField>
    <cacheField name="416" numFmtId="0">
      <sharedItems containsBlank="1" containsMixedTypes="1" containsNumber="1" minValue="0" maxValue="343095"/>
    </cacheField>
    <cacheField name="417" numFmtId="0">
      <sharedItems containsBlank="1" containsMixedTypes="1" containsNumber="1" minValue="1" maxValue="28220"/>
    </cacheField>
    <cacheField name="418" numFmtId="0">
      <sharedItems containsBlank="1" containsMixedTypes="1" containsNumber="1" containsInteger="1" minValue="0" maxValue="250652"/>
    </cacheField>
    <cacheField name="419" numFmtId="0">
      <sharedItems containsBlank="1" containsMixedTypes="1" containsNumber="1" containsInteger="1" minValue="0" maxValue="28228"/>
    </cacheField>
    <cacheField name="420" numFmtId="0">
      <sharedItems containsBlank="1" containsMixedTypes="1" containsNumber="1" minValue="0" maxValue="345773"/>
    </cacheField>
    <cacheField name="421" numFmtId="0">
      <sharedItems containsBlank="1" containsMixedTypes="1" containsNumber="1" minValue="0" maxValue="349254"/>
    </cacheField>
    <cacheField name="422" numFmtId="0">
      <sharedItems containsBlank="1" containsMixedTypes="1" containsNumber="1" minValue="0" maxValue="21"/>
    </cacheField>
    <cacheField name="423" numFmtId="0">
      <sharedItems containsBlank="1" containsMixedTypes="1" containsNumber="1" minValue="0" maxValue="315082"/>
    </cacheField>
    <cacheField name="424" numFmtId="0">
      <sharedItems containsBlank="1" containsMixedTypes="1" containsNumber="1" minValue="0" maxValue="347080"/>
    </cacheField>
    <cacheField name="425" numFmtId="0">
      <sharedItems containsBlank="1" containsMixedTypes="1" containsNumber="1" minValue="0" maxValue="370129"/>
    </cacheField>
    <cacheField name="426" numFmtId="0">
      <sharedItems containsBlank="1" containsMixedTypes="1" containsNumber="1" minValue="0" maxValue="7.25"/>
    </cacheField>
    <cacheField name="427" numFmtId="0">
      <sharedItems containsBlank="1" containsMixedTypes="1" containsNumber="1" containsInteger="1" minValue="0" maxValue="2003"/>
    </cacheField>
    <cacheField name="428" numFmtId="0">
      <sharedItems containsBlank="1" containsMixedTypes="1" containsNumber="1" containsInteger="1" minValue="0" maxValue="250655"/>
    </cacheField>
    <cacheField name="429" numFmtId="0">
      <sharedItems containsBlank="1" containsMixedTypes="1" containsNumber="1" minValue="0" maxValue="364851"/>
    </cacheField>
    <cacheField name="430" numFmtId="0">
      <sharedItems containsMixedTypes="1" containsNumber="1" minValue="0" maxValue="32"/>
    </cacheField>
    <cacheField name="431" numFmtId="0">
      <sharedItems containsMixedTypes="1" containsNumber="1" minValue="0" maxValue="110564"/>
    </cacheField>
    <cacheField name="432" numFmtId="0">
      <sharedItems containsBlank="1" containsMixedTypes="1" containsNumber="1" minValue="0" maxValue="376564"/>
    </cacheField>
    <cacheField name="433" numFmtId="0">
      <sharedItems containsBlank="1" containsMixedTypes="1" containsNumber="1" containsInteger="1" minValue="0" maxValue="42"/>
    </cacheField>
    <cacheField name="434" numFmtId="0">
      <sharedItems containsBlank="1" containsMixedTypes="1" containsNumber="1" minValue="0" maxValue="17"/>
    </cacheField>
    <cacheField name="435" numFmtId="0">
      <sharedItems containsMixedTypes="1" containsNumber="1" minValue="0" maxValue="13507"/>
    </cacheField>
    <cacheField name="436" numFmtId="0">
      <sharedItems containsMixedTypes="1" containsNumber="1" containsInteger="1" minValue="1" maxValue="113760"/>
    </cacheField>
    <cacheField name="437" numFmtId="0">
      <sharedItems containsBlank="1" containsMixedTypes="1" containsNumber="1" minValue="0" maxValue="34.375"/>
    </cacheField>
    <cacheField name="438" numFmtId="0">
      <sharedItems containsBlank="1" containsMixedTypes="1" containsNumber="1" minValue="1" maxValue="29106"/>
    </cacheField>
    <cacheField name="439" numFmtId="0">
      <sharedItems containsMixedTypes="1" containsNumber="1" containsInteger="1" minValue="0" maxValue="19950"/>
    </cacheField>
    <cacheField name="440" numFmtId="0">
      <sharedItems containsBlank="1" containsMixedTypes="1" containsNumber="1" minValue="0" maxValue="31"/>
    </cacheField>
    <cacheField name="441" numFmtId="0">
      <sharedItems containsBlank="1" containsMixedTypes="1" containsNumber="1" minValue="1" maxValue="45"/>
    </cacheField>
    <cacheField name="442" numFmtId="0">
      <sharedItems containsBlank="1" containsMixedTypes="1" containsNumber="1" minValue="0" maxValue="345769"/>
    </cacheField>
    <cacheField name="443" numFmtId="0">
      <sharedItems containsBlank="1" containsMixedTypes="1" containsNumber="1" minValue="0" maxValue="347076"/>
    </cacheField>
    <cacheField name="444" numFmtId="0">
      <sharedItems containsBlank="1" containsMixedTypes="1" containsNumber="1" containsInteger="1" minValue="0" maxValue="230434"/>
    </cacheField>
    <cacheField name="445" numFmtId="0">
      <sharedItems containsBlank="1" containsMixedTypes="1" containsNumber="1" minValue="0" maxValue="65306"/>
    </cacheField>
    <cacheField name="446" numFmtId="0">
      <sharedItems containsMixedTypes="1" containsNumber="1" minValue="0" maxValue="33638"/>
    </cacheField>
    <cacheField name="447" numFmtId="0">
      <sharedItems containsBlank="1" containsMixedTypes="1" containsNumber="1" minValue="0" maxValue="250644"/>
    </cacheField>
    <cacheField name="448" numFmtId="0">
      <sharedItems containsBlank="1" containsMixedTypes="1" containsNumber="1" minValue="0" maxValue="113794"/>
    </cacheField>
    <cacheField name="449" numFmtId="0">
      <sharedItems containsBlank="1" containsMixedTypes="1" containsNumber="1" minValue="1" maxValue="2666"/>
    </cacheField>
    <cacheField name="450" numFmtId="0">
      <sharedItems containsMixedTypes="1" containsNumber="1" minValue="0" maxValue="113786"/>
    </cacheField>
    <cacheField name="451" numFmtId="0">
      <sharedItems containsBlank="1" containsMixedTypes="1" containsNumber="1" minValue="0" maxValue="36"/>
    </cacheField>
    <cacheField name="452" numFmtId="0">
      <sharedItems containsBlank="1" containsMixedTypes="1" containsNumber="1" minValue="0" maxValue="65303"/>
    </cacheField>
    <cacheField name="453" numFmtId="0">
      <sharedItems containsMixedTypes="1" containsNumber="1" minValue="0" maxValue="113051"/>
    </cacheField>
    <cacheField name="454" numFmtId="0">
      <sharedItems containsMixedTypes="1" containsNumber="1" minValue="0" maxValue="17453"/>
    </cacheField>
    <cacheField name="455" numFmtId="0">
      <sharedItems containsBlank="1" containsMixedTypes="1" containsNumber="1" minValue="0" maxValue="8.0500000000000007"/>
    </cacheField>
    <cacheField name="456" numFmtId="0">
      <sharedItems containsBlank="1" containsMixedTypes="1" containsNumber="1" minValue="0" maxValue="349240"/>
    </cacheField>
    <cacheField name="457" numFmtId="0">
      <sharedItems containsMixedTypes="1" containsNumber="1" minValue="0" maxValue="13509"/>
    </cacheField>
    <cacheField name="458" numFmtId="0">
      <sharedItems containsBlank="1" containsMixedTypes="1" containsNumber="1" minValue="0" maxValue="17464"/>
    </cacheField>
    <cacheField name="459" numFmtId="0">
      <sharedItems containsBlank="1" containsMixedTypes="1" containsNumber="1" minValue="0" maxValue="50"/>
    </cacheField>
    <cacheField name="460" numFmtId="0">
      <sharedItems containsBlank="1" containsMixedTypes="1" containsNumber="1" minValue="0" maxValue="371060"/>
    </cacheField>
    <cacheField name="461" numFmtId="0">
      <sharedItems containsMixedTypes="1" containsNumber="1" minValue="0" maxValue="19952"/>
    </cacheField>
    <cacheField name="462" numFmtId="0">
      <sharedItems containsBlank="1" containsMixedTypes="1" containsNumber="1" minValue="0" maxValue="364506"/>
    </cacheField>
    <cacheField name="463" numFmtId="0">
      <sharedItems containsMixedTypes="1" containsNumber="1" minValue="0" maxValue="111320"/>
    </cacheField>
    <cacheField name="464" numFmtId="0">
      <sharedItems containsBlank="1" containsMixedTypes="1" containsNumber="1" containsInteger="1" minValue="0" maxValue="234360"/>
    </cacheField>
    <cacheField name="465" numFmtId="0">
      <sharedItems containsBlank="1" containsMixedTypes="1" containsNumber="1" minValue="0" maxValue="8.0500000000000007"/>
    </cacheField>
    <cacheField name="466" numFmtId="0">
      <sharedItems containsBlank="1" containsMixedTypes="1" containsNumber="1" minValue="0" maxValue="38"/>
    </cacheField>
    <cacheField name="467" numFmtId="0">
      <sharedItems containsBlank="1" containsMixedTypes="1" containsNumber="1" containsInteger="1" minValue="0" maxValue="239853"/>
    </cacheField>
    <cacheField name="468" numFmtId="0">
      <sharedItems containsBlank="1" containsMixedTypes="1" containsNumber="1" minValue="0" maxValue="113792"/>
    </cacheField>
    <cacheField name="469" numFmtId="0">
      <sharedItems containsBlank="1" containsMixedTypes="1" containsNumber="1" minValue="0" maxValue="36209"/>
    </cacheField>
    <cacheField name="470" numFmtId="0">
      <sharedItems containsBlank="1" containsMixedTypes="1" containsNumber="1" minValue="0.75" maxValue="2666"/>
    </cacheField>
    <cacheField name="471" numFmtId="0">
      <sharedItems containsBlank="1" containsMixedTypes="1" containsNumber="1" minValue="0" maxValue="323592"/>
    </cacheField>
    <cacheField name="472" numFmtId="0">
      <sharedItems containsBlank="1" containsMixedTypes="1" containsNumber="1" minValue="0" maxValue="315089"/>
    </cacheField>
    <cacheField name="473" numFmtId="0">
      <sharedItems containsBlank="1" containsMixedTypes="1" containsNumber="1" minValue="1" maxValue="33"/>
    </cacheField>
    <cacheField name="474" numFmtId="0">
      <sharedItems containsMixedTypes="1" containsNumber="1" minValue="0" maxValue="23"/>
    </cacheField>
    <cacheField name="475" numFmtId="0">
      <sharedItems containsBlank="1" containsMixedTypes="1" containsNumber="1" minValue="0" maxValue="7553"/>
    </cacheField>
    <cacheField name="476" numFmtId="0">
      <sharedItems containsBlank="1" containsMixedTypes="1" containsNumber="1" containsInteger="1" minValue="0" maxValue="110465"/>
    </cacheField>
    <cacheField name="477" numFmtId="0">
      <sharedItems containsBlank="1" containsMixedTypes="1" containsNumber="1" containsInteger="1" minValue="0" maxValue="31027"/>
    </cacheField>
    <cacheField name="478" numFmtId="0">
      <sharedItems containsBlank="1" containsMixedTypes="1" containsNumber="1" minValue="0" maxValue="3460"/>
    </cacheField>
    <cacheField name="479" numFmtId="0">
      <sharedItems containsBlank="1" containsMixedTypes="1" containsNumber="1" minValue="0" maxValue="350060"/>
    </cacheField>
    <cacheField name="480" numFmtId="0">
      <sharedItems containsBlank="1" containsMixedTypes="1" containsNumber="1" minValue="0" maxValue="3101298"/>
    </cacheField>
    <cacheField name="481" numFmtId="0">
      <sharedItems containsBlank="1" containsMixedTypes="1" containsNumber="1" minValue="0" maxValue="46.9"/>
    </cacheField>
    <cacheField name="482" numFmtId="0">
      <sharedItems containsBlank="1" containsMixedTypes="1" containsNumber="1" containsInteger="1" minValue="0" maxValue="239854"/>
    </cacheField>
    <cacheField name="483" numFmtId="0">
      <sharedItems containsBlank="1" containsMixedTypes="1" containsNumber="1" minValue="0" maxValue="50"/>
    </cacheField>
    <cacheField name="484" numFmtId="0">
      <sharedItems containsBlank="1" containsMixedTypes="1" containsNumber="1" minValue="0" maxValue="4134"/>
    </cacheField>
    <cacheField name="485" numFmtId="0">
      <sharedItems containsMixedTypes="1" containsNumber="1" minValue="0" maxValue="11967"/>
    </cacheField>
    <cacheField name="486" numFmtId="0">
      <sharedItems containsBlank="1" containsMixedTypes="1" containsNumber="1" minValue="0" maxValue="4133"/>
    </cacheField>
    <cacheField name="487" numFmtId="0">
      <sharedItems containsMixedTypes="1" containsNumber="1" containsInteger="1" minValue="0" maxValue="19943"/>
    </cacheField>
    <cacheField name="488" numFmtId="0">
      <sharedItems containsMixedTypes="1" containsNumber="1" minValue="0" maxValue="11771"/>
    </cacheField>
    <cacheField name="489" numFmtId="0">
      <sharedItems containsBlank="1" containsMixedTypes="1" containsNumber="1" minValue="0" maxValue="30"/>
    </cacheField>
    <cacheField name="490" numFmtId="0">
      <sharedItems containsBlank="1" containsMixedTypes="1" containsNumber="1" minValue="1" maxValue="15.9"/>
    </cacheField>
    <cacheField name="491" numFmtId="0">
      <sharedItems containsBlank="1" containsMixedTypes="1" containsNumber="1" minValue="0" maxValue="65304"/>
    </cacheField>
    <cacheField name="492" numFmtId="0">
      <sharedItems containsBlank="1" containsMixedTypes="1" containsNumber="1" minValue="0" maxValue="21"/>
    </cacheField>
    <cacheField name="493" numFmtId="0">
      <sharedItems containsMixedTypes="1" containsNumber="1" minValue="0" maxValue="113787"/>
    </cacheField>
    <cacheField name="494" numFmtId="0">
      <sharedItems containsBlank="1" containsMixedTypes="1" containsNumber="1" minValue="0" maxValue="71"/>
    </cacheField>
    <cacheField name="495" numFmtId="0">
      <sharedItems containsBlank="1" containsMixedTypes="1" containsNumber="1" minValue="0" maxValue="21"/>
    </cacheField>
    <cacheField name="496" numFmtId="0">
      <sharedItems containsBlank="1" containsMixedTypes="1" containsNumber="1" minValue="0" maxValue="2627"/>
    </cacheField>
    <cacheField name="497" numFmtId="0">
      <sharedItems containsMixedTypes="1" containsNumber="1" minValue="0" maxValue="36947"/>
    </cacheField>
    <cacheField name="498" numFmtId="0">
      <sharedItems containsBlank="1" containsMixedTypes="1" containsNumber="1" minValue="0" maxValue="15.1"/>
    </cacheField>
    <cacheField name="499" numFmtId="0">
      <sharedItems containsMixedTypes="1" containsNumber="1" minValue="0" maxValue="113781"/>
    </cacheField>
    <cacheField name="500" numFmtId="0">
      <sharedItems containsBlank="1" containsMixedTypes="1" containsNumber="1" minValue="0" maxValue="350035"/>
    </cacheField>
    <cacheField name="501" numFmtId="0">
      <sharedItems containsBlank="1" containsMixedTypes="1" containsNumber="1" minValue="0" maxValue="315086"/>
    </cacheField>
    <cacheField name="502" numFmtId="0">
      <sharedItems containsBlank="1" containsMixedTypes="1" containsNumber="1" minValue="0" maxValue="364846"/>
    </cacheField>
    <cacheField name="503" numFmtId="0">
      <sharedItems containsBlank="1" containsMixedTypes="1" containsNumber="1" minValue="0" maxValue="330909"/>
    </cacheField>
    <cacheField name="504" numFmtId="0">
      <sharedItems containsBlank="1" containsMixedTypes="1" containsNumber="1" minValue="0" maxValue="4135"/>
    </cacheField>
    <cacheField name="505" numFmtId="0">
      <sharedItems containsMixedTypes="1" containsNumber="1" minValue="0" maxValue="110152"/>
    </cacheField>
    <cacheField name="506" numFmtId="0">
      <sharedItems containsMixedTypes="1" containsNumber="1" minValue="0" maxValue="108.9"/>
    </cacheField>
    <cacheField name="507" numFmtId="0">
      <sharedItems containsBlank="1" containsMixedTypes="1" containsNumber="1" containsInteger="1" minValue="0" maxValue="26360"/>
    </cacheField>
    <cacheField name="508" numFmtId="0">
      <sharedItems containsBlank="1" containsMixedTypes="1" containsNumber="1" minValue="0" maxValue="111427"/>
    </cacheField>
    <cacheField name="509" numFmtId="0">
      <sharedItems containsBlank="1" containsMixedTypes="1" containsNumber="1" minValue="0" maxValue="28"/>
    </cacheField>
    <cacheField name="510" numFmtId="0">
      <sharedItems containsBlank="1" containsMixedTypes="1" containsNumber="1" minValue="0" maxValue="1601"/>
    </cacheField>
    <cacheField name="511" numFmtId="0">
      <sharedItems containsBlank="1" containsMixedTypes="1" containsNumber="1" minValue="0" maxValue="382651"/>
    </cacheField>
    <cacheField name="512" numFmtId="0">
      <sharedItems containsBlank="1" containsMixedTypes="1" containsNumber="1" minValue="0" maxValue="8.0500000000000007"/>
    </cacheField>
    <cacheField name="513" numFmtId="0">
      <sharedItems containsMixedTypes="1" containsNumber="1" minValue="0" maxValue="36"/>
    </cacheField>
    <cacheField name="514" numFmtId="0">
      <sharedItems containsBlank="1" containsMixedTypes="1" containsNumber="1" minValue="0" maxValue="59.4"/>
    </cacheField>
    <cacheField name="515" numFmtId="0">
      <sharedItems containsBlank="1" containsMixedTypes="1" containsNumber="1" minValue="0" maxValue="349209"/>
    </cacheField>
    <cacheField name="516" numFmtId="0">
      <sharedItems containsMixedTypes="1" containsNumber="1" minValue="0" maxValue="36967"/>
    </cacheField>
    <cacheField name="517" numFmtId="0">
      <sharedItems containsMixedTypes="1" containsNumber="1" minValue="0" maxValue="34"/>
    </cacheField>
    <cacheField name="518" numFmtId="0">
      <sharedItems containsBlank="1" containsMixedTypes="1" containsNumber="1" minValue="0" maxValue="371110"/>
    </cacheField>
    <cacheField name="519" numFmtId="0">
      <sharedItems containsBlank="1" containsMixedTypes="1" containsNumber="1" containsInteger="1" minValue="0" maxValue="226875"/>
    </cacheField>
    <cacheField name="520" numFmtId="0">
      <sharedItems containsBlank="1" containsMixedTypes="1" containsNumber="1" minValue="0" maxValue="349242"/>
    </cacheField>
    <cacheField name="521" numFmtId="0">
      <sharedItems containsMixedTypes="1" containsNumber="1" minValue="0" maxValue="12749"/>
    </cacheField>
    <cacheField name="522" numFmtId="0">
      <sharedItems containsBlank="1" containsMixedTypes="1" containsNumber="1" minValue="0" maxValue="349252"/>
    </cacheField>
    <cacheField name="523" numFmtId="0">
      <sharedItems containsBlank="1" containsMixedTypes="1" containsNumber="1" minValue="0" maxValue="2624"/>
    </cacheField>
    <cacheField name="524" numFmtId="0">
      <sharedItems containsMixedTypes="1" containsNumber="1" minValue="0" maxValue="111361"/>
    </cacheField>
    <cacheField name="525" numFmtId="0">
      <sharedItems containsBlank="1" containsMixedTypes="1" containsNumber="1" minValue="0" maxValue="2700"/>
    </cacheField>
    <cacheField name="526" numFmtId="0">
      <sharedItems containsBlank="1" containsMixedTypes="1" containsNumber="1" minValue="0" maxValue="367232"/>
    </cacheField>
    <cacheField name="527" numFmtId="0">
      <sharedItems containsBlank="1" containsMixedTypes="1" containsNumber="1" minValue="0" maxValue="50"/>
    </cacheField>
    <cacheField name="528" numFmtId="0">
      <sharedItems containsBlank="1" containsMixedTypes="1" containsNumber="1" minValue="0" maxValue="221.7792"/>
    </cacheField>
    <cacheField name="529" numFmtId="0">
      <sharedItems containsBlank="1" containsMixedTypes="1" containsNumber="1" minValue="0" maxValue="3101296"/>
    </cacheField>
    <cacheField name="530" numFmtId="0">
      <sharedItems containsBlank="1" containsMixedTypes="1" containsNumber="1" minValue="0" maxValue="29104"/>
    </cacheField>
    <cacheField name="531" numFmtId="0">
      <sharedItems containsBlank="1" containsMixedTypes="1" containsNumber="1" containsInteger="1" minValue="1" maxValue="26360"/>
    </cacheField>
    <cacheField name="532" numFmtId="0">
      <sharedItems containsBlank="1" containsMixedTypes="1" containsNumber="1" minValue="0" maxValue="2641"/>
    </cacheField>
    <cacheField name="533" numFmtId="0">
      <sharedItems containsBlank="1" containsMixedTypes="1" containsNumber="1" minValue="0" maxValue="2690"/>
    </cacheField>
    <cacheField name="534" numFmtId="0">
      <sharedItems containsBlank="1" containsMixedTypes="1" containsNumber="1" minValue="0" maxValue="2668"/>
    </cacheField>
    <cacheField name="535" numFmtId="0">
      <sharedItems containsBlank="1" containsMixedTypes="1" containsNumber="1" minValue="0" maxValue="315084"/>
    </cacheField>
    <cacheField name="536" numFmtId="0">
      <sharedItems containsBlank="1" containsMixedTypes="1" containsNumber="1" minValue="0" maxValue="26.25"/>
    </cacheField>
    <cacheField name="537" numFmtId="0">
      <sharedItems containsMixedTypes="1" containsNumber="1" minValue="0" maxValue="113050"/>
    </cacheField>
    <cacheField name="538" numFmtId="0">
      <sharedItems containsBlank="1" containsMixedTypes="1" containsNumber="1" minValue="0" maxValue="106.425"/>
    </cacheField>
    <cacheField name="539" numFmtId="0">
      <sharedItems containsBlank="1" containsMixedTypes="1" containsNumber="1" minValue="0" maxValue="364498"/>
    </cacheField>
    <cacheField name="540" numFmtId="0">
      <sharedItems containsMixedTypes="1" containsNumber="1" minValue="0" maxValue="13568"/>
    </cacheField>
    <cacheField name="541" numFmtId="0">
      <sharedItems containsMixedTypes="1" containsNumber="1" containsInteger="1" minValue="0" maxValue="71"/>
    </cacheField>
    <cacheField name="542" numFmtId="0">
      <sharedItems containsBlank="1" containsMixedTypes="1" containsNumber="1" minValue="0" maxValue="347082"/>
    </cacheField>
    <cacheField name="543" numFmtId="0">
      <sharedItems containsBlank="1" containsMixedTypes="1" containsNumber="1" minValue="0" maxValue="347082"/>
    </cacheField>
    <cacheField name="544" numFmtId="0">
      <sharedItems containsBlank="1" containsMixedTypes="1" containsNumber="1" containsInteger="1" minValue="0" maxValue="2908"/>
    </cacheField>
    <cacheField name="545" numFmtId="0">
      <sharedItems containsMixedTypes="1" containsNumber="1" minValue="0" maxValue="106.425"/>
    </cacheField>
    <cacheField name="546" numFmtId="0">
      <sharedItems containsBlank="1" containsMixedTypes="1" containsNumber="1" containsInteger="1" minValue="0" maxValue="693"/>
    </cacheField>
    <cacheField name="547" numFmtId="0">
      <sharedItems containsBlank="1" containsMixedTypes="1" containsNumber="1" containsInteger="1" minValue="0" maxValue="2908"/>
    </cacheField>
    <cacheField name="548" numFmtId="0">
      <sharedItems containsBlank="1" containsMixedTypes="1" containsNumber="1" minValue="0" maxValue="13.862500000000001"/>
    </cacheField>
    <cacheField name="549" numFmtId="0">
      <sharedItems containsBlank="1" containsMixedTypes="1" containsNumber="1" minValue="0" maxValue="363291"/>
    </cacheField>
    <cacheField name="550" numFmtId="0">
      <sharedItems containsBlank="1" containsMixedTypes="1" containsNumber="1" minValue="1" maxValue="36.75"/>
    </cacheField>
    <cacheField name="551" numFmtId="0">
      <sharedItems containsMixedTypes="1" containsNumber="1" minValue="0" maxValue="17421"/>
    </cacheField>
    <cacheField name="552" numFmtId="0">
      <sharedItems containsBlank="1" containsMixedTypes="1" containsNumber="1" containsInteger="1" minValue="0" maxValue="244358"/>
    </cacheField>
    <cacheField name="553" numFmtId="0">
      <sharedItems containsBlank="1" containsMixedTypes="1" containsNumber="1" minValue="0" maxValue="330979"/>
    </cacheField>
    <cacheField name="554" numFmtId="0">
      <sharedItems containsBlank="1" containsMixedTypes="1" containsNumber="1" minValue="0" maxValue="2620"/>
    </cacheField>
    <cacheField name="555" numFmtId="0">
      <sharedItems containsBlank="1" containsMixedTypes="1" containsNumber="1" minValue="0" maxValue="347085"/>
    </cacheField>
    <cacheField name="556" numFmtId="0">
      <sharedItems containsBlank="1" containsMixedTypes="1" containsNumber="1" minValue="0" maxValue="113807"/>
    </cacheField>
    <cacheField name="557" numFmtId="0">
      <sharedItems containsMixedTypes="1" containsNumber="1" minValue="0" maxValue="11755"/>
    </cacheField>
    <cacheField name="558" numFmtId="0">
      <sharedItems containsBlank="1" containsMixedTypes="1" containsNumber="1" minValue="0" maxValue="227.52500000000001"/>
    </cacheField>
    <cacheField name="559" numFmtId="0">
      <sharedItems containsMixedTypes="1" containsNumber="1" minValue="1" maxValue="110413"/>
    </cacheField>
    <cacheField name="560" numFmtId="0">
      <sharedItems containsBlank="1" containsMixedTypes="1" containsNumber="1" minValue="0" maxValue="345572"/>
    </cacheField>
    <cacheField name="561" numFmtId="0">
      <sharedItems containsBlank="1" containsMixedTypes="1" containsNumber="1" minValue="0" maxValue="372622"/>
    </cacheField>
    <cacheField name="562" numFmtId="0">
      <sharedItems containsBlank="1" containsMixedTypes="1" containsNumber="1" minValue="0" maxValue="349251"/>
    </cacheField>
    <cacheField name="563" numFmtId="0">
      <sharedItems containsBlank="1" containsMixedTypes="1" containsNumber="1" minValue="0" maxValue="218629"/>
    </cacheField>
    <cacheField name="564" numFmtId="0">
      <sharedItems containsBlank="1" containsMixedTypes="1" containsNumber="1" minValue="0" maxValue="8.0500000000000007"/>
    </cacheField>
    <cacheField name="565" numFmtId="0">
      <sharedItems containsBlank="1" containsMixedTypes="1" containsNumber="1" minValue="0" maxValue="8.0500000000000007"/>
    </cacheField>
    <cacheField name="566" numFmtId="0">
      <sharedItems containsBlank="1" containsMixedTypes="1" containsNumber="1" minValue="0" maxValue="24.15"/>
    </cacheField>
    <cacheField name="567" numFmtId="0">
      <sharedItems containsBlank="1" containsMixedTypes="1" containsNumber="1" minValue="0" maxValue="349205"/>
    </cacheField>
    <cacheField name="568" numFmtId="0">
      <sharedItems containsBlank="1" containsMixedTypes="1" containsNumber="1" minValue="0" maxValue="349909"/>
    </cacheField>
    <cacheField name="569" numFmtId="0">
      <sharedItems containsBlank="1" containsMixedTypes="1" containsNumber="1" minValue="0" maxValue="2686"/>
    </cacheField>
    <cacheField name="570" numFmtId="0">
      <sharedItems containsBlank="1" containsMixedTypes="1" containsNumber="1" minValue="0" maxValue="350417"/>
    </cacheField>
    <cacheField name="571" numFmtId="0">
      <sharedItems containsBlank="1" containsMixedTypes="1" containsNumber="1" minValue="0" maxValue="62"/>
    </cacheField>
    <cacheField name="572" numFmtId="0">
      <sharedItems containsMixedTypes="1" containsNumber="1" minValue="0" maxValue="11769"/>
    </cacheField>
    <cacheField name="573" numFmtId="0">
      <sharedItems containsMixedTypes="1" containsNumber="1" minValue="0" maxValue="36"/>
    </cacheField>
    <cacheField name="574" numFmtId="0">
      <sharedItems containsBlank="1" containsMixedTypes="1" containsNumber="1" minValue="0" maxValue="14312"/>
    </cacheField>
    <cacheField name="575" numFmtId="0">
      <sharedItems containsBlank="1" containsMixedTypes="1" containsNumber="1" minValue="0" maxValue="16"/>
    </cacheField>
    <cacheField name="576" numFmtId="0">
      <sharedItems containsBlank="1" containsMixedTypes="1" containsNumber="1" minValue="0" maxValue="358585"/>
    </cacheField>
    <cacheField name="577" numFmtId="0">
      <sharedItems containsBlank="1" containsMixedTypes="1" containsNumber="1" containsInteger="1" minValue="0" maxValue="243880"/>
    </cacheField>
    <cacheField name="578" numFmtId="0">
      <sharedItems containsMixedTypes="1" containsNumber="1" minValue="0" maxValue="13507"/>
    </cacheField>
    <cacheField name="579" numFmtId="0">
      <sharedItems containsBlank="1" containsMixedTypes="1" containsNumber="1" minValue="0" maxValue="2689"/>
    </cacheField>
    <cacheField name="580" numFmtId="0">
      <sharedItems containsBlank="1" containsMixedTypes="1" containsNumber="1" minValue="0" maxValue="32"/>
    </cacheField>
    <cacheField name="581" numFmtId="0">
      <sharedItems containsBlank="1" containsMixedTypes="1" containsNumber="1" containsInteger="1" minValue="1" maxValue="237789"/>
    </cacheField>
    <cacheField name="582" numFmtId="0">
      <sharedItems containsMixedTypes="1" containsNumber="1" minValue="1" maxValue="17421"/>
    </cacheField>
    <cacheField name="583" numFmtId="0">
      <sharedItems containsBlank="1" containsMixedTypes="1" containsNumber="1" containsInteger="1" minValue="0" maxValue="28403"/>
    </cacheField>
    <cacheField name="584" numFmtId="0">
      <sharedItems containsMixedTypes="1" containsNumber="1" minValue="0" maxValue="13049"/>
    </cacheField>
    <cacheField name="585" numFmtId="0">
      <sharedItems containsBlank="1" containsMixedTypes="1" containsNumber="1" minValue="0" maxValue="3411"/>
    </cacheField>
    <cacheField name="586" numFmtId="0">
      <sharedItems containsMixedTypes="1" containsNumber="1" minValue="0" maxValue="110413"/>
    </cacheField>
    <cacheField name="587" numFmtId="0">
      <sharedItems containsBlank="1" containsMixedTypes="1" containsNumber="1" containsInteger="1" minValue="0" maxValue="237565"/>
    </cacheField>
    <cacheField name="588" numFmtId="0">
      <sharedItems containsMixedTypes="1" containsNumber="1" minValue="1" maxValue="13567"/>
    </cacheField>
    <cacheField name="589" numFmtId="0">
      <sharedItems containsBlank="1" containsMixedTypes="1" containsNumber="1" minValue="0" maxValue="14973"/>
    </cacheField>
    <cacheField name="590" numFmtId="0">
      <sharedItems containsBlank="1" containsMixedTypes="1" containsNumber="1" minValue="0" maxValue="8.0500000000000007"/>
    </cacheField>
    <cacheField name="591" numFmtId="0">
      <sharedItems containsBlank="1" containsMixedTypes="1" containsNumber="1" minValue="0" maxValue="35"/>
    </cacheField>
    <cacheField name="592" numFmtId="0">
      <sharedItems containsMixedTypes="1" containsNumber="1" minValue="0" maxValue="36947"/>
    </cacheField>
    <cacheField name="593" numFmtId="0">
      <sharedItems containsBlank="1" containsMixedTypes="1" containsNumber="1" minValue="0" maxValue="47"/>
    </cacheField>
    <cacheField name="594" numFmtId="0">
      <sharedItems containsBlank="1" containsMixedTypes="1" containsNumber="1" minValue="0" maxValue="364848"/>
    </cacheField>
    <cacheField name="595" numFmtId="0">
      <sharedItems containsBlank="1" containsMixedTypes="1" containsNumber="1" containsInteger="1" minValue="0" maxValue="37"/>
    </cacheField>
    <cacheField name="596" numFmtId="0">
      <sharedItems containsBlank="1" containsMixedTypes="1" containsNumber="1" minValue="0" maxValue="345773"/>
    </cacheField>
    <cacheField name="597" numFmtId="0">
      <sharedItems containsBlank="1" containsMixedTypes="1" containsNumber="1" containsInteger="1" minValue="0" maxValue="248727"/>
    </cacheField>
    <cacheField name="598" numFmtId="0">
      <sharedItems containsBlank="1" containsMixedTypes="1" containsNumber="1" containsInteger="1" minValue="0" maxValue="49"/>
    </cacheField>
    <cacheField name="599" numFmtId="0">
      <sharedItems containsBlank="1" containsMixedTypes="1" containsNumber="1" minValue="0" maxValue="2664"/>
    </cacheField>
    <cacheField name="600" numFmtId="0">
      <sharedItems containsMixedTypes="1" containsNumber="1" minValue="0" maxValue="56.929200000000002"/>
    </cacheField>
    <cacheField name="601" numFmtId="0">
      <sharedItems containsBlank="1" containsMixedTypes="1" containsNumber="1" containsInteger="1" minValue="1" maxValue="243847"/>
    </cacheField>
    <cacheField name="602" numFmtId="0">
      <sharedItems containsBlank="1" containsMixedTypes="1" containsNumber="1" minValue="0" maxValue="349214"/>
    </cacheField>
    <cacheField name="603" numFmtId="0">
      <sharedItems containsBlank="1" containsMixedTypes="1" containsNumber="1" minValue="0" maxValue="113796"/>
    </cacheField>
    <cacheField name="604" numFmtId="0">
      <sharedItems containsBlank="1" containsMixedTypes="1" containsNumber="1" minValue="0" maxValue="364511"/>
    </cacheField>
    <cacheField name="605" numFmtId="0">
      <sharedItems containsBlank="1" containsMixedTypes="1" containsNumber="1" minValue="0" maxValue="111426"/>
    </cacheField>
    <cacheField name="606" numFmtId="0">
      <sharedItems containsBlank="1" containsMixedTypes="1" containsNumber="1" minValue="0" maxValue="349910"/>
    </cacheField>
    <cacheField name="607" numFmtId="0">
      <sharedItems containsBlank="1" containsMixedTypes="1" containsNumber="1" minValue="0" maxValue="349246"/>
    </cacheField>
    <cacheField name="608" numFmtId="0">
      <sharedItems containsBlank="1" containsMixedTypes="1" containsNumber="1" minValue="0" maxValue="113804"/>
    </cacheField>
    <cacheField name="609" numFmtId="0">
      <sharedItems containsBlank="1" containsMixedTypes="1" containsNumber="1" minValue="1" maxValue="41.5792"/>
    </cacheField>
    <cacheField name="610" numFmtId="0">
      <sharedItems containsMixedTypes="1" containsNumber="1" minValue="0" maxValue="153.46250000000001"/>
    </cacheField>
    <cacheField name="611" numFmtId="0">
      <sharedItems containsBlank="1" containsMixedTypes="1" containsNumber="1" minValue="0" maxValue="347082"/>
    </cacheField>
    <cacheField name="612" numFmtId="0">
      <sharedItems containsBlank="1" containsMixedTypes="1" containsNumber="1" minValue="0" maxValue="7.05"/>
    </cacheField>
    <cacheField name="613" numFmtId="0">
      <sharedItems containsBlank="1" containsMixedTypes="1" containsNumber="1" minValue="0" maxValue="367230"/>
    </cacheField>
    <cacheField name="614" numFmtId="0">
      <sharedItems containsBlank="1" containsMixedTypes="1" containsNumber="1" minValue="0" maxValue="370377"/>
    </cacheField>
    <cacheField name="615" numFmtId="0">
      <sharedItems containsBlank="1" containsMixedTypes="1" containsNumber="1" minValue="0" maxValue="364512"/>
    </cacheField>
    <cacheField name="616" numFmtId="0">
      <sharedItems containsBlank="1" containsMixedTypes="1" containsNumber="1" containsInteger="1" minValue="1" maxValue="220845"/>
    </cacheField>
    <cacheField name="617" numFmtId="0">
      <sharedItems containsBlank="1" containsMixedTypes="1" containsNumber="1" minValue="0" maxValue="347080"/>
    </cacheField>
    <cacheField name="618" numFmtId="0">
      <sharedItems containsBlank="1" containsMixedTypes="1" containsNumber="1" minValue="0" maxValue="26"/>
    </cacheField>
    <cacheField name="619" numFmtId="0">
      <sharedItems containsMixedTypes="1" containsNumber="1" containsInteger="1" minValue="1" maxValue="230136"/>
    </cacheField>
    <cacheField name="620" numFmtId="0">
      <sharedItems containsBlank="1" containsMixedTypes="1" containsNumber="1" minValue="0" maxValue="31028"/>
    </cacheField>
    <cacheField name="621" numFmtId="0">
      <sharedItems containsBlank="1" containsMixedTypes="1" containsNumber="1" minValue="0" maxValue="2659"/>
    </cacheField>
    <cacheField name="622" numFmtId="0">
      <sharedItems containsMixedTypes="1" containsNumber="1" minValue="0" maxValue="11753"/>
    </cacheField>
    <cacheField name="623" numFmtId="0">
      <sharedItems containsBlank="1" containsMixedTypes="1" containsNumber="1" minValue="1" maxValue="2653"/>
    </cacheField>
    <cacheField name="624" numFmtId="0">
      <sharedItems containsBlank="1" containsMixedTypes="1" containsNumber="1" minValue="0" maxValue="350029"/>
    </cacheField>
    <cacheField name="625" numFmtId="0">
      <sharedItems containsBlank="1" containsMixedTypes="1" containsNumber="1" minValue="0" maxValue="54636"/>
    </cacheField>
    <cacheField name="626" numFmtId="0">
      <sharedItems containsMixedTypes="1" containsNumber="1" minValue="0" maxValue="36963"/>
    </cacheField>
    <cacheField name="627" numFmtId="0">
      <sharedItems containsBlank="1" containsMixedTypes="1" containsNumber="1" minValue="0" maxValue="219533"/>
    </cacheField>
    <cacheField name="628" numFmtId="0">
      <sharedItems containsMixedTypes="1" containsNumber="1" minValue="0" maxValue="13502"/>
    </cacheField>
    <cacheField name="629" numFmtId="0">
      <sharedItems containsBlank="1" containsMixedTypes="1" containsNumber="1" minValue="0" maxValue="349224"/>
    </cacheField>
    <cacheField name="630" numFmtId="0">
      <sharedItems containsBlank="1" containsMixedTypes="1" containsNumber="1" minValue="0" maxValue="334912"/>
    </cacheField>
    <cacheField name="631" numFmtId="0">
      <sharedItems containsMixedTypes="1" containsNumber="1" containsInteger="1" minValue="0" maxValue="27042"/>
    </cacheField>
    <cacheField name="632" numFmtId="0">
      <sharedItems containsBlank="1" containsMixedTypes="1" containsNumber="1" minValue="0" maxValue="347743"/>
    </cacheField>
    <cacheField name="633" numFmtId="0">
      <sharedItems containsMixedTypes="1" containsNumber="1" minValue="0" maxValue="13214"/>
    </cacheField>
    <cacheField name="634" numFmtId="0">
      <sharedItems containsBlank="1" containsMixedTypes="1" containsNumber="1" containsInteger="1" minValue="0" maxValue="112052"/>
    </cacheField>
    <cacheField name="635" numFmtId="0">
      <sharedItems containsBlank="1" containsMixedTypes="1" containsNumber="1" minValue="0" maxValue="347088"/>
    </cacheField>
    <cacheField name="636" numFmtId="0">
      <sharedItems containsBlank="1" containsMixedTypes="1" containsNumber="1" containsInteger="1" minValue="0" maxValue="237668"/>
    </cacheField>
    <cacheField name="637" numFmtId="0">
      <sharedItems containsBlank="1" containsMixedTypes="1" containsNumber="1" minValue="0" maxValue="32"/>
    </cacheField>
    <cacheField name="638" numFmtId="0">
      <sharedItems containsBlank="1" containsMixedTypes="1" containsNumber="1" minValue="0" maxValue="31"/>
    </cacheField>
    <cacheField name="639" numFmtId="0">
      <sharedItems containsBlank="1" containsMixedTypes="1" containsNumber="1" minValue="0" maxValue="3101295"/>
    </cacheField>
    <cacheField name="640" numFmtId="0">
      <sharedItems containsBlank="1" containsMixedTypes="1" containsNumber="1" minValue="0" maxValue="376564"/>
    </cacheField>
    <cacheField name="641" numFmtId="0">
      <sharedItems containsBlank="1" containsMixedTypes="1" containsNumber="1" minValue="0" maxValue="350050"/>
    </cacheField>
    <cacheField name="642" numFmtId="0">
      <sharedItems containsMixedTypes="1" containsNumber="1" minValue="0" maxValue="69.3"/>
    </cacheField>
    <cacheField name="643" numFmtId="0">
      <sharedItems containsBlank="1" containsMixedTypes="1" containsNumber="1" minValue="0" maxValue="347088"/>
    </cacheField>
    <cacheField name="644" numFmtId="0">
      <sharedItems containsBlank="1" containsMixedTypes="1" containsNumber="1" minValue="0" maxValue="1601"/>
    </cacheField>
    <cacheField name="645" numFmtId="0">
      <sharedItems containsBlank="1" containsMixedTypes="1" containsNumber="1" minValue="0.75" maxValue="2666"/>
    </cacheField>
    <cacheField name="646" numFmtId="0">
      <sharedItems containsMixedTypes="1" containsNumber="1" minValue="0" maxValue="76.729200000000006"/>
    </cacheField>
    <cacheField name="647" numFmtId="0">
      <sharedItems containsBlank="1" containsMixedTypes="1" containsNumber="1" minValue="0" maxValue="349231"/>
    </cacheField>
    <cacheField name="648" numFmtId="0">
      <sharedItems containsMixedTypes="1" containsNumber="1" minValue="0" maxValue="13213"/>
    </cacheField>
    <cacheField name="649" numFmtId="0">
      <sharedItems containsBlank="1" containsMixedTypes="1" containsNumber="1" minValue="0" maxValue="7.55"/>
    </cacheField>
    <cacheField name="650" numFmtId="0">
      <sharedItems containsBlank="1" containsMixedTypes="1" containsNumber="1" minValue="0" maxValue="23"/>
    </cacheField>
    <cacheField name="651" numFmtId="0">
      <sharedItems containsBlank="1" containsMixedTypes="1" containsNumber="1" minValue="0" maxValue="349221"/>
    </cacheField>
    <cacheField name="652" numFmtId="0">
      <sharedItems containsBlank="1" containsMixedTypes="1" containsNumber="1" containsInteger="1" minValue="0" maxValue="231919"/>
    </cacheField>
    <cacheField name="653" numFmtId="0">
      <sharedItems containsBlank="1" containsMixedTypes="1" containsNumber="1" minValue="0" maxValue="8475"/>
    </cacheField>
    <cacheField name="654" numFmtId="0">
      <sharedItems containsBlank="1" containsMixedTypes="1" containsNumber="1" minValue="0" maxValue="330919"/>
    </cacheField>
    <cacheField name="655" numFmtId="0">
      <sharedItems containsBlank="1" containsMixedTypes="1" containsNumber="1" minValue="0" maxValue="365226"/>
    </cacheField>
    <cacheField name="656" numFmtId="0">
      <sharedItems containsBlank="1" containsMixedTypes="1" containsNumber="1" minValue="0" maxValue="73.5"/>
    </cacheField>
    <cacheField name="657" numFmtId="0">
      <sharedItems containsBlank="1" containsMixedTypes="1" containsNumber="1" minValue="0" maxValue="349223"/>
    </cacheField>
    <cacheField name="658" numFmtId="0">
      <sharedItems containsBlank="1" containsMixedTypes="1" containsNumber="1" minValue="0" maxValue="364849"/>
    </cacheField>
    <cacheField name="659" numFmtId="0">
      <sharedItems containsBlank="1" containsMixedTypes="1" containsNumber="1" containsInteger="1" minValue="0" maxValue="29751"/>
    </cacheField>
    <cacheField name="660" numFmtId="0">
      <sharedItems containsMixedTypes="1" containsNumber="1" minValue="0" maxValue="35273"/>
    </cacheField>
    <cacheField name="661" numFmtId="0">
      <sharedItems containsBlank="1" containsMixedTypes="1" containsNumber="1" minValue="0" maxValue="133.65"/>
    </cacheField>
    <cacheField name="662" numFmtId="0">
      <sharedItems containsBlank="1" containsMixedTypes="1" containsNumber="1" minValue="0" maxValue="2623"/>
    </cacheField>
    <cacheField name="663" numFmtId="0">
      <sharedItems containsMixedTypes="1" containsNumber="1" minValue="0" maxValue="5727"/>
    </cacheField>
    <cacheField name="664" numFmtId="0">
      <sharedItems containsBlank="1" containsMixedTypes="1" containsNumber="1" minValue="0" maxValue="349210"/>
    </cacheField>
    <cacheField name="665" numFmtId="0">
      <sharedItems containsBlank="1" containsMixedTypes="1" containsNumber="1" minValue="0" maxValue="20"/>
    </cacheField>
    <cacheField name="666" numFmtId="0">
      <sharedItems containsBlank="1" containsMixedTypes="1" containsNumber="1" minValue="0" maxValue="73.5"/>
    </cacheField>
    <cacheField name="667" numFmtId="0">
      <sharedItems containsBlank="1" containsMixedTypes="1" containsNumber="1" containsInteger="1" minValue="0" maxValue="234686"/>
    </cacheField>
    <cacheField name="668" numFmtId="0">
      <sharedItems containsBlank="1" containsMixedTypes="1" containsNumber="1" minValue="0" maxValue="312993"/>
    </cacheField>
    <cacheField name="669" numFmtId="0">
      <sharedItems containsBlank="1" containsMixedTypes="1" containsNumber="1" minValue="0" maxValue="43"/>
    </cacheField>
    <cacheField name="670" numFmtId="0">
      <sharedItems containsBlank="1" containsMixedTypes="1" containsNumber="1" containsInteger="1" minValue="0" maxValue="19996"/>
    </cacheField>
    <cacheField name="671" numFmtId="0">
      <sharedItems containsBlank="1" containsMixedTypes="1" containsNumber="1" containsInteger="1" minValue="1" maxValue="29750"/>
    </cacheField>
    <cacheField name="672" numFmtId="0">
      <sharedItems containsMixedTypes="1" containsNumber="1" containsInteger="1" minValue="0" maxValue="52"/>
    </cacheField>
    <cacheField name="673" numFmtId="0">
      <sharedItems containsBlank="1" containsMixedTypes="1" containsNumber="1" minValue="0" maxValue="70"/>
    </cacheField>
    <cacheField name="674" numFmtId="0">
      <sharedItems containsBlank="1" containsMixedTypes="1" containsNumber="1" containsInteger="1" minValue="0" maxValue="244270"/>
    </cacheField>
    <cacheField name="675" numFmtId="0">
      <sharedItems containsBlank="1" containsMixedTypes="1" containsNumber="1" containsInteger="1" minValue="0" maxValue="239856"/>
    </cacheField>
    <cacheField name="676" numFmtId="0">
      <sharedItems containsBlank="1" containsMixedTypes="1" containsNumber="1" minValue="0" maxValue="349912"/>
    </cacheField>
    <cacheField name="677" numFmtId="0">
      <sharedItems containsBlank="1" containsMixedTypes="1" containsNumber="1" minValue="0" maxValue="342826"/>
    </cacheField>
    <cacheField name="678" numFmtId="0">
      <sharedItems containsBlank="1" containsMixedTypes="1" containsNumber="1" minValue="0" maxValue="4138"/>
    </cacheField>
    <cacheField name="679" numFmtId="0">
      <sharedItems containsBlank="1" containsMixedTypes="1" containsNumber="1" minValue="0" maxValue="46.9"/>
    </cacheField>
    <cacheField name="680" numFmtId="0">
      <sharedItems containsMixedTypes="1" containsNumber="1" minValue="0" maxValue="512.32920000000001"/>
    </cacheField>
    <cacheField name="681" numFmtId="0">
      <sharedItems containsBlank="1" containsMixedTypes="1" containsNumber="1" minValue="0" maxValue="330935"/>
    </cacheField>
    <cacheField name="682" numFmtId="0">
      <sharedItems containsMixedTypes="1" containsNumber="1" minValue="0" maxValue="76.729200000000006"/>
    </cacheField>
    <cacheField name="683" numFmtId="0">
      <sharedItems containsBlank="1" containsMixedTypes="1" containsNumber="1" minValue="0" maxValue="6563"/>
    </cacheField>
    <cacheField name="684" numFmtId="0">
      <sharedItems containsBlank="1" containsMixedTypes="1" containsNumber="1" minValue="0" maxValue="46.9"/>
    </cacheField>
    <cacheField name="685" numFmtId="0">
      <sharedItems containsBlank="1" containsMixedTypes="1" containsNumber="1" containsInteger="1" minValue="0" maxValue="29750"/>
    </cacheField>
    <cacheField name="686" numFmtId="0">
      <sharedItems containsBlank="1" containsMixedTypes="1" containsNumber="1" minValue="0" maxValue="41.5792"/>
    </cacheField>
    <cacheField name="687" numFmtId="0">
      <sharedItems containsBlank="1" containsMixedTypes="1" containsNumber="1" minValue="0" maxValue="3101295"/>
    </cacheField>
    <cacheField name="688" numFmtId="0">
      <sharedItems containsBlank="1" containsMixedTypes="1" containsNumber="1" minValue="0" maxValue="349228"/>
    </cacheField>
    <cacheField name="689" numFmtId="0">
      <sharedItems containsBlank="1" containsMixedTypes="1" containsNumber="1" minValue="0" maxValue="350036"/>
    </cacheField>
    <cacheField name="690" numFmtId="0">
      <sharedItems containsMixedTypes="1" containsNumber="1" minValue="0" maxValue="24160"/>
    </cacheField>
    <cacheField name="691" numFmtId="0">
      <sharedItems containsMixedTypes="1" containsNumber="1" containsInteger="1" minValue="0" maxValue="17474"/>
    </cacheField>
    <cacheField name="692" numFmtId="0">
      <sharedItems containsBlank="1" containsMixedTypes="1" containsNumber="1" minValue="0" maxValue="349256"/>
    </cacheField>
    <cacheField name="693" numFmtId="0">
      <sharedItems containsBlank="1" containsMixedTypes="1" containsNumber="1" minValue="0" maxValue="1601"/>
    </cacheField>
    <cacheField name="694" numFmtId="0">
      <sharedItems containsBlank="1" containsMixedTypes="1" containsNumber="1" minValue="0" maxValue="2672"/>
    </cacheField>
    <cacheField name="695" numFmtId="0">
      <sharedItems containsBlank="1" containsMixedTypes="1" containsNumber="1" minValue="0" maxValue="113800"/>
    </cacheField>
    <cacheField name="696" numFmtId="0">
      <sharedItems containsBlank="1" containsMixedTypes="1" containsNumber="1" minValue="0" maxValue="248731"/>
    </cacheField>
    <cacheField name="697" numFmtId="0">
      <sharedItems containsBlank="1" containsMixedTypes="1" containsNumber="1" minValue="0" maxValue="363592"/>
    </cacheField>
    <cacheField name="698" numFmtId="0">
      <sharedItems containsBlank="1" containsMixedTypes="1" containsNumber="1" minValue="0" maxValue="35852"/>
    </cacheField>
    <cacheField name="699" numFmtId="0">
      <sharedItems containsMixedTypes="1" containsNumber="1" minValue="0" maxValue="17421"/>
    </cacheField>
    <cacheField name="700" numFmtId="0">
      <sharedItems containsMixedTypes="1" containsNumber="1" minValue="0" maxValue="348121"/>
    </cacheField>
    <cacheField name="701" numFmtId="0">
      <sharedItems containsMixedTypes="1" containsNumber="1" minValue="0" maxValue="227.52500000000001"/>
    </cacheField>
    <cacheField name="702" numFmtId="0">
      <sharedItems containsMixedTypes="1" containsNumber="1" minValue="0" maxValue="35"/>
    </cacheField>
    <cacheField name="703" numFmtId="0">
      <sharedItems containsBlank="1" containsMixedTypes="1" containsNumber="1" minValue="0" maxValue="2691"/>
    </cacheField>
    <cacheField name="704" numFmtId="0">
      <sharedItems containsBlank="1" containsMixedTypes="1" containsNumber="1" minValue="0" maxValue="36864"/>
    </cacheField>
    <cacheField name="705" numFmtId="0">
      <sharedItems containsBlank="1" containsMixedTypes="1" containsNumber="1" minValue="0" maxValue="350025"/>
    </cacheField>
    <cacheField name="706" numFmtId="0">
      <sharedItems containsBlank="1" containsMixedTypes="1" containsNumber="1" containsInteger="1" minValue="0" maxValue="250655"/>
    </cacheField>
    <cacheField name="707" numFmtId="0">
      <sharedItems containsBlank="1" containsMixedTypes="1" containsNumber="1" minValue="0" maxValue="223596"/>
    </cacheField>
    <cacheField name="708" numFmtId="0">
      <sharedItems containsMixedTypes="1" containsNumber="1" minValue="0" maxValue="42"/>
    </cacheField>
    <cacheField name="709" numFmtId="0">
      <sharedItems containsBlank="1" containsMixedTypes="1" containsNumber="1" minValue="0" maxValue="113781"/>
    </cacheField>
    <cacheField name="710" numFmtId="0">
      <sharedItems containsBlank="1" containsMixedTypes="1" containsNumber="1" minValue="1" maxValue="2661"/>
    </cacheField>
    <cacheField name="711" numFmtId="0">
      <sharedItems containsMixedTypes="1" containsNumber="1" minValue="0" maxValue="49.504199999999997"/>
    </cacheField>
    <cacheField name="712" numFmtId="0">
      <sharedItems containsBlank="1" containsMixedTypes="1" containsNumber="1" minValue="0" maxValue="113028"/>
    </cacheField>
    <cacheField name="713" numFmtId="0">
      <sharedItems containsMixedTypes="1" containsNumber="1" containsInteger="1" minValue="0" maxValue="19996"/>
    </cacheField>
    <cacheField name="714" numFmtId="0">
      <sharedItems containsBlank="1" containsMixedTypes="1" containsNumber="1" minValue="0" maxValue="7545"/>
    </cacheField>
    <cacheField name="715" numFmtId="0">
      <sharedItems containsBlank="1" containsMixedTypes="1" containsNumber="1" containsInteger="1" minValue="0" maxValue="250647"/>
    </cacheField>
    <cacheField name="716" numFmtId="0">
      <sharedItems containsMixedTypes="1" containsNumber="1" minValue="0" maxValue="348124"/>
    </cacheField>
    <cacheField name="717" numFmtId="0">
      <sharedItems containsMixedTypes="1" containsNumber="1" minValue="0" maxValue="227.52500000000001"/>
    </cacheField>
    <cacheField name="718" numFmtId="0">
      <sharedItems containsMixedTypes="1" containsNumber="1" minValue="0" maxValue="34218"/>
    </cacheField>
    <cacheField name="719" numFmtId="0">
      <sharedItems containsBlank="1" containsMixedTypes="1" containsNumber="1" minValue="0" maxValue="36568"/>
    </cacheField>
    <cacheField name="720" numFmtId="0">
      <sharedItems containsBlank="1" containsMixedTypes="1" containsNumber="1" minValue="0" maxValue="347062"/>
    </cacheField>
    <cacheField name="721" numFmtId="0">
      <sharedItems containsBlank="1" containsMixedTypes="1" containsNumber="1" containsInteger="1" minValue="0" maxValue="248727"/>
    </cacheField>
    <cacheField name="722" numFmtId="0">
      <sharedItems containsBlank="1" containsMixedTypes="1" containsNumber="1" minValue="0" maxValue="350048"/>
    </cacheField>
    <cacheField name="723" numFmtId="0">
      <sharedItems containsBlank="1" containsMixedTypes="1" containsNumber="1" containsInteger="1" minValue="0" maxValue="12233"/>
    </cacheField>
    <cacheField name="724" numFmtId="0">
      <sharedItems containsBlank="1" containsMixedTypes="1" containsNumber="1" containsInteger="1" minValue="0" maxValue="250643"/>
    </cacheField>
    <cacheField name="725" numFmtId="0">
      <sharedItems containsMixedTypes="1" containsNumber="1" minValue="0" maxValue="113806"/>
    </cacheField>
    <cacheField name="726" numFmtId="0">
      <sharedItems containsBlank="1" containsMixedTypes="1" containsNumber="1" minValue="0" maxValue="315094"/>
    </cacheField>
    <cacheField name="727" numFmtId="0">
      <sharedItems containsBlank="1" containsMixedTypes="1" containsNumber="1" containsInteger="1" minValue="0" maxValue="31027"/>
    </cacheField>
    <cacheField name="728" numFmtId="0">
      <sharedItems containsBlank="1" containsMixedTypes="1" containsNumber="1" minValue="0" maxValue="36866"/>
    </cacheField>
    <cacheField name="729" numFmtId="0">
      <sharedItems containsBlank="1" containsMixedTypes="1" containsNumber="1" containsInteger="1" minValue="0" maxValue="236853"/>
    </cacheField>
    <cacheField name="730" numFmtId="0">
      <sharedItems containsBlank="1" containsMixedTypes="1" containsNumber="1" minValue="0" maxValue="25"/>
    </cacheField>
    <cacheField name="731" numFmtId="0">
      <sharedItems containsMixedTypes="1" containsNumber="1" minValue="0" maxValue="24160"/>
    </cacheField>
    <cacheField name="732" numFmtId="0">
      <sharedItems containsBlank="1" containsMixedTypes="1" containsNumber="1" minValue="0" maxValue="2699"/>
    </cacheField>
    <cacheField name="733" numFmtId="0">
      <sharedItems containsBlank="1" containsMixedTypes="1" containsNumber="1" containsInteger="1" minValue="0" maxValue="239855"/>
    </cacheField>
    <cacheField name="734" numFmtId="0">
      <sharedItems containsBlank="1" containsMixedTypes="1" containsNumber="1" containsInteger="1" minValue="0" maxValue="28425"/>
    </cacheField>
    <cacheField name="735" numFmtId="0">
      <sharedItems containsBlank="1" containsMixedTypes="1" containsNumber="1" containsInteger="1" minValue="0" maxValue="233639"/>
    </cacheField>
    <cacheField name="736" numFmtId="0">
      <sharedItems containsBlank="1" containsMixedTypes="1" containsNumber="1" minValue="0" maxValue="54636"/>
    </cacheField>
    <cacheField name="737" numFmtId="0">
      <sharedItems containsBlank="1" containsMixedTypes="1" containsNumber="1" minValue="0" maxValue="48"/>
    </cacheField>
    <cacheField name="738" numFmtId="0">
      <sharedItems containsMixedTypes="1" containsNumber="1" minValue="0" maxValue="512.32920000000001"/>
    </cacheField>
    <cacheField name="739" numFmtId="0">
      <sharedItems containsBlank="1" containsMixedTypes="1" containsNumber="1" minValue="0" maxValue="349201"/>
    </cacheField>
    <cacheField name="740" numFmtId="0">
      <sharedItems containsBlank="1" containsMixedTypes="1" containsNumber="1" minValue="0" maxValue="349218"/>
    </cacheField>
    <cacheField name="741" numFmtId="0">
      <sharedItems containsBlank="1" containsMixedTypes="1" containsNumber="1" containsInteger="1" minValue="0" maxValue="16988"/>
    </cacheField>
    <cacheField name="742" numFmtId="0">
      <sharedItems containsMixedTypes="1" containsNumber="1" minValue="0" maxValue="19877"/>
    </cacheField>
    <cacheField name="743" numFmtId="0">
      <sharedItems containsMixedTypes="1" containsNumber="1" minValue="1" maxValue="262.375"/>
    </cacheField>
    <cacheField name="744" numFmtId="0">
      <sharedItems containsBlank="1" containsMixedTypes="1" containsNumber="1" minValue="0" maxValue="376566"/>
    </cacheField>
    <cacheField name="745" numFmtId="0">
      <sharedItems containsBlank="1" containsMixedTypes="1" containsNumber="1" minValue="0" maxValue="31"/>
    </cacheField>
    <cacheField name="746" numFmtId="0">
      <sharedItems containsMixedTypes="1" containsNumber="1" containsInteger="1" minValue="0" maxValue="71"/>
    </cacheField>
    <cacheField name="747" numFmtId="0">
      <sharedItems containsBlank="1" containsMixedTypes="1" containsNumber="1" minValue="0" maxValue="20.25"/>
    </cacheField>
    <cacheField name="748" numFmtId="0">
      <sharedItems containsBlank="1" containsMixedTypes="1" containsNumber="1" containsInteger="1" minValue="0" maxValue="250648"/>
    </cacheField>
    <cacheField name="749" numFmtId="0">
      <sharedItems containsMixedTypes="1" containsNumber="1" minValue="0" maxValue="113773"/>
    </cacheField>
    <cacheField name="750" numFmtId="0">
      <sharedItems containsBlank="1" containsMixedTypes="1" containsNumber="1" minValue="0" maxValue="335097"/>
    </cacheField>
    <cacheField name="751" numFmtId="0">
      <sharedItems containsBlank="1" containsMixedTypes="1" containsNumber="1" containsInteger="1" minValue="1" maxValue="29103"/>
    </cacheField>
    <cacheField name="752" numFmtId="0">
      <sharedItems containsMixedTypes="1" containsNumber="1" minValue="0" maxValue="392096"/>
    </cacheField>
    <cacheField name="753" numFmtId="0">
      <sharedItems containsBlank="1" containsMixedTypes="1" containsNumber="1" minValue="0" maxValue="345780"/>
    </cacheField>
    <cacheField name="754" numFmtId="0">
      <sharedItems containsBlank="1" containsMixedTypes="1" containsNumber="1" minValue="0" maxValue="349204"/>
    </cacheField>
    <cacheField name="755" numFmtId="0">
      <sharedItems containsBlank="1" containsMixedTypes="1" containsNumber="1" containsInteger="1" minValue="1" maxValue="220845"/>
    </cacheField>
    <cacheField name="756" numFmtId="0">
      <sharedItems containsBlank="1" containsMixedTypes="1" containsNumber="1" minValue="0.67" maxValue="250649"/>
    </cacheField>
    <cacheField name="757" numFmtId="0">
      <sharedItems containsBlank="1" containsMixedTypes="1" containsNumber="1" minValue="0" maxValue="350042"/>
    </cacheField>
    <cacheField name="758" numFmtId="0">
      <sharedItems containsBlank="1" containsMixedTypes="1" containsNumber="1" minValue="0" maxValue="29108"/>
    </cacheField>
    <cacheField name="759" numFmtId="0">
      <sharedItems containsBlank="1" containsMixedTypes="1" containsNumber="1" minValue="0" maxValue="363294"/>
    </cacheField>
    <cacheField name="760" numFmtId="0">
      <sharedItems containsMixedTypes="1" containsNumber="1" minValue="0" maxValue="110152"/>
    </cacheField>
    <cacheField name="761" numFmtId="0">
      <sharedItems containsBlank="1" containsMixedTypes="1" containsNumber="1" minValue="0" maxValue="358585"/>
    </cacheField>
    <cacheField name="762" numFmtId="0">
      <sharedItems containsBlank="1" containsMixedTypes="1" containsNumber="1" minValue="0" maxValue="41"/>
    </cacheField>
    <cacheField name="763" numFmtId="0">
      <sharedItems containsBlank="1" containsMixedTypes="1" containsNumber="1" minValue="0" maxValue="2663"/>
    </cacheField>
    <cacheField name="764" numFmtId="0">
      <sharedItems containsMixedTypes="1" containsNumber="1" containsInteger="1" minValue="1" maxValue="113760"/>
    </cacheField>
    <cacheField name="765" numFmtId="0">
      <sharedItems containsBlank="1" containsMixedTypes="1" containsNumber="1" minValue="0" maxValue="347074"/>
    </cacheField>
    <cacheField name="766" numFmtId="0">
      <sharedItems containsMixedTypes="1" containsNumber="1" minValue="0" maxValue="13502"/>
    </cacheField>
    <cacheField name="767" numFmtId="0">
      <sharedItems containsBlank="1" containsMixedTypes="1" containsNumber="1" minValue="0" maxValue="112379"/>
    </cacheField>
    <cacheField name="768" numFmtId="0">
      <sharedItems containsBlank="1" containsMixedTypes="1" containsNumber="1" minValue="0" maxValue="364850"/>
    </cacheField>
    <cacheField name="769" numFmtId="0">
      <sharedItems containsBlank="1" containsMixedTypes="1" containsNumber="1" minValue="0" maxValue="371110"/>
    </cacheField>
    <cacheField name="770" numFmtId="0">
      <sharedItems containsBlank="1" containsMixedTypes="1" containsNumber="1" minValue="0" maxValue="8471"/>
    </cacheField>
    <cacheField name="771" numFmtId="0">
      <sharedItems containsBlank="1" containsMixedTypes="1" containsNumber="1" minValue="0" maxValue="345781"/>
    </cacheField>
    <cacheField name="772" numFmtId="0">
      <sharedItems containsBlank="1" containsMixedTypes="1" containsNumber="1" minValue="0" maxValue="350047"/>
    </cacheField>
    <cacheField name="773" numFmtId="0">
      <sharedItems containsMixedTypes="1" containsNumber="1" minValue="0" maxValue="57"/>
    </cacheField>
    <cacheField name="774" numFmtId="0">
      <sharedItems containsBlank="1" containsMixedTypes="1" containsNumber="1" minValue="0" maxValue="2674"/>
    </cacheField>
    <cacheField name="775" numFmtId="0">
      <sharedItems containsBlank="1" containsMixedTypes="1" containsNumber="1" containsInteger="1" minValue="1" maxValue="29105"/>
    </cacheField>
    <cacheField name="776" numFmtId="0">
      <sharedItems containsBlank="1" containsMixedTypes="1" containsNumber="1" minValue="0" maxValue="347078"/>
    </cacheField>
    <cacheField name="777" numFmtId="0">
      <sharedItems containsBlank="1" containsMixedTypes="1" containsNumber="1" minValue="0" maxValue="383121"/>
    </cacheField>
    <cacheField name="778" numFmtId="0">
      <sharedItems containsBlank="1" containsMixedTypes="1" containsNumber="1" minValue="0" maxValue="364516"/>
    </cacheField>
    <cacheField name="779" numFmtId="0">
      <sharedItems containsBlank="1" containsMixedTypes="1" containsNumber="1" minValue="0" maxValue="36865"/>
    </cacheField>
    <cacheField name="780" numFmtId="0">
      <sharedItems containsMixedTypes="1" containsNumber="1" minValue="0" maxValue="24160"/>
    </cacheField>
    <cacheField name="781" numFmtId="0">
      <sharedItems containsBlank="1" containsMixedTypes="1" containsNumber="1" minValue="0" maxValue="2687"/>
    </cacheField>
    <cacheField name="782" numFmtId="0">
      <sharedItems containsMixedTypes="1" containsNumber="1" containsInteger="1" minValue="0" maxValue="17474"/>
    </cacheField>
    <cacheField name="783" numFmtId="0">
      <sharedItems containsMixedTypes="1" containsNumber="1" containsInteger="1" minValue="0" maxValue="113501"/>
    </cacheField>
    <cacheField name="784" numFmtId="0">
      <sharedItems containsBlank="1" containsMixedTypes="1" containsNumber="1" minValue="0" maxValue="23.45"/>
    </cacheField>
    <cacheField name="785" numFmtId="0">
      <sharedItems containsBlank="1" containsMixedTypes="1" containsNumber="1" minValue="0" maxValue="25"/>
    </cacheField>
    <cacheField name="786" numFmtId="0">
      <sharedItems containsBlank="1" containsMixedTypes="1" containsNumber="1" minValue="0" maxValue="374887"/>
    </cacheField>
    <cacheField name="787" numFmtId="0">
      <sharedItems containsBlank="1" containsMixedTypes="1" containsNumber="1" minValue="0" maxValue="3101265"/>
    </cacheField>
    <cacheField name="788" numFmtId="0">
      <sharedItems containsBlank="1" containsMixedTypes="1" containsNumber="1" minValue="0" maxValue="382652"/>
    </cacheField>
    <cacheField name="789" numFmtId="0">
      <sharedItems containsBlank="1" containsMixedTypes="1" containsNumber="1" minValue="1" maxValue="20.574999999999999"/>
    </cacheField>
    <cacheField name="790" numFmtId="0">
      <sharedItems containsMixedTypes="1" containsNumber="1" minValue="0" maxValue="79.2"/>
    </cacheField>
    <cacheField name="791" numFmtId="0">
      <sharedItems containsBlank="1" containsMixedTypes="1" containsNumber="1" minValue="0" maxValue="12460"/>
    </cacheField>
    <cacheField name="792" numFmtId="0">
      <sharedItems containsBlank="1" containsMixedTypes="1" containsNumber="1" containsInteger="1" minValue="0" maxValue="239865"/>
    </cacheField>
    <cacheField name="793" numFmtId="0">
      <sharedItems containsBlank="1" containsMixedTypes="1" containsNumber="1" minValue="0" maxValue="69.55"/>
    </cacheField>
    <cacheField name="794" numFmtId="0">
      <sharedItems containsBlank="1" containsMixedTypes="1" containsNumber="1" minValue="0" maxValue="30.695799999999998"/>
    </cacheField>
    <cacheField name="795" numFmtId="0">
      <sharedItems containsBlank="1" containsMixedTypes="1" containsNumber="1" minValue="0" maxValue="349203"/>
    </cacheField>
    <cacheField name="796" numFmtId="0">
      <sharedItems containsBlank="1" containsMixedTypes="1" containsNumber="1" containsInteger="1" minValue="0" maxValue="28213"/>
    </cacheField>
    <cacheField name="797" numFmtId="0">
      <sharedItems containsMixedTypes="1" containsNumber="1" minValue="0" maxValue="17465"/>
    </cacheField>
    <cacheField name="798" numFmtId="0">
      <sharedItems containsBlank="1" containsMixedTypes="1" containsNumber="1" minValue="0" maxValue="349244"/>
    </cacheField>
    <cacheField name="799" numFmtId="0">
      <sharedItems containsBlank="1" containsMixedTypes="1" containsNumber="1" minValue="0" maxValue="2685"/>
    </cacheField>
    <cacheField name="800" numFmtId="0">
      <sharedItems containsBlank="1" containsMixedTypes="1" containsNumber="1" minValue="0" maxValue="345773"/>
    </cacheField>
    <cacheField name="801" numFmtId="0">
      <sharedItems containsBlank="1" containsMixedTypes="1" containsNumber="1" containsInteger="1" minValue="0" maxValue="250647"/>
    </cacheField>
    <cacheField name="802" numFmtId="0">
      <sharedItems containsBlank="1" containsMixedTypes="1" containsNumber="1" minValue="1" maxValue="31"/>
    </cacheField>
    <cacheField name="803" numFmtId="0">
      <sharedItems containsMixedTypes="1" containsNumber="1" containsInteger="1" minValue="1" maxValue="113760"/>
    </cacheField>
    <cacheField name="804" numFmtId="0">
      <sharedItems containsBlank="1" containsMixedTypes="1" containsNumber="1" minValue="0" maxValue="2625"/>
    </cacheField>
    <cacheField name="805" numFmtId="0">
      <sharedItems containsBlank="1" containsMixedTypes="1" containsNumber="1" minValue="0" maxValue="347089"/>
    </cacheField>
    <cacheField name="806" numFmtId="0">
      <sharedItems containsBlank="1" containsMixedTypes="1" containsNumber="1" minValue="0" maxValue="347063"/>
    </cacheField>
    <cacheField name="807" numFmtId="0">
      <sharedItems containsMixedTypes="1" containsNumber="1" containsInteger="1" minValue="0" maxValue="112050"/>
    </cacheField>
    <cacheField name="808" numFmtId="0">
      <sharedItems containsBlank="1" containsMixedTypes="1" containsNumber="1" minValue="0" maxValue="347087"/>
    </cacheField>
    <cacheField name="809" numFmtId="0">
      <sharedItems containsBlank="1" containsMixedTypes="1" containsNumber="1" containsInteger="1" minValue="0" maxValue="248723"/>
    </cacheField>
    <cacheField name="810" numFmtId="0">
      <sharedItems containsMixedTypes="1" containsNumber="1" minValue="0" maxValue="113806"/>
    </cacheField>
    <cacheField name="811" numFmtId="0">
      <sharedItems containsBlank="1" containsMixedTypes="1" containsNumber="1" minValue="0" maxValue="3474"/>
    </cacheField>
    <cacheField name="812" numFmtId="0">
      <sharedItems containsBlank="1" containsMixedTypes="1" containsNumber="1" minValue="0" maxValue="39"/>
    </cacheField>
    <cacheField name="813" numFmtId="0">
      <sharedItems containsBlank="1" containsMixedTypes="1" containsNumber="1" minValue="0" maxValue="28206"/>
    </cacheField>
    <cacheField name="814" numFmtId="0">
      <sharedItems containsBlank="1" containsMixedTypes="1" containsNumber="1" minValue="0" maxValue="347082"/>
    </cacheField>
    <cacheField name="815" numFmtId="0">
      <sharedItems containsBlank="1" containsMixedTypes="1" containsNumber="1" minValue="0" maxValue="364499"/>
    </cacheField>
    <cacheField name="816" numFmtId="0">
      <sharedItems containsBlank="1" containsMixedTypes="1" containsNumber="1" containsInteger="1" minValue="0" maxValue="112058"/>
    </cacheField>
    <cacheField name="817" numFmtId="0">
      <sharedItems containsBlank="1" containsMixedTypes="1" containsNumber="1" minValue="0" maxValue="23"/>
    </cacheField>
    <cacheField name="818" numFmtId="0">
      <sharedItems containsBlank="1" containsMixedTypes="1" containsNumber="1" minValue="0" maxValue="37.004199999999997"/>
    </cacheField>
    <cacheField name="819" numFmtId="0">
      <sharedItems containsBlank="1" containsMixedTypes="1" containsNumber="1" minValue="0" maxValue="43"/>
    </cacheField>
    <cacheField name="820" numFmtId="0">
      <sharedItems containsBlank="1" containsMixedTypes="1" containsNumber="1" minValue="0" maxValue="347088"/>
    </cacheField>
    <cacheField name="821" numFmtId="0">
      <sharedItems containsMixedTypes="1" containsNumber="1" minValue="1" maxValue="12749"/>
    </cacheField>
    <cacheField name="822" numFmtId="0">
      <sharedItems containsBlank="1" containsMixedTypes="1" containsNumber="1" minValue="0" maxValue="315098"/>
    </cacheField>
    <cacheField name="823" numFmtId="0">
      <sharedItems containsBlank="1" containsMixedTypes="1" containsNumber="1" containsInteger="1" minValue="0" maxValue="19972"/>
    </cacheField>
    <cacheField name="824" numFmtId="0">
      <sharedItems containsMixedTypes="1" containsNumber="1" minValue="0" maxValue="392096"/>
    </cacheField>
    <cacheField name="825" numFmtId="0">
      <sharedItems containsBlank="1" containsMixedTypes="1" containsNumber="1" minValue="0" maxValue="3101295"/>
    </cacheField>
    <cacheField name="826" numFmtId="0">
      <sharedItems containsBlank="1" containsMixedTypes="1" containsNumber="1" minValue="0" maxValue="368323"/>
    </cacheField>
    <cacheField name="827" numFmtId="0">
      <sharedItems containsBlank="1" containsMixedTypes="1" containsNumber="1" minValue="0" maxValue="1601"/>
    </cacheField>
    <cacheField name="828" numFmtId="0">
      <sharedItems containsBlank="1" containsMixedTypes="1" containsNumber="1" minValue="0" maxValue="37.004199999999997"/>
    </cacheField>
    <cacheField name="829" numFmtId="0">
      <sharedItems containsBlank="1" containsMixedTypes="1" containsNumber="1" minValue="0" maxValue="367228"/>
    </cacheField>
    <cacheField name="830" numFmtId="0">
      <sharedItems containsBlank="1" containsMixedTypes="1" containsNumber="1" containsInteger="1" minValue="0" maxValue="113572"/>
    </cacheField>
    <cacheField name="831" numFmtId="0">
      <sharedItems containsBlank="1" containsMixedTypes="1" containsNumber="1" minValue="0" maxValue="2659"/>
    </cacheField>
    <cacheField name="832" numFmtId="0">
      <sharedItems containsBlank="1" containsMixedTypes="1" containsNumber="1" minValue="0.83" maxValue="29106"/>
    </cacheField>
    <cacheField name="833" numFmtId="0">
      <sharedItems containsBlank="1" containsMixedTypes="1" containsNumber="1" minValue="0" maxValue="2671"/>
    </cacheField>
    <cacheField name="834" numFmtId="0">
      <sharedItems containsBlank="1" containsMixedTypes="1" containsNumber="1" minValue="0" maxValue="347468"/>
    </cacheField>
    <cacheField name="835" numFmtId="0">
      <sharedItems containsBlank="1" containsMixedTypes="1" containsNumber="1" minValue="0" maxValue="2223"/>
    </cacheField>
    <cacheField name="836" numFmtId="0">
      <sharedItems containsMixedTypes="1" containsNumber="1" minValue="1" maxValue="83.158299999999997"/>
    </cacheField>
    <cacheField name="837" numFmtId="0">
      <sharedItems containsBlank="1" containsMixedTypes="1" containsNumber="1" minValue="0" maxValue="315097"/>
    </cacheField>
    <cacheField name="838" numFmtId="0">
      <sharedItems containsBlank="1" containsMixedTypes="1" containsNumber="1" minValue="0" maxValue="392092"/>
    </cacheField>
    <cacheField name="839" numFmtId="0">
      <sharedItems containsBlank="1" containsMixedTypes="1" containsNumber="1" minValue="0" maxValue="1601"/>
    </cacheField>
    <cacheField name="840" numFmtId="0">
      <sharedItems containsBlank="1" containsMixedTypes="1" containsNumber="1" minValue="0" maxValue="11774"/>
    </cacheField>
    <cacheField name="841" numFmtId="0">
      <sharedItems containsBlank="1" containsMixedTypes="1" containsNumber="1" minValue="0" maxValue="20"/>
    </cacheField>
    <cacheField name="842" numFmtId="0">
      <sharedItems containsBlank="1" containsMixedTypes="1" containsNumber="1" minValue="0" maxValue="16"/>
    </cacheField>
    <cacheField name="843" numFmtId="0">
      <sharedItems containsBlank="1" containsMixedTypes="1" containsNumber="1" containsInteger="1" minValue="0" maxValue="113798"/>
    </cacheField>
    <cacheField name="844" numFmtId="0">
      <sharedItems containsBlank="1" containsMixedTypes="1" containsNumber="1" minValue="0" maxValue="2683"/>
    </cacheField>
    <cacheField name="845" numFmtId="0">
      <sharedItems containsBlank="1" containsMixedTypes="1" containsNumber="1" minValue="0" maxValue="315090"/>
    </cacheField>
    <cacheField name="846" numFmtId="0">
      <sharedItems containsBlank="1" containsMixedTypes="1" containsNumber="1" minValue="0" maxValue="42"/>
    </cacheField>
    <cacheField name="847" numFmtId="0">
      <sharedItems containsBlank="1" containsMixedTypes="1" containsNumber="1" minValue="0" maxValue="69.55"/>
    </cacheField>
    <cacheField name="848" numFmtId="0">
      <sharedItems containsBlank="1" containsMixedTypes="1" containsNumber="1" minValue="0" maxValue="349213"/>
    </cacheField>
    <cacheField name="849" numFmtId="0">
      <sharedItems containsBlank="1" containsMixedTypes="1" containsNumber="1" containsInteger="1" minValue="0" maxValue="248727"/>
    </cacheField>
    <cacheField name="850" numFmtId="0">
      <sharedItems containsBlank="1" containsMixedTypes="1" containsNumber="1" minValue="0" maxValue="17453"/>
    </cacheField>
    <cacheField name="851" numFmtId="0">
      <sharedItems containsBlank="1" containsMixedTypes="1" containsNumber="1" minValue="0" maxValue="347082"/>
    </cacheField>
    <cacheField name="852" numFmtId="0">
      <sharedItems containsBlank="1" containsMixedTypes="1" containsNumber="1" minValue="0" maxValue="347060"/>
    </cacheField>
    <cacheField name="853" numFmtId="0">
      <sharedItems containsBlank="1" containsMixedTypes="1" containsNumber="1" minValue="0" maxValue="2678"/>
    </cacheField>
    <cacheField name="854" numFmtId="0">
      <sharedItems containsMixedTypes="1" containsNumber="1" minValue="0" maxValue="39.4"/>
    </cacheField>
    <cacheField name="855" numFmtId="0">
      <sharedItems containsBlank="1" containsMixedTypes="1" containsNumber="1" containsInteger="1" minValue="0" maxValue="244252"/>
    </cacheField>
    <cacheField name="856" numFmtId="0">
      <sharedItems containsBlank="1" containsMixedTypes="1" containsNumber="1" minValue="0" maxValue="392091"/>
    </cacheField>
    <cacheField name="857" numFmtId="0">
      <sharedItems containsBlank="1" containsMixedTypes="1" containsNumber="1" minValue="1" maxValue="36928"/>
    </cacheField>
    <cacheField name="858" numFmtId="0">
      <sharedItems containsMixedTypes="1" containsNumber="1" minValue="0" maxValue="113055"/>
    </cacheField>
    <cacheField name="859" numFmtId="0">
      <sharedItems containsBlank="1" containsMixedTypes="1" containsNumber="1" minValue="0" maxValue="2666"/>
    </cacheField>
    <cacheField name="860" numFmtId="0">
      <sharedItems containsBlank="1" containsMixedTypes="1" containsNumber="1" minValue="0" maxValue="2629"/>
    </cacheField>
    <cacheField name="861" numFmtId="0">
      <sharedItems containsBlank="1" containsMixedTypes="1" containsNumber="1" minValue="0" maxValue="350026"/>
    </cacheField>
    <cacheField name="862" numFmtId="0">
      <sharedItems containsBlank="1" containsMixedTypes="1" containsNumber="1" minValue="0" maxValue="28134"/>
    </cacheField>
    <cacheField name="863" numFmtId="0">
      <sharedItems containsMixedTypes="1" containsNumber="1" minValue="0" maxValue="17466"/>
    </cacheField>
    <cacheField name="864" numFmtId="0">
      <sharedItems containsBlank="1" containsMixedTypes="1" containsNumber="1" minValue="0" maxValue="69.55"/>
    </cacheField>
    <cacheField name="865" numFmtId="0">
      <sharedItems containsBlank="1" containsMixedTypes="1" containsNumber="1" containsInteger="1" minValue="0" maxValue="233866"/>
    </cacheField>
    <cacheField name="866" numFmtId="0">
      <sharedItems containsBlank="1" containsMixedTypes="1" containsNumber="1" containsInteger="1" minValue="0" maxValue="236852"/>
    </cacheField>
    <cacheField name="867" numFmtId="0">
      <sharedItems containsBlank="1" containsMixedTypes="1" containsNumber="1" minValue="0" maxValue="27"/>
    </cacheField>
    <cacheField name="868" numFmtId="0">
      <sharedItems containsMixedTypes="1" containsNumber="1" minValue="0" maxValue="50.495800000000003"/>
    </cacheField>
    <cacheField name="869" numFmtId="0">
      <sharedItems containsBlank="1" containsMixedTypes="1" containsNumber="1" minValue="0" maxValue="345777"/>
    </cacheField>
    <cacheField name="870" numFmtId="0">
      <sharedItems containsBlank="1" containsMixedTypes="1" containsNumber="1" minValue="1" maxValue="347742"/>
    </cacheField>
    <cacheField name="871" numFmtId="0">
      <sharedItems containsBlank="1" containsMixedTypes="1" containsNumber="1" minValue="0" maxValue="349248"/>
    </cacheField>
    <cacheField name="872" numFmtId="0">
      <sharedItems containsMixedTypes="1" containsNumber="1" minValue="1" maxValue="11751"/>
    </cacheField>
    <cacheField name="873" numFmtId="0">
      <sharedItems containsMixedTypes="1" containsNumber="1" containsInteger="1" minValue="0" maxValue="695"/>
    </cacheField>
    <cacheField name="874" numFmtId="0">
      <sharedItems containsBlank="1" containsMixedTypes="1" containsNumber="1" containsInteger="1" minValue="0" maxValue="345765"/>
    </cacheField>
    <cacheField name="875" numFmtId="0">
      <sharedItems containsBlank="1" containsMixedTypes="1" containsNumber="1" containsInteger="1" minValue="0" maxValue="28"/>
    </cacheField>
    <cacheField name="876" numFmtId="0">
      <sharedItems containsBlank="1" containsMixedTypes="1" containsNumber="1" minValue="0" maxValue="2667"/>
    </cacheField>
    <cacheField name="877" numFmtId="0">
      <sharedItems containsBlank="1" containsMixedTypes="1" containsNumber="1" minValue="0" maxValue="7534"/>
    </cacheField>
    <cacheField name="878" numFmtId="0">
      <sharedItems containsBlank="1" containsMixedTypes="1" containsNumber="1" minValue="0" maxValue="349212"/>
    </cacheField>
    <cacheField name="879" numFmtId="0">
      <sharedItems containsBlank="1" containsMixedTypes="1" containsNumber="1" minValue="0" maxValue="349217"/>
    </cacheField>
    <cacheField name="880" numFmtId="0">
      <sharedItems containsMixedTypes="1" containsNumber="1" minValue="0" maxValue="11767"/>
    </cacheField>
    <cacheField name="881" numFmtId="0">
      <sharedItems containsBlank="1" containsMixedTypes="1" containsNumber="1" containsInteger="1" minValue="0" maxValue="230433"/>
    </cacheField>
    <cacheField name="882" numFmtId="0">
      <sharedItems containsBlank="1" containsMixedTypes="1" containsNumber="1" minValue="0" maxValue="349257"/>
    </cacheField>
    <cacheField name="883" numFmtId="0">
      <sharedItems containsBlank="1" containsMixedTypes="1" containsNumber="1" minValue="0" maxValue="7552"/>
    </cacheField>
    <cacheField name="884" numFmtId="0">
      <sharedItems containsBlank="1" containsMixedTypes="1" containsNumber="1" minValue="0" maxValue="28"/>
    </cacheField>
    <cacheField name="885" numFmtId="0">
      <sharedItems containsBlank="1" containsMixedTypes="1" containsNumber="1" minValue="0" maxValue="25"/>
    </cacheField>
    <cacheField name="886" numFmtId="0">
      <sharedItems containsBlank="1" containsMixedTypes="1" containsNumber="1" minValue="0" maxValue="382652"/>
    </cacheField>
    <cacheField name="887" numFmtId="0">
      <sharedItems containsBlank="1" containsMixedTypes="1" containsNumber="1" containsInteger="1" minValue="0" maxValue="211536"/>
    </cacheField>
    <cacheField name="888" numFmtId="0">
      <sharedItems containsMixedTypes="1" containsNumber="1" containsInteger="1" minValue="0" maxValue="112053"/>
    </cacheField>
    <cacheField name="889" numFmtId="0">
      <sharedItems containsBlank="1" containsMixedTypes="1" containsNumber="1" minValue="0" maxValue="23.45"/>
    </cacheField>
    <cacheField name="890" numFmtId="0">
      <sharedItems containsMixedTypes="1" containsNumber="1" containsInteger="1" minValue="0" maxValue="111369"/>
    </cacheField>
    <cacheField name="891" numFmtId="0">
      <sharedItems containsBlank="1" containsMixedTypes="1" containsNumber="1" minValue="0" maxValue="3703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las Muennighoff" refreshedDate="43986.76161296296" createdVersion="6" refreshedVersion="6" minRefreshableVersion="3" recordCount="891" xr:uid="{39CC0432-47A4-0447-AFDA-C0AB5A932FFF}">
  <cacheSource type="worksheet">
    <worksheetSource ref="A1:O892" sheet="mytree"/>
  </cacheSource>
  <cacheFields count="20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TOTAL PASSENGER　count" numFmtId="0">
      <sharedItems containsSemiMixedTypes="0" containsString="0" containsNumber="1" containsInteger="1" minValue="1" maxValue="1"/>
    </cacheField>
    <cacheField name="DEAD" numFmtId="0">
      <sharedItems containsSemiMixedTypes="0" containsString="0" containsNumber="1" containsInteger="1" minValue="0" maxValue="1"/>
    </cacheField>
    <cacheField name="SURVIVOR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Field1" numFmtId="0" formula=" SUM(Survived)/ COUNT(Survived)" databaseField="0"/>
    <cacheField name="Field2" numFmtId="0" formula="SURVIVOR/Survived" databaseField="0"/>
    <cacheField name="Field3" numFmtId="0" formula="DEAD/SURVIVOR" databaseField="0"/>
    <cacheField name="Field4" numFmtId="0" formula="SURVIVOR/'TOTAL PASSENGER　count'" databaseField="0"/>
    <cacheField name="Field5" numFmtId="0" formula="DEAD /'TOTAL PASSENGER　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Survived"/>
    <x v="0"/>
    <n v="1"/>
    <n v="1"/>
    <n v="1"/>
    <n v="0"/>
    <n v="0"/>
    <n v="0"/>
    <n v="0"/>
    <n v="1"/>
    <n v="1"/>
    <n v="1"/>
    <n v="1"/>
    <n v="0"/>
    <n v="0"/>
    <n v="0"/>
    <n v="1"/>
    <n v="0"/>
    <n v="1"/>
    <n v="0"/>
    <n v="1"/>
    <n v="0"/>
    <n v="1"/>
    <n v="1"/>
    <n v="1"/>
    <n v="0"/>
    <n v="1"/>
    <n v="0"/>
    <n v="0"/>
    <n v="1"/>
    <n v="0"/>
    <n v="0"/>
    <n v="1"/>
    <n v="1"/>
    <n v="0"/>
    <n v="0"/>
    <n v="0"/>
    <n v="1"/>
    <n v="0"/>
    <n v="0"/>
    <n v="1"/>
    <n v="0"/>
    <n v="0"/>
    <n v="0"/>
    <n v="1"/>
    <n v="1"/>
    <n v="0"/>
    <n v="0"/>
    <n v="1"/>
    <n v="0"/>
    <n v="0"/>
    <n v="0"/>
    <n v="0"/>
    <n v="1"/>
    <n v="1"/>
    <n v="0"/>
    <n v="1"/>
    <n v="1"/>
    <n v="0"/>
    <n v="1"/>
    <n v="0"/>
    <n v="0"/>
    <n v="1"/>
    <n v="0"/>
    <n v="0"/>
    <n v="0"/>
    <n v="1"/>
    <n v="1"/>
    <n v="0"/>
    <n v="1"/>
    <n v="0"/>
    <n v="0"/>
    <n v="0"/>
    <n v="0"/>
    <n v="0"/>
    <n v="1"/>
    <n v="0"/>
    <n v="0"/>
    <n v="0"/>
    <n v="1"/>
    <n v="1"/>
    <n v="0"/>
    <n v="1"/>
    <n v="1"/>
    <n v="0"/>
    <n v="1"/>
    <n v="1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1"/>
    <n v="0"/>
    <n v="0"/>
    <n v="1"/>
    <n v="0"/>
    <n v="0"/>
    <n v="0"/>
    <n v="0"/>
    <n v="1"/>
    <n v="1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1"/>
    <n v="0"/>
    <n v="0"/>
    <n v="1"/>
    <n v="0"/>
    <n v="1"/>
    <n v="1"/>
    <n v="1"/>
    <n v="1"/>
    <n v="0"/>
    <n v="0"/>
    <n v="1"/>
    <n v="0"/>
    <n v="0"/>
    <n v="0"/>
    <n v="0"/>
    <n v="0"/>
    <n v="1"/>
    <n v="0"/>
    <n v="0"/>
    <n v="1"/>
    <n v="1"/>
    <n v="1"/>
    <n v="0"/>
    <n v="1"/>
    <n v="0"/>
    <n v="0"/>
    <n v="0"/>
    <n v="1"/>
    <n v="1"/>
    <n v="0"/>
    <n v="1"/>
    <n v="0"/>
    <n v="1"/>
    <n v="0"/>
    <n v="0"/>
    <n v="0"/>
    <n v="1"/>
    <n v="0"/>
    <n v="1"/>
    <n v="0"/>
    <n v="0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1"/>
    <n v="1"/>
    <n v="0"/>
    <n v="0"/>
    <n v="0"/>
    <n v="0"/>
    <n v="0"/>
    <n v="0"/>
    <n v="1"/>
    <n v="1"/>
    <n v="1"/>
    <n v="1"/>
    <n v="1"/>
    <n v="0"/>
    <n v="1"/>
    <n v="0"/>
    <n v="0"/>
    <n v="0"/>
    <n v="0"/>
    <n v="0"/>
    <n v="1"/>
    <n v="1"/>
    <n v="1"/>
    <n v="0"/>
    <n v="1"/>
    <n v="1"/>
    <n v="0"/>
    <n v="1"/>
    <n v="1"/>
    <n v="0"/>
    <n v="0"/>
    <n v="0"/>
    <n v="1"/>
    <n v="0"/>
    <n v="0"/>
    <n v="0"/>
    <n v="1"/>
    <n v="0"/>
    <n v="0"/>
    <n v="1"/>
    <n v="0"/>
    <n v="1"/>
    <n v="1"/>
    <n v="1"/>
    <n v="1"/>
    <n v="0"/>
    <n v="0"/>
    <n v="0"/>
    <n v="0"/>
    <n v="0"/>
    <n v="0"/>
    <n v="1"/>
    <n v="1"/>
    <n v="1"/>
    <n v="1"/>
    <n v="0"/>
    <n v="1"/>
    <n v="0"/>
    <n v="1"/>
    <n v="1"/>
    <n v="1"/>
    <n v="0"/>
    <n v="1"/>
    <n v="1"/>
    <n v="1"/>
    <n v="0"/>
    <n v="0"/>
    <n v="0"/>
    <n v="1"/>
    <n v="1"/>
    <n v="0"/>
    <n v="1"/>
    <n v="1"/>
    <n v="0"/>
    <n v="0"/>
    <n v="1"/>
    <n v="1"/>
    <n v="0"/>
    <n v="1"/>
    <n v="0"/>
    <n v="1"/>
    <n v="1"/>
    <n v="1"/>
    <n v="1"/>
    <n v="0"/>
    <n v="0"/>
    <n v="0"/>
    <n v="1"/>
    <n v="0"/>
    <n v="0"/>
    <n v="1"/>
    <n v="1"/>
    <n v="0"/>
    <n v="1"/>
    <n v="1"/>
    <n v="0"/>
    <n v="0"/>
    <n v="0"/>
    <n v="1"/>
    <n v="1"/>
    <n v="1"/>
    <n v="1"/>
    <n v="0"/>
    <n v="0"/>
    <n v="0"/>
    <n v="0"/>
    <n v="0"/>
    <n v="0"/>
    <n v="0"/>
    <n v="1"/>
    <n v="0"/>
    <n v="1"/>
    <n v="1"/>
    <n v="0"/>
    <n v="0"/>
    <n v="0"/>
    <n v="0"/>
    <n v="0"/>
    <n v="0"/>
    <n v="1"/>
    <n v="1"/>
    <n v="1"/>
    <n v="1"/>
    <n v="1"/>
    <n v="0"/>
    <n v="0"/>
    <n v="0"/>
    <n v="0"/>
    <n v="1"/>
    <n v="1"/>
    <n v="0"/>
    <n v="0"/>
    <n v="0"/>
    <n v="1"/>
    <n v="1"/>
    <n v="0"/>
    <n v="1"/>
    <n v="0"/>
    <n v="0"/>
    <n v="0"/>
    <n v="1"/>
    <n v="0"/>
    <n v="1"/>
    <n v="1"/>
    <n v="1"/>
    <n v="0"/>
    <n v="1"/>
    <n v="1"/>
    <n v="0"/>
    <n v="0"/>
    <n v="0"/>
    <n v="0"/>
    <n v="1"/>
    <n v="1"/>
    <n v="0"/>
    <n v="0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0"/>
    <n v="0"/>
    <n v="0"/>
    <n v="0"/>
    <n v="0"/>
    <n v="1"/>
    <n v="1"/>
    <n v="0"/>
    <n v="1"/>
    <n v="1"/>
    <n v="1"/>
    <n v="1"/>
    <n v="0"/>
    <n v="0"/>
    <n v="1"/>
    <n v="0"/>
    <n v="1"/>
    <n v="0"/>
    <n v="0"/>
    <n v="1"/>
    <n v="0"/>
    <n v="0"/>
    <n v="1"/>
    <n v="1"/>
    <n v="1"/>
    <n v="1"/>
    <n v="1"/>
    <n v="1"/>
    <n v="1"/>
    <n v="0"/>
    <n v="0"/>
    <n v="0"/>
    <n v="1"/>
    <n v="0"/>
    <n v="1"/>
    <n v="0"/>
    <n v="1"/>
    <n v="1"/>
    <n v="0"/>
    <n v="1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1"/>
    <n v="0"/>
    <n v="0"/>
    <n v="0"/>
    <n v="1"/>
    <n v="1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1"/>
    <n v="1"/>
    <n v="0"/>
    <n v="1"/>
    <n v="1"/>
    <n v="0"/>
    <n v="1"/>
    <n v="1"/>
    <n v="0"/>
    <n v="0"/>
    <n v="1"/>
    <n v="0"/>
    <n v="1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1"/>
    <n v="0"/>
    <n v="1"/>
    <n v="1"/>
    <n v="0"/>
    <n v="0"/>
    <n v="1"/>
    <n v="0"/>
    <n v="0"/>
    <n v="1"/>
    <n v="1"/>
    <n v="0"/>
    <n v="1"/>
    <n v="1"/>
    <n v="0"/>
    <n v="0"/>
    <n v="1"/>
    <n v="1"/>
    <n v="0"/>
    <n v="1"/>
    <n v="0"/>
    <n v="1"/>
    <n v="1"/>
    <n v="0"/>
    <n v="0"/>
    <n v="0"/>
    <n v="0"/>
    <n v="0"/>
    <n v="0"/>
    <n v="0"/>
    <n v="0"/>
    <n v="0"/>
    <n v="1"/>
    <n v="1"/>
    <n v="1"/>
    <n v="1"/>
    <n v="1"/>
    <n v="0"/>
    <n v="0"/>
    <n v="1"/>
    <n v="1"/>
    <n v="0"/>
    <n v="1"/>
    <n v="1"/>
    <n v="1"/>
    <n v="0"/>
    <n v="0"/>
    <n v="0"/>
    <n v="1"/>
    <n v="0"/>
    <n v="1"/>
    <n v="0"/>
    <n v="0"/>
    <n v="0"/>
    <n v="1"/>
    <n v="0"/>
    <n v="0"/>
    <n v="0"/>
    <n v="0"/>
    <n v="1"/>
    <n v="0"/>
    <n v="0"/>
    <n v="1"/>
    <n v="1"/>
    <n v="0"/>
    <n v="0"/>
    <n v="0"/>
    <n v="1"/>
    <n v="0"/>
    <n v="0"/>
    <n v="1"/>
    <n v="1"/>
    <n v="1"/>
    <n v="0"/>
    <n v="0"/>
    <n v="1"/>
    <n v="0"/>
    <n v="0"/>
    <n v="1"/>
    <n v="0"/>
    <n v="0"/>
    <n v="1"/>
    <n v="0"/>
    <n v="0"/>
    <n v="1"/>
    <n v="1"/>
    <n v="0"/>
    <n v="0"/>
    <n v="0"/>
    <n v="0"/>
    <n v="1"/>
    <n v="0"/>
    <n v="0"/>
    <n v="1"/>
    <n v="0"/>
    <n v="1"/>
    <n v="0"/>
    <n v="0"/>
    <n v="1"/>
    <n v="0"/>
    <n v="0"/>
    <n v="0"/>
    <n v="0"/>
    <n v="0"/>
    <n v="1"/>
    <n v="0"/>
    <n v="1"/>
    <n v="1"/>
    <n v="1"/>
    <n v="0"/>
    <n v="1"/>
    <n v="0"/>
    <n v="1"/>
    <n v="0"/>
    <n v="1"/>
    <n v="0"/>
    <n v="1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1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  <n v="0"/>
    <n v="0"/>
    <n v="1"/>
    <n v="0"/>
    <n v="0"/>
    <n v="1"/>
    <n v="1"/>
    <n v="0"/>
    <n v="0"/>
    <n v="0"/>
    <n v="0"/>
    <n v="1"/>
    <n v="1"/>
    <n v="1"/>
    <n v="1"/>
    <n v="1"/>
    <n v="0"/>
    <n v="1"/>
    <n v="0"/>
    <n v="0"/>
    <n v="0"/>
    <n v="1"/>
    <n v="1"/>
    <n v="0"/>
    <n v="0"/>
    <n v="1"/>
    <n v="0"/>
    <n v="0"/>
    <n v="0"/>
    <n v="1"/>
    <n v="0"/>
    <n v="1"/>
    <n v="1"/>
    <n v="0"/>
    <n v="0"/>
    <n v="1"/>
    <n v="0"/>
    <n v="0"/>
    <n v="0"/>
    <n v="0"/>
    <n v="0"/>
    <n v="0"/>
    <n v="1"/>
    <n v="0"/>
    <n v="0"/>
    <n v="1"/>
    <n v="0"/>
    <n v="1"/>
    <n v="0"/>
    <n v="1"/>
    <n v="0"/>
    <n v="0"/>
    <n v="1"/>
    <n v="0"/>
    <n v="0"/>
    <n v="1"/>
    <n v="1"/>
    <n v="0"/>
    <n v="0"/>
    <n v="1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1"/>
    <n v="1"/>
    <n v="1"/>
    <n v="0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1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1"/>
    <n v="1"/>
    <n v="1"/>
    <n v="1"/>
    <n v="1"/>
    <n v="0"/>
    <n v="0"/>
    <n v="0"/>
    <n v="1"/>
    <n v="0"/>
    <n v="0"/>
    <n v="1"/>
    <n v="1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1"/>
    <n v="0"/>
    <n v="0"/>
    <n v="0"/>
    <n v="1"/>
    <n v="0"/>
    <n v="0"/>
    <n v="1"/>
    <n v="1"/>
    <n v="0"/>
    <n v="0"/>
    <n v="1"/>
    <n v="0"/>
    <n v="1"/>
    <n v="0"/>
    <n v="0"/>
    <n v="1"/>
    <n v="1"/>
    <n v="0"/>
    <n v="0"/>
    <n v="0"/>
    <n v="1"/>
    <n v="1"/>
    <n v="0"/>
    <n v="0"/>
    <n v="0"/>
    <n v="0"/>
    <n v="0"/>
    <n v="0"/>
    <n v="1"/>
    <n v="0"/>
    <n v="1"/>
    <n v="0"/>
  </r>
  <r>
    <s v="Pclass"/>
    <x v="1"/>
    <n v="1"/>
    <n v="3"/>
    <n v="1"/>
    <n v="3"/>
    <n v="3"/>
    <n v="1"/>
    <n v="3"/>
    <n v="3"/>
    <n v="2"/>
    <n v="3"/>
    <n v="1"/>
    <n v="3"/>
    <n v="3"/>
    <n v="3"/>
    <n v="2"/>
    <n v="3"/>
    <n v="2"/>
    <n v="3"/>
    <n v="3"/>
    <n v="2"/>
    <n v="2"/>
    <n v="3"/>
    <n v="1"/>
    <n v="3"/>
    <n v="3"/>
    <n v="3"/>
    <n v="1"/>
    <n v="3"/>
    <n v="3"/>
    <n v="1"/>
    <n v="1"/>
    <n v="3"/>
    <n v="2"/>
    <n v="1"/>
    <n v="1"/>
    <n v="3"/>
    <n v="3"/>
    <n v="3"/>
    <n v="3"/>
    <n v="3"/>
    <n v="2"/>
    <n v="3"/>
    <n v="2"/>
    <n v="3"/>
    <n v="3"/>
    <n v="3"/>
    <n v="3"/>
    <n v="3"/>
    <n v="3"/>
    <n v="3"/>
    <n v="3"/>
    <n v="1"/>
    <n v="2"/>
    <n v="1"/>
    <n v="1"/>
    <n v="2"/>
    <n v="3"/>
    <n v="2"/>
    <n v="3"/>
    <n v="3"/>
    <n v="1"/>
    <n v="1"/>
    <n v="3"/>
    <n v="1"/>
    <n v="3"/>
    <n v="2"/>
    <n v="3"/>
    <n v="3"/>
    <n v="3"/>
    <n v="2"/>
    <n v="3"/>
    <n v="2"/>
    <n v="3"/>
    <n v="3"/>
    <n v="3"/>
    <n v="3"/>
    <n v="3"/>
    <n v="2"/>
    <n v="3"/>
    <n v="3"/>
    <n v="3"/>
    <n v="3"/>
    <n v="1"/>
    <n v="2"/>
    <n v="3"/>
    <n v="3"/>
    <n v="3"/>
    <n v="1"/>
    <n v="3"/>
    <n v="3"/>
    <n v="3"/>
    <n v="1"/>
    <n v="3"/>
    <n v="3"/>
    <n v="3"/>
    <n v="1"/>
    <n v="1"/>
    <n v="2"/>
    <n v="2"/>
    <n v="3"/>
    <n v="3"/>
    <n v="1"/>
    <n v="3"/>
    <n v="3"/>
    <n v="3"/>
    <n v="3"/>
    <n v="3"/>
    <n v="3"/>
    <n v="3"/>
    <n v="1"/>
    <n v="3"/>
    <n v="3"/>
    <n v="3"/>
    <n v="3"/>
    <n v="3"/>
    <n v="3"/>
    <n v="2"/>
    <n v="1"/>
    <n v="3"/>
    <n v="2"/>
    <n v="3"/>
    <n v="2"/>
    <n v="2"/>
    <n v="1"/>
    <n v="3"/>
    <n v="3"/>
    <n v="3"/>
    <n v="3"/>
    <n v="3"/>
    <n v="3"/>
    <n v="3"/>
    <n v="3"/>
    <n v="2"/>
    <n v="2"/>
    <n v="2"/>
    <n v="1"/>
    <n v="1"/>
    <n v="3"/>
    <n v="1"/>
    <n v="3"/>
    <n v="3"/>
    <n v="3"/>
    <n v="3"/>
    <n v="2"/>
    <n v="2"/>
    <n v="3"/>
    <n v="3"/>
    <n v="2"/>
    <n v="2"/>
    <n v="2"/>
    <n v="1"/>
    <n v="3"/>
    <n v="3"/>
    <n v="3"/>
    <n v="1"/>
    <n v="3"/>
    <n v="3"/>
    <n v="3"/>
    <n v="3"/>
    <n v="3"/>
    <n v="2"/>
    <n v="3"/>
    <n v="3"/>
    <n v="3"/>
    <n v="3"/>
    <n v="1"/>
    <n v="3"/>
    <n v="1"/>
    <n v="3"/>
    <n v="1"/>
    <n v="3"/>
    <n v="3"/>
    <n v="3"/>
    <n v="1"/>
    <n v="3"/>
    <n v="3"/>
    <n v="1"/>
    <n v="2"/>
    <n v="3"/>
    <n v="3"/>
    <n v="2"/>
    <n v="3"/>
    <n v="2"/>
    <n v="3"/>
    <n v="1"/>
    <n v="3"/>
    <n v="1"/>
    <n v="3"/>
    <n v="3"/>
    <n v="2"/>
    <n v="2"/>
    <n v="3"/>
    <n v="2"/>
    <n v="1"/>
    <n v="1"/>
    <n v="3"/>
    <n v="3"/>
    <n v="3"/>
    <n v="2"/>
    <n v="3"/>
    <n v="3"/>
    <n v="3"/>
    <n v="3"/>
    <n v="3"/>
    <n v="3"/>
    <n v="3"/>
    <n v="3"/>
    <n v="3"/>
    <n v="1"/>
    <n v="3"/>
    <n v="2"/>
    <n v="3"/>
    <n v="2"/>
    <n v="3"/>
    <n v="1"/>
    <n v="3"/>
    <n v="2"/>
    <n v="1"/>
    <n v="2"/>
    <n v="3"/>
    <n v="2"/>
    <n v="3"/>
    <n v="3"/>
    <n v="1"/>
    <n v="3"/>
    <n v="2"/>
    <n v="3"/>
    <n v="2"/>
    <n v="3"/>
    <n v="1"/>
    <n v="3"/>
    <n v="2"/>
    <n v="3"/>
    <n v="2"/>
    <n v="3"/>
    <n v="2"/>
    <n v="2"/>
    <n v="2"/>
    <n v="2"/>
    <n v="3"/>
    <n v="3"/>
    <n v="2"/>
    <n v="3"/>
    <n v="3"/>
    <n v="1"/>
    <n v="3"/>
    <n v="2"/>
    <n v="1"/>
    <n v="2"/>
    <n v="3"/>
    <n v="3"/>
    <n v="1"/>
    <n v="3"/>
    <n v="3"/>
    <n v="3"/>
    <n v="1"/>
    <n v="1"/>
    <n v="1"/>
    <n v="2"/>
    <n v="3"/>
    <n v="3"/>
    <n v="1"/>
    <n v="1"/>
    <n v="3"/>
    <n v="2"/>
    <n v="3"/>
    <n v="3"/>
    <n v="1"/>
    <n v="1"/>
    <n v="1"/>
    <n v="3"/>
    <n v="2"/>
    <n v="1"/>
    <n v="3"/>
    <n v="1"/>
    <n v="3"/>
    <n v="2"/>
    <n v="3"/>
    <n v="3"/>
    <n v="3"/>
    <n v="3"/>
    <n v="3"/>
    <n v="3"/>
    <n v="1"/>
    <n v="3"/>
    <n v="3"/>
    <n v="3"/>
    <n v="2"/>
    <n v="3"/>
    <n v="1"/>
    <n v="1"/>
    <n v="2"/>
    <n v="3"/>
    <n v="3"/>
    <n v="1"/>
    <n v="3"/>
    <n v="1"/>
    <n v="1"/>
    <n v="1"/>
    <n v="3"/>
    <n v="3"/>
    <n v="3"/>
    <n v="2"/>
    <n v="3"/>
    <n v="1"/>
    <n v="1"/>
    <n v="1"/>
    <n v="2"/>
    <n v="1"/>
    <n v="1"/>
    <n v="1"/>
    <n v="2"/>
    <n v="3"/>
    <n v="2"/>
    <n v="3"/>
    <n v="2"/>
    <n v="2"/>
    <n v="1"/>
    <n v="1"/>
    <n v="3"/>
    <n v="3"/>
    <n v="2"/>
    <n v="2"/>
    <n v="3"/>
    <n v="1"/>
    <n v="3"/>
    <n v="2"/>
    <n v="3"/>
    <n v="1"/>
    <n v="3"/>
    <n v="1"/>
    <n v="1"/>
    <n v="3"/>
    <n v="1"/>
    <n v="3"/>
    <n v="1"/>
    <n v="1"/>
    <n v="3"/>
    <n v="1"/>
    <n v="2"/>
    <n v="1"/>
    <n v="2"/>
    <n v="2"/>
    <n v="2"/>
    <n v="2"/>
    <n v="2"/>
    <n v="3"/>
    <n v="3"/>
    <n v="3"/>
    <n v="3"/>
    <n v="1"/>
    <n v="3"/>
    <n v="3"/>
    <n v="3"/>
    <n v="3"/>
    <n v="1"/>
    <n v="2"/>
    <n v="3"/>
    <n v="3"/>
    <n v="3"/>
    <n v="2"/>
    <n v="3"/>
    <n v="3"/>
    <n v="3"/>
    <n v="3"/>
    <n v="1"/>
    <n v="3"/>
    <n v="3"/>
    <n v="1"/>
    <n v="1"/>
    <n v="3"/>
    <n v="3"/>
    <n v="1"/>
    <n v="3"/>
    <n v="1"/>
    <n v="3"/>
    <n v="1"/>
    <n v="3"/>
    <n v="3"/>
    <n v="1"/>
    <n v="3"/>
    <n v="3"/>
    <n v="1"/>
    <n v="3"/>
    <n v="2"/>
    <n v="3"/>
    <n v="2"/>
    <n v="3"/>
    <n v="2"/>
    <n v="1"/>
    <n v="3"/>
    <n v="3"/>
    <n v="1"/>
    <n v="3"/>
    <n v="3"/>
    <n v="3"/>
    <n v="2"/>
    <n v="2"/>
    <n v="2"/>
    <n v="3"/>
    <n v="3"/>
    <n v="3"/>
    <n v="3"/>
    <n v="3"/>
    <n v="2"/>
    <n v="3"/>
    <n v="2"/>
    <n v="3"/>
    <n v="3"/>
    <n v="3"/>
    <n v="3"/>
    <n v="1"/>
    <n v="2"/>
    <n v="3"/>
    <n v="3"/>
    <n v="2"/>
    <n v="2"/>
    <n v="2"/>
    <n v="3"/>
    <n v="3"/>
    <n v="3"/>
    <n v="3"/>
    <n v="3"/>
    <n v="3"/>
    <n v="3"/>
    <n v="2"/>
    <n v="2"/>
    <n v="3"/>
    <n v="3"/>
    <n v="1"/>
    <n v="3"/>
    <n v="2"/>
    <n v="3"/>
    <n v="1"/>
    <n v="1"/>
    <n v="3"/>
    <n v="2"/>
    <n v="1"/>
    <n v="2"/>
    <n v="2"/>
    <n v="3"/>
    <n v="3"/>
    <n v="2"/>
    <n v="3"/>
    <n v="1"/>
    <n v="2"/>
    <n v="1"/>
    <n v="3"/>
    <n v="1"/>
    <n v="2"/>
    <n v="3"/>
    <n v="1"/>
    <n v="1"/>
    <n v="3"/>
    <n v="3"/>
    <n v="1"/>
    <n v="1"/>
    <n v="2"/>
    <n v="3"/>
    <n v="1"/>
    <n v="3"/>
    <n v="1"/>
    <n v="2"/>
    <n v="3"/>
    <n v="3"/>
    <n v="2"/>
    <n v="1"/>
    <n v="3"/>
    <n v="3"/>
    <n v="3"/>
    <n v="3"/>
    <n v="2"/>
    <n v="2"/>
    <n v="3"/>
    <n v="1"/>
    <n v="2"/>
    <n v="3"/>
    <n v="3"/>
    <n v="3"/>
    <n v="3"/>
    <n v="2"/>
    <n v="3"/>
    <n v="3"/>
    <n v="1"/>
    <n v="3"/>
    <n v="1"/>
    <n v="1"/>
    <n v="3"/>
    <n v="3"/>
    <n v="3"/>
    <n v="3"/>
    <n v="1"/>
    <n v="1"/>
    <n v="3"/>
    <n v="3"/>
    <n v="1"/>
    <n v="3"/>
    <n v="1"/>
    <n v="3"/>
    <n v="3"/>
    <n v="3"/>
    <n v="3"/>
    <n v="3"/>
    <n v="1"/>
    <n v="1"/>
    <n v="2"/>
    <n v="1"/>
    <n v="3"/>
    <n v="3"/>
    <n v="3"/>
    <n v="3"/>
    <n v="1"/>
    <n v="1"/>
    <n v="3"/>
    <n v="1"/>
    <n v="2"/>
    <n v="3"/>
    <n v="2"/>
    <n v="3"/>
    <n v="1"/>
    <n v="3"/>
    <n v="3"/>
    <n v="1"/>
    <n v="3"/>
    <n v="3"/>
    <n v="2"/>
    <n v="1"/>
    <n v="3"/>
    <n v="2"/>
    <n v="2"/>
    <n v="3"/>
    <n v="3"/>
    <n v="3"/>
    <n v="3"/>
    <n v="2"/>
    <n v="1"/>
    <n v="1"/>
    <n v="3"/>
    <n v="1"/>
    <n v="1"/>
    <n v="3"/>
    <n v="3"/>
    <n v="2"/>
    <n v="1"/>
    <n v="1"/>
    <n v="2"/>
    <n v="2"/>
    <n v="3"/>
    <n v="2"/>
    <n v="1"/>
    <n v="2"/>
    <n v="3"/>
    <n v="3"/>
    <n v="3"/>
    <n v="1"/>
    <n v="1"/>
    <n v="1"/>
    <n v="1"/>
    <n v="3"/>
    <n v="3"/>
    <n v="3"/>
    <n v="2"/>
    <n v="3"/>
    <n v="3"/>
    <n v="3"/>
    <n v="3"/>
    <n v="3"/>
    <n v="3"/>
    <n v="3"/>
    <n v="2"/>
    <n v="1"/>
    <n v="1"/>
    <n v="3"/>
    <n v="3"/>
    <n v="3"/>
    <n v="2"/>
    <n v="1"/>
    <n v="3"/>
    <n v="3"/>
    <n v="2"/>
    <n v="1"/>
    <n v="2"/>
    <n v="1"/>
    <n v="3"/>
    <n v="1"/>
    <n v="2"/>
    <n v="1"/>
    <n v="3"/>
    <n v="3"/>
    <n v="3"/>
    <n v="1"/>
    <n v="3"/>
    <n v="3"/>
    <n v="2"/>
    <n v="3"/>
    <n v="2"/>
    <n v="3"/>
    <n v="3"/>
    <n v="1"/>
    <n v="2"/>
    <n v="3"/>
    <n v="1"/>
    <n v="3"/>
    <n v="1"/>
    <n v="3"/>
    <n v="3"/>
    <n v="1"/>
    <n v="2"/>
    <n v="1"/>
    <n v="3"/>
    <n v="3"/>
    <n v="3"/>
    <n v="3"/>
    <n v="3"/>
    <n v="2"/>
    <n v="3"/>
    <n v="3"/>
    <n v="2"/>
    <n v="2"/>
    <n v="3"/>
    <n v="1"/>
    <n v="3"/>
    <n v="3"/>
    <n v="3"/>
    <n v="1"/>
    <n v="2"/>
    <n v="1"/>
    <n v="3"/>
    <n v="3"/>
    <n v="1"/>
    <n v="3"/>
    <n v="1"/>
    <n v="1"/>
    <n v="3"/>
    <n v="2"/>
    <n v="3"/>
    <n v="2"/>
    <n v="3"/>
    <n v="3"/>
    <n v="3"/>
    <n v="1"/>
    <n v="3"/>
    <n v="3"/>
    <n v="3"/>
    <n v="1"/>
    <n v="3"/>
    <n v="1"/>
    <n v="3"/>
    <n v="3"/>
    <n v="3"/>
    <n v="2"/>
    <n v="3"/>
    <n v="3"/>
    <n v="3"/>
    <n v="2"/>
    <n v="3"/>
    <n v="3"/>
    <n v="2"/>
    <n v="1"/>
    <n v="1"/>
    <n v="3"/>
    <n v="1"/>
    <n v="3"/>
    <n v="3"/>
    <n v="2"/>
    <n v="2"/>
    <n v="3"/>
    <n v="3"/>
    <n v="1"/>
    <n v="2"/>
    <n v="1"/>
    <n v="2"/>
    <n v="2"/>
    <n v="2"/>
    <n v="3"/>
    <n v="3"/>
    <n v="3"/>
    <n v="3"/>
    <n v="1"/>
    <n v="3"/>
    <n v="1"/>
    <n v="3"/>
    <n v="3"/>
    <n v="2"/>
    <n v="2"/>
    <n v="3"/>
    <n v="3"/>
    <n v="3"/>
    <n v="1"/>
    <n v="1"/>
    <n v="3"/>
    <n v="3"/>
    <n v="3"/>
    <n v="1"/>
    <n v="2"/>
    <n v="3"/>
    <n v="3"/>
    <n v="1"/>
    <n v="3"/>
    <n v="1"/>
    <n v="1"/>
    <n v="3"/>
    <n v="3"/>
    <n v="3"/>
    <n v="2"/>
    <n v="2"/>
    <n v="1"/>
    <n v="1"/>
    <n v="3"/>
    <n v="1"/>
    <n v="1"/>
    <n v="1"/>
    <n v="3"/>
    <n v="2"/>
    <n v="3"/>
    <n v="1"/>
    <n v="2"/>
    <n v="3"/>
    <n v="3"/>
    <n v="2"/>
    <n v="3"/>
    <n v="2"/>
    <n v="2"/>
    <n v="1"/>
    <n v="3"/>
    <n v="2"/>
    <n v="3"/>
    <n v="2"/>
    <n v="3"/>
    <n v="1"/>
    <n v="3"/>
    <n v="2"/>
    <n v="2"/>
    <n v="2"/>
    <n v="3"/>
    <n v="3"/>
    <n v="1"/>
    <n v="3"/>
    <n v="3"/>
    <n v="1"/>
    <n v="1"/>
    <n v="1"/>
    <n v="3"/>
    <n v="3"/>
    <n v="1"/>
    <n v="3"/>
    <n v="2"/>
    <n v="1"/>
    <n v="3"/>
    <n v="2"/>
    <n v="3"/>
    <n v="3"/>
    <n v="3"/>
    <n v="2"/>
    <n v="2"/>
    <n v="3"/>
    <n v="2"/>
    <n v="3"/>
    <n v="1"/>
    <n v="3"/>
    <n v="3"/>
    <n v="3"/>
    <n v="1"/>
    <n v="3"/>
    <n v="1"/>
    <n v="1"/>
    <n v="3"/>
    <n v="3"/>
    <n v="3"/>
    <n v="3"/>
    <n v="3"/>
    <n v="2"/>
    <n v="3"/>
    <n v="2"/>
    <n v="3"/>
    <n v="3"/>
    <n v="3"/>
    <n v="3"/>
    <n v="1"/>
    <n v="3"/>
    <n v="1"/>
    <n v="1"/>
    <n v="3"/>
    <n v="3"/>
    <n v="3"/>
    <n v="3"/>
    <n v="3"/>
    <n v="3"/>
    <n v="1"/>
    <n v="3"/>
    <n v="2"/>
    <n v="3"/>
    <n v="1"/>
    <n v="3"/>
    <n v="2"/>
    <n v="1"/>
    <n v="3"/>
    <n v="3"/>
    <n v="3"/>
    <n v="2"/>
    <n v="2"/>
    <n v="1"/>
    <n v="3"/>
    <n v="3"/>
    <n v="3"/>
    <n v="1"/>
    <n v="3"/>
    <n v="2"/>
    <n v="1"/>
    <n v="3"/>
    <n v="3"/>
    <n v="2"/>
    <n v="3"/>
    <n v="3"/>
    <n v="1"/>
    <n v="3"/>
    <n v="2"/>
    <n v="3"/>
    <n v="3"/>
    <n v="1"/>
    <n v="3"/>
    <n v="1"/>
    <n v="3"/>
    <n v="3"/>
    <n v="3"/>
    <n v="3"/>
    <n v="2"/>
    <n v="3"/>
    <n v="1"/>
    <n v="3"/>
    <n v="2"/>
    <n v="3"/>
    <n v="3"/>
    <n v="3"/>
    <n v="1"/>
    <n v="3"/>
    <n v="3"/>
    <n v="3"/>
    <n v="1"/>
    <n v="3"/>
    <n v="2"/>
    <n v="1"/>
    <n v="3"/>
    <n v="3"/>
    <n v="3"/>
    <n v="3"/>
    <n v="3"/>
    <n v="2"/>
    <n v="1"/>
    <n v="3"/>
    <n v="3"/>
    <n v="3"/>
    <n v="1"/>
    <n v="2"/>
    <n v="3"/>
    <n v="1"/>
    <n v="1"/>
    <n v="3"/>
    <n v="3"/>
    <n v="3"/>
    <n v="2"/>
    <n v="1"/>
    <n v="3"/>
    <n v="2"/>
    <n v="2"/>
    <n v="2"/>
    <n v="1"/>
    <n v="3"/>
    <n v="3"/>
    <n v="3"/>
    <n v="1"/>
    <n v="1"/>
    <n v="3"/>
    <n v="2"/>
    <n v="3"/>
    <n v="3"/>
    <n v="3"/>
    <n v="3"/>
    <n v="1"/>
    <n v="2"/>
    <n v="3"/>
    <n v="3"/>
    <n v="2"/>
    <n v="3"/>
    <n v="3"/>
    <n v="2"/>
    <n v="1"/>
    <n v="3"/>
    <n v="1"/>
    <n v="3"/>
  </r>
  <r>
    <s v="Name"/>
    <x v="2"/>
    <s v="Cumings, Mrs. John Bradley (Florence Briggs Thayer)"/>
    <s v="Heikkinen, Miss. Laina"/>
    <s v="Futrelle, Mrs. Jacques Heath (Lily May Peel)"/>
    <s v="Allen, Mr. William Henry"/>
    <s v="Moran, Mr. James"/>
    <s v="McCarthy, Mr. Timothy J"/>
    <s v="Palsson, Master. Gosta Leonard"/>
    <s v="Johnson, Mrs. Oscar W (Elisabeth Vilhelmina Berg)"/>
    <s v="Nasser, Mrs. Nicholas (Adele Achem)"/>
    <s v="Sandstrom, Miss. Marguerite Rut"/>
    <s v="Bonnell, Miss. Elizabeth"/>
    <s v="Saundercock, Mr. William Henry"/>
    <s v="Andersson, Mr. Anders Johan"/>
    <s v="Vestrom, Miss. Hulda Amanda Adolfina"/>
    <s v="Hewlett, Mrs. (Mary D Kingcome) "/>
    <s v="Rice, Master. Eugene"/>
    <s v="Williams, Mr. Charles Eugene"/>
    <s v="Vander Planke, Mrs. Julius (Emelia Maria Vandemoortele)"/>
    <s v="Masselmani, Mrs. Fatima"/>
    <s v="Fynney, Mr. Joseph J"/>
    <s v="Beesley, Mr. Lawrence"/>
    <s v="McGowan, Miss. Anna &quot;Annie&quot;"/>
    <s v="Sloper, Mr. William Thompson"/>
    <s v="Palsson, Miss. Torborg Danira"/>
    <s v="Asplund, Mrs. Carl Oscar (Selma Augusta Emilia Johansson)"/>
    <s v="Emir, Mr. Farred Chehab"/>
    <s v="Fortune, Mr. Charles Alexander"/>
    <s v="O'Dwyer, Miss. Ellen &quot;Nellie&quot;"/>
    <s v="Todoroff, Mr. Lalio"/>
    <s v="Uruchurtu, Don. Manuel E"/>
    <s v="Spencer, Mrs. William Augustus (Marie Eugenie)"/>
    <s v="Glynn, Miss. Mary Agatha"/>
    <s v="Wheadon, Mr. Edward H"/>
    <s v="Meyer, Mr. Edgar Joseph"/>
    <s v="Holverson, Mr. Alexander Oskar"/>
    <s v="Mamee, Mr. Hanna"/>
    <s v="Cann, Mr. Ernest Charles"/>
    <s v="Vander Planke, Miss. Augusta Maria"/>
    <s v="Nicola-Yarred, Miss. Jamila"/>
    <s v="Ahlin, Mrs. Johan (Johanna Persdotter Larsson)"/>
    <s v="Turpin, Mrs. William John Robert (Dorothy Ann Wonnacott)"/>
    <s v="Kraeff, Mr. Theodor"/>
    <s v="Laroche, Miss. Simonne Marie Anne Andree"/>
    <s v="Devaney, Miss. Margaret Delia"/>
    <s v="Rogers, Mr. William John"/>
    <s v="Lennon, Mr. Denis"/>
    <s v="O'Driscoll, Miss. Bridget"/>
    <s v="Samaan, Mr. Youssef"/>
    <s v="Arnold-Franchi, Mrs. Josef (Josefine Franchi)"/>
    <s v="Panula, Master. Juha Niilo"/>
    <s v="Nosworthy, Mr. Richard Cater"/>
    <s v="Harper, Mrs. Henry Sleeper (Myna Haxtun)"/>
    <s v="Faunthorpe, Mrs. Lizzie (Elizabeth Anne Wilkinson)"/>
    <s v="Ostby, Mr. Engelhart Cornelius"/>
    <s v="Woolner, Mr. Hugh"/>
    <s v="Rugg, Miss. Emily"/>
    <s v="Novel, Mr. Mansouer"/>
    <s v="West, Miss. Constance Mirium"/>
    <s v="Goodwin, Master. William Frederick"/>
    <s v="Sirayanian, Mr. Orsen"/>
    <s v="Icard, Miss. Amelie"/>
    <s v="Harris, Mr. Henry Birkhardt"/>
    <s v="Skoog, Master. Harald"/>
    <s v="Stewart, Mr. Albert A"/>
    <s v="Moubarek, Master. Gerios"/>
    <s v="Nye, Mrs. (Elizabeth Ramell)"/>
    <s v="Crease, Mr. Ernest James"/>
    <s v="Andersson, Miss. Erna Alexandra"/>
    <s v="Kink, Mr. Vincenz"/>
    <s v="Jenkin, Mr. Stephen Curnow"/>
    <s v="Goodwin, Miss. Lillian Amy"/>
    <s v="Hood, Mr. Ambrose Jr"/>
    <s v="Chronopoulos, Mr. Apostolos"/>
    <s v="Bing, Mr. Lee"/>
    <s v="Moen, Mr. Sigurd Hansen"/>
    <s v="Staneff, Mr. Ivan"/>
    <s v="Moutal, Mr. Rahamin Haim"/>
    <s v="Caldwell, Master. Alden Gates"/>
    <s v="Dowdell, Miss. Elizabeth"/>
    <s v="Waelens, Mr. Achille"/>
    <s v="Sheerlinck, Mr. Jan Baptist"/>
    <s v="McDermott, Miss. Brigdet Delia"/>
    <s v="Carrau, Mr. Francisco M"/>
    <s v="Ilett, Miss. Bertha"/>
    <s v="Backstrom, Mrs. Karl Alfred (Maria Mathilda Gustafsson)"/>
    <s v="Ford, Mr. William Neal"/>
    <s v="Slocovski, Mr. Selman Francis"/>
    <s v="Fortune, Miss. Mabel Helen"/>
    <s v="Celotti, Mr. Francesco"/>
    <s v="Christmann, Mr. Emil"/>
    <s v="Andreasson, Mr. Paul Edvin"/>
    <s v="Chaffee, Mr. Herbert Fuller"/>
    <s v="Dean, Mr. Bertram Frank"/>
    <s v="Coxon, Mr. Daniel"/>
    <s v="Shorney, Mr. Charles Joseph"/>
    <s v="Goldschmidt, Mr. George B"/>
    <s v="Greenfield, Mr. William Bertram"/>
    <s v="Doling, Mrs. John T (Ada Julia Bone)"/>
    <s v="Kantor, Mr. Sinai"/>
    <s v="Petranec, Miss. Matilda"/>
    <s v="Petroff, Mr. Pastcho (&quot;Pentcho&quot;)"/>
    <s v="White, Mr. Richard Frasar"/>
    <s v="Johansson, Mr. Gustaf Joel"/>
    <s v="Gustafsson, Mr. Anders Vilhelm"/>
    <s v="Mionoff, Mr. Stoytcho"/>
    <s v="Salkjelsvik, Miss. Anna Kristine"/>
    <s v="Moss, Mr. Albert Johan"/>
    <s v="Rekic, Mr. Tido"/>
    <s v="Moran, Miss. Bertha"/>
    <s v="Porter, Mr. Walter Chamberlain"/>
    <s v="Zabour, Miss. Hileni"/>
    <s v="Barton, Mr. David John"/>
    <s v="Jussila, Miss. Katriina"/>
    <s v="Attalah, Miss. Malake"/>
    <s v="Pekoniemi, Mr. Edvard"/>
    <s v="Connors, Mr. Patrick"/>
    <s v="Turpin, Mr. William John Robert"/>
    <s v="Baxter, Mr. Quigg Edmond"/>
    <s v="Andersson, Miss. Ellis Anna Maria"/>
    <s v="Hickman, Mr. Stanley George"/>
    <s v="Moore, Mr. Leonard Charles"/>
    <s v="Nasser, Mr. Nicholas"/>
    <s v="Webber, Miss. Susan"/>
    <s v="White, Mr. Percival Wayland"/>
    <s v="Nicola-Yarred, Master. Elias"/>
    <s v="McMahon, Mr. Martin"/>
    <s v="Madsen, Mr. Fridtjof Arne"/>
    <s v="Peter, Miss. Anna"/>
    <s v="Ekstrom, Mr. Johan"/>
    <s v="Drazenoic, Mr. Jozef"/>
    <s v="Coelho, Mr. Domingos Fernandeo"/>
    <s v="Robins, Mrs. Alexander A (Grace Charity Laury)"/>
    <s v="Weisz, Mrs. Leopold (Mathilde Francoise Pede)"/>
    <s v="Sobey, Mr. Samuel James Hayden"/>
    <s v="Richard, Mr. Emile"/>
    <s v="Newsom, Miss. Helen Monypeny"/>
    <s v="Futrelle, Mr. Jacques Heath"/>
    <s v="Osen, Mr. Olaf Elon"/>
    <s v="Giglio, Mr. Victor"/>
    <s v="Boulos, Mrs. Joseph (Sultana)"/>
    <s v="Nysten, Miss. Anna Sofia"/>
    <s v="Hakkarainen, Mrs. Pekka Pietari (Elin Matilda Dolck)"/>
    <s v="Burke, Mr. Jeremiah"/>
    <s v="Andrew, Mr. Edgardo Samuel"/>
    <s v="Nicholls, Mr. Joseph Charles"/>
    <s v="Andersson, Mr. August Edvard (&quot;Wennerstrom&quot;)"/>
    <s v="Ford, Miss. Robina Maggie &quot;Ruby&quot;"/>
    <s v="Navratil, Mr. Michel (&quot;Louis M Hoffman&quot;)"/>
    <s v="Byles, Rev. Thomas Roussel Davids"/>
    <s v="Bateman, Rev. Robert James"/>
    <s v="Pears, Mrs. Thomas (Edith Wearne)"/>
    <s v="Meo, Mr. Alfonzo"/>
    <s v="van Billiard, Mr. Austin Blyler"/>
    <s v="Olsen, Mr. Ole Martin"/>
    <s v="Williams, Mr. Charles Duane"/>
    <s v="Gilnagh, Miss. Katherine &quot;Katie&quot;"/>
    <s v="Corn, Mr. Harry"/>
    <s v="Smiljanic, Mr. Mile"/>
    <s v="Sage, Master. Thomas Henry"/>
    <s v="Cribb, Mr. John Hatfield"/>
    <s v="Watt, Mrs. James (Elizabeth &quot;Bessie&quot; Inglis Milne)"/>
    <s v="Bengtsson, Mr. John Viktor"/>
    <s v="Calic, Mr. Jovo"/>
    <s v="Panula, Master. Eino Viljami"/>
    <s v="Goldsmith, Master. Frank John William &quot;Frankie&quot;"/>
    <s v="Chibnall, Mrs. (Edith Martha Bowerman)"/>
    <s v="Skoog, Mrs. William (Anna Bernhardina Karlsson)"/>
    <s v="Baumann, Mr. John D"/>
    <s v="Ling, Mr. Lee"/>
    <s v="Van der hoef, Mr. Wyckoff"/>
    <s v="Rice, Master. Arthur"/>
    <s v="Johnson, Miss. Eleanor Ileen"/>
    <s v="Sivola, Mr. Antti Wilhelm"/>
    <s v="Smith, Mr. James Clinch"/>
    <s v="Klasen, Mr. Klas Albin"/>
    <s v="Lefebre, Master. Henry Forbes"/>
    <s v="Isham, Miss. Ann Elizabeth"/>
    <s v="Hale, Mr. Reginald"/>
    <s v="Leonard, Mr. Lionel"/>
    <s v="Sage, Miss. Constance Gladys"/>
    <s v="Pernot, Mr. Rene"/>
    <s v="Asplund, Master. Clarence Gustaf Hugo"/>
    <s v="Becker, Master. Richard F"/>
    <s v="Kink-Heilmann, Miss. Luise Gretchen"/>
    <s v="Rood, Mr. Hugh Roscoe"/>
    <s v="O'Brien, Mrs. Thomas (Johanna &quot;Hannah&quot; Godfrey)"/>
    <s v="Romaine, Mr. Charles Hallace (&quot;Mr C Rolmane&quot;)"/>
    <s v="Bourke, Mr. John"/>
    <s v="Turcin, Mr. Stjepan"/>
    <s v="Pinsky, Mrs. (Rosa)"/>
    <s v="Carbines, Mr. William"/>
    <s v="Andersen-Jensen, Miss. Carla Christine Nielsine"/>
    <s v="Navratil, Master. Michel M"/>
    <s v="Brown, Mrs. James Joseph (Margaret Tobin)"/>
    <s v="Lurette, Miss. Elise"/>
    <s v="Mernagh, Mr. Robert"/>
    <s v="Olsen, Mr. Karl Siegwart Andreas"/>
    <s v="Madigan, Miss. Margaret &quot;Maggie&quot;"/>
    <s v="Yrois, Miss. Henriette (&quot;Mrs Harbeck&quot;)"/>
    <s v="Vande Walle, Mr. Nestor Cyriel"/>
    <s v="Sage, Mr. Frederick"/>
    <s v="Johanson, Mr. Jakob Alfred"/>
    <s v="Youseff, Mr. Gerious"/>
    <s v="Cohen, Mr. Gurshon &quot;Gus&quot;"/>
    <s v="Strom, Miss. Telma Matilda"/>
    <s v="Backstrom, Mr. Karl Alfred"/>
    <s v="Albimona, Mr. Nassef Cassem"/>
    <s v="Carr, Miss. Helen &quot;Ellen&quot;"/>
    <s v="Blank, Mr. Henry"/>
    <s v="Ali, Mr. Ahmed"/>
    <s v="Cameron, Miss. Clear Annie"/>
    <s v="Perkin, Mr. John Henry"/>
    <s v="Givard, Mr. Hans Kristensen"/>
    <s v="Kiernan, Mr. Philip"/>
    <s v="Newell, Miss. Madeleine"/>
    <s v="Honkanen, Miss. Eliina"/>
    <s v="Jacobsohn, Mr. Sidney Samuel"/>
    <s v="Bazzani, Miss. Albina"/>
    <s v="Harris, Mr. Walter"/>
    <s v="Sunderland, Mr. Victor Francis"/>
    <s v="Bracken, Mr. James H"/>
    <s v="Green, Mr. George Henry"/>
    <s v="Nenkoff, Mr. Christo"/>
    <s v="Hoyt, Mr. Frederick Maxfield"/>
    <s v="Berglund, Mr. Karl Ivar Sven"/>
    <s v="Mellors, Mr. William John"/>
    <s v="Lovell, Mr. John Hall (&quot;Henry&quot;)"/>
    <s v="Fahlstrom, Mr. Arne Jonas"/>
    <s v="Lefebre, Miss. Mathilde"/>
    <s v="Harris, Mrs. Henry Birkhardt (Irene Wallach)"/>
    <s v="Larsson, Mr. Bengt Edvin"/>
    <s v="Sjostedt, Mr. Ernst Adolf"/>
    <s v="Asplund, Miss. Lillian Gertrud"/>
    <s v="Leyson, Mr. Robert William Norman"/>
    <s v="Harknett, Miss. Alice Phoebe"/>
    <s v="Hold, Mr. Stephen"/>
    <s v="Collyer, Miss. Marjorie &quot;Lottie&quot;"/>
    <s v="Pengelly, Mr. Frederick William"/>
    <s v="Hunt, Mr. George Henry"/>
    <s v="Zabour, Miss. Thamine"/>
    <s v="Murphy, Miss. Katherine &quot;Kate&quot;"/>
    <s v="Coleridge, Mr. Reginald Charles"/>
    <s v="Maenpaa, Mr. Matti Alexanteri"/>
    <s v="Attalah, Mr. Sleiman"/>
    <s v="Minahan, Dr. William Edward"/>
    <s v="Lindahl, Miss. Agda Thorilda Viktoria"/>
    <s v="Hamalainen, Mrs. William (Anna)"/>
    <s v="Beckwith, Mr. Richard Leonard"/>
    <s v="Carter, Rev. Ernest Courtenay"/>
    <s v="Reed, Mr. James George"/>
    <s v="Strom, Mrs. Wilhelm (Elna Matilda Persson)"/>
    <s v="Stead, Mr. William Thomas"/>
    <s v="Lobb, Mr. William Arthur"/>
    <s v="Rosblom, Mrs. Viktor (Helena Wilhelmina)"/>
    <s v="Touma, Mrs. Darwis (Hanne Youssef Razi)"/>
    <s v="Thorne, Mrs. Gertrude Maybelle"/>
    <s v="Cherry, Miss. Gladys"/>
    <s v="Ward, Miss. Anna"/>
    <s v="Parrish, Mrs. (Lutie Davis)"/>
    <s v="Smith, Mr. Thomas"/>
    <s v="Asplund, Master. Edvin Rojj Felix"/>
    <s v="Taussig, Mr. Emil"/>
    <s v="Harrison, Mr. William"/>
    <s v="Henry, Miss. Delia"/>
    <s v="Reeves, Mr. David"/>
    <s v="Panula, Mr. Ernesti Arvid"/>
    <s v="Persson, Mr. Ernst Ulrik"/>
    <s v="Graham, Mrs. William Thompson (Edith Junkins)"/>
    <s v="Bissette, Miss. Amelia"/>
    <s v="Cairns, Mr. Alexander"/>
    <s v="Tornquist, Mr. William Henry"/>
    <s v="Mellinger, Mrs. (Elizabeth Anne Maidment)"/>
    <s v="Natsch, Mr. Charles H"/>
    <s v="Healy, Miss. Hanora &quot;Nora&quot;"/>
    <s v="Andrews, Miss. Kornelia Theodosia"/>
    <s v="Lindblom, Miss. Augusta Charlotta"/>
    <s v="Parkes, Mr. Francis &quot;Frank&quot;"/>
    <s v="Rice, Master. Eric"/>
    <s v="Abbott, Mrs. Stanton (Rosa Hunt)"/>
    <s v="Duane, Mr. Frank"/>
    <s v="Olsson, Mr. Nils Johan Goransson"/>
    <s v="de Pelsmaeker, Mr. Alfons"/>
    <s v="Dorking, Mr. Edward Arthur"/>
    <s v="Smith, Mr. Richard William"/>
    <s v="Stankovic, Mr. Ivan"/>
    <s v="de Mulder, Mr. Theodore"/>
    <s v="Naidenoff, Mr. Penko"/>
    <s v="Hosono, Mr. Masabumi"/>
    <s v="Connolly, Miss. Kate"/>
    <s v="Barber, Miss. Ellen &quot;Nellie&quot;"/>
    <s v="Bishop, Mrs. Dickinson H (Helen Walton)"/>
    <s v="Levy, Mr. Rene Jacques"/>
    <s v="Haas, Miss. Aloisia"/>
    <s v="Mineff, Mr. Ivan"/>
    <s v="Lewy, Mr. Ervin G"/>
    <s v="Hanna, Mr. Mansour"/>
    <s v="Allison, Miss. Helen Loraine"/>
    <s v="Saalfeld, Mr. Adolphe"/>
    <s v="Baxter, Mrs. James (Helene DeLaudeniere Chaput)"/>
    <s v="Kelly, Miss. Anna Katherine &quot;Annie Kate&quot;"/>
    <s v="McCoy, Mr. Bernard"/>
    <s v="Johnson, Mr. William Cahoone Jr"/>
    <s v="Keane, Miss. Nora A"/>
    <s v="Williams, Mr. Howard Hugh &quot;Harry&quot;"/>
    <s v="Allison, Master. Hudson Trevor"/>
    <s v="Fleming, Miss. Margaret"/>
    <s v="Penasco y Castellana, Mrs. Victor de Satode (Maria Josefa Perez de Soto y Vallejo)"/>
    <s v="Abelson, Mr. Samuel"/>
    <s v="Francatelli, Miss. Laura Mabel"/>
    <s v="Hays, Miss. Margaret Bechstein"/>
    <s v="Ryerson, Miss. Emily Borie"/>
    <s v="Lahtinen, Mrs. William (Anna Sylfven)"/>
    <s v="Hendekovic, Mr. Ignjac"/>
    <s v="Hart, Mr. Benjamin"/>
    <s v="Nilsson, Miss. Helmina Josefina"/>
    <s v="Kantor, Mrs. Sinai (Miriam Sternin)"/>
    <s v="Moraweck, Dr. Ernest"/>
    <s v="Wick, Miss. Mary Natalie"/>
    <s v="Spedden, Mrs. Frederic Oakley (Margaretta Corning Stone)"/>
    <s v="Dennis, Mr. Samuel"/>
    <s v="Danoff, Mr. Yoto"/>
    <s v="Slayter, Miss. Hilda Mary"/>
    <s v="Caldwell, Mrs. Albert Francis (Sylvia Mae Harbaugh)"/>
    <s v="Sage, Mr. George John Jr"/>
    <s v="Young, Miss. Marie Grice"/>
    <s v="Nysveen, Mr. Johan Hansen"/>
    <s v="Ball, Mrs. (Ada E Hall)"/>
    <s v="Goldsmith, Mrs. Frank John (Emily Alice Brown)"/>
    <s v="Hippach, Miss. Jean Gertrude"/>
    <s v="McCoy, Miss. Agnes"/>
    <s v="Partner, Mr. Austen"/>
    <s v="Graham, Mr. George Edward"/>
    <s v="Vander Planke, Mr. Leo Edmondus"/>
    <s v="Frauenthal, Mrs. Henry William (Clara Heinsheimer)"/>
    <s v="Denkoff, Mr. Mitto"/>
    <s v="Pears, Mr. Thomas Clinton"/>
    <s v="Burns, Miss. Elizabeth Margaret"/>
    <s v="Dahl, Mr. Karl Edwart"/>
    <s v="Blackwell, Mr. Stephen Weart"/>
    <s v="Navratil, Master. Edmond Roger"/>
    <s v="Fortune, Miss. Alice Elizabeth"/>
    <s v="Collander, Mr. Erik Gustaf"/>
    <s v="Sedgwick, Mr. Charles Frederick Waddington"/>
    <s v="Fox, Mr. Stanley Hubert"/>
    <s v="Brown, Miss. Amelia &quot;Mildred&quot;"/>
    <s v="Smith, Miss. Marion Elsie"/>
    <s v="Davison, Mrs. Thomas Henry (Mary E Finck)"/>
    <s v="Coutts, Master. William Loch &quot;William&quot;"/>
    <s v="Dimic, Mr. Jovan"/>
    <s v="Odahl, Mr. Nils Martin"/>
    <s v="Williams-Lambert, Mr. Fletcher Fellows"/>
    <s v="Elias, Mr. Tannous"/>
    <s v="Arnold-Franchi, Mr. Josef"/>
    <s v="Yousif, Mr. Wazli"/>
    <s v="Vanden Steen, Mr. Leo Peter"/>
    <s v="Bowerman, Miss. Elsie Edith"/>
    <s v="Funk, Miss. Annie Clemmer"/>
    <s v="McGovern, Miss. Mary"/>
    <s v="Mockler, Miss. Helen Mary &quot;Ellie&quot;"/>
    <s v="Skoog, Mr. Wilhelm"/>
    <s v="del Carlo, Mr. Sebastiano"/>
    <s v="Barbara, Mrs. (Catherine David)"/>
    <s v="Asim, Mr. Adola"/>
    <s v="O'Brien, Mr. Thomas"/>
    <s v="Adahl, Mr. Mauritz Nils Martin"/>
    <s v="Warren, Mrs. Frank Manley (Anna Sophia Atkinson)"/>
    <s v="Moussa, Mrs. (Mantoura Boulos)"/>
    <s v="Jermyn, Miss. Annie"/>
    <s v="Aubart, Mme. Leontine Pauline"/>
    <s v="Harder, Mr. George Achilles"/>
    <s v="Wiklund, Mr. Jakob Alfred"/>
    <s v="Beavan, Mr. William Thomas"/>
    <s v="Ringhini, Mr. Sante"/>
    <s v="Palsson, Miss. Stina Viola"/>
    <s v="Meyer, Mrs. Edgar Joseph (Leila Saks)"/>
    <s v="Landergren, Miss. Aurora Adelia"/>
    <s v="Widener, Mr. Harry Elkins"/>
    <s v="Betros, Mr. Tannous"/>
    <s v="Gustafsson, Mr. Karl Gideon"/>
    <s v="Bidois, Miss. Rosalie"/>
    <s v="Nakid, Miss. Maria (&quot;Mary&quot;)"/>
    <s v="Tikkanen, Mr. Juho"/>
    <s v="Holverson, Mrs. Alexander Oskar (Mary Aline Towner)"/>
    <s v="Plotcharsky, Mr. Vasil"/>
    <s v="Davies, Mr. Charles Henry"/>
    <s v="Goodwin, Master. Sidney Leonard"/>
    <s v="Buss, Miss. Kate"/>
    <s v="Sadlier, Mr. Matthew"/>
    <s v="Lehmann, Miss. Bertha"/>
    <s v="Carter, Mr. William Ernest"/>
    <s v="Jansson, Mr. Carl Olof"/>
    <s v="Gustafsson, Mr. Johan Birger"/>
    <s v="Newell, Miss. Marjorie"/>
    <s v="Sandstrom, Mrs. Hjalmar (Agnes Charlotta Bengtsson)"/>
    <s v="Johansson, Mr. Erik"/>
    <s v="Olsson, Miss. Elina"/>
    <s v="McKane, Mr. Peter David"/>
    <s v="Pain, Dr. Alfred"/>
    <s v="Trout, Mrs. William H (Jessie L)"/>
    <s v="Niskanen, Mr. Juha"/>
    <s v="Adams, Mr. John"/>
    <s v="Jussila, Miss. Mari Aina"/>
    <s v="Hakkarainen, Mr. Pekka Pietari"/>
    <s v="Oreskovic, Miss. Marija"/>
    <s v="Gale, Mr. Shadrach"/>
    <s v="Widegren, Mr. Carl/Charles Peter"/>
    <s v="Richards, Master. William Rowe"/>
    <s v="Birkeland, Mr. Hans Martin Monsen"/>
    <s v="Lefebre, Miss. Ida"/>
    <s v="Sdycoff, Mr. Todor"/>
    <s v="Hart, Mr. Henry"/>
    <s v="Minahan, Miss. Daisy E"/>
    <s v="Cunningham, Mr. Alfred Fleming"/>
    <s v="Sundman, Mr. Johan Julian"/>
    <s v="Meek, Mrs. Thomas (Annie Louise Rowley)"/>
    <s v="Drew, Mrs. James Vivian (Lulu Thorne Christian)"/>
    <s v="Silven, Miss. Lyyli Karoliina"/>
    <s v="Matthews, Mr. William John"/>
    <s v="Van Impe, Miss. Catharina"/>
    <s v="Gheorgheff, Mr. Stanio"/>
    <s v="Charters, Mr. David"/>
    <s v="Zimmerman, Mr. Leo"/>
    <s v="Danbom, Mrs. Ernst Gilbert (Anna Sigrid Maria Brogren)"/>
    <s v="Rosblom, Mr. Viktor Richard"/>
    <s v="Wiseman, Mr. Phillippe"/>
    <s v="Clarke, Mrs. Charles V (Ada Maria Winfield)"/>
    <s v="Phillips, Miss. Kate Florence (&quot;Mrs Kate Louise Phillips Marshall&quot;)"/>
    <s v="Flynn, Mr. James"/>
    <s v="Pickard, Mr. Berk (Berk Trembisky)"/>
    <s v="Bjornstrom-Steffansson, Mr. Mauritz Hakan"/>
    <s v="Thorneycroft, Mrs. Percival (Florence Kate White)"/>
    <s v="Louch, Mrs. Charles Alexander (Alice Adelaide Slow)"/>
    <s v="Kallio, Mr. Nikolai Erland"/>
    <s v="Silvey, Mr. William Baird"/>
    <s v="Carter, Miss. Lucile Polk"/>
    <s v="Ford, Miss. Doolina Margaret &quot;Daisy&quot;"/>
    <s v="Richards, Mrs. Sidney (Emily Hocking)"/>
    <s v="Fortune, Mr. Mark"/>
    <s v="Kvillner, Mr. Johan Henrik Johannesson"/>
    <s v="Hart, Mrs. Benjamin (Esther Ada Bloomfield)"/>
    <s v="Hampe, Mr. Leon"/>
    <s v="Petterson, Mr. Johan Emil"/>
    <s v="Reynaldo, Ms. Encarnacion"/>
    <s v="Johannesen-Bratthammer, Mr. Bernt"/>
    <s v="Dodge, Master. Washington"/>
    <s v="Mellinger, Miss. Madeleine Violet"/>
    <s v="Seward, Mr. Frederic Kimber"/>
    <s v="Baclini, Miss. Marie Catherine"/>
    <s v="Peuchen, Major. Arthur Godfrey"/>
    <s v="West, Mr. Edwy Arthur"/>
    <s v="Hagland, Mr. Ingvald Olai Olsen"/>
    <s v="Foreman, Mr. Benjamin Laventall"/>
    <s v="Goldenberg, Mr. Samuel L"/>
    <s v="Peduzzi, Mr. Joseph"/>
    <s v="Jalsevac, Mr. Ivan"/>
    <s v="Millet, Mr. Francis Davis"/>
    <s v="Kenyon, Mrs. Frederick R (Marion)"/>
    <s v="Toomey, Miss. Ellen"/>
    <s v="O'Connor, Mr. Maurice"/>
    <s v="Anderson, Mr. Harry"/>
    <s v="Morley, Mr. William"/>
    <s v="Gee, Mr. Arthur H"/>
    <s v="Milling, Mr. Jacob Christian"/>
    <s v="Maisner, Mr. Simon"/>
    <s v="Goncalves, Mr. Manuel Estanslas"/>
    <s v="Campbell, Mr. William"/>
    <s v="Smart, Mr. John Montgomery"/>
    <s v="Scanlan, Mr. James"/>
    <s v="Baclini, Miss. Helene Barbara"/>
    <s v="Keefe, Mr. Arthur"/>
    <s v="Cacic, Mr. Luka"/>
    <s v="West, Mrs. Edwy Arthur (Ada Mary Worth)"/>
    <s v="Jerwan, Mrs. Amin S (Marie Marthe Thuillard)"/>
    <s v="Strandberg, Miss. Ida Sofia"/>
    <s v="Clifford, Mr. George Quincy"/>
    <s v="Renouf, Mr. Peter Henry"/>
    <s v="Braund, Mr. Lewis Richard"/>
    <s v="Karlsson, Mr. Nils August"/>
    <s v="Hirvonen, Miss. Hildur E"/>
    <s v="Goodwin, Master. Harold Victor"/>
    <s v="Frost, Mr. Anthony Wood &quot;Archie&quot;"/>
    <s v="Rouse, Mr. Richard Henry"/>
    <s v="Turkula, Mrs. (Hedwig)"/>
    <s v="Bishop, Mr. Dickinson H"/>
    <s v="Lefebre, Miss. Jeannie"/>
    <s v="Hoyt, Mrs. Frederick Maxfield (Jane Anne Forby)"/>
    <s v="Kent, Mr. Edward Austin"/>
    <s v="Somerton, Mr. Francis William"/>
    <s v="Coutts, Master. Eden Leslie &quot;Neville&quot;"/>
    <s v="Hagland, Mr. Konrad Mathias Reiersen"/>
    <s v="Windelov, Mr. Einar"/>
    <s v="Molson, Mr. Harry Markland"/>
    <s v="Artagaveytia, Mr. Ramon"/>
    <s v="Stanley, Mr. Edward Roland"/>
    <s v="Yousseff, Mr. Gerious"/>
    <s v="Eustis, Miss. Elizabeth Mussey"/>
    <s v="Shellard, Mr. Frederick William"/>
    <s v="Allison, Mrs. Hudson J C (Bessie Waldo Daniels)"/>
    <s v="Svensson, Mr. Olof"/>
    <s v="Calic, Mr. Petar"/>
    <s v="Canavan, Miss. Mary"/>
    <s v="O'Sullivan, Miss. Bridget Mary"/>
    <s v="Laitinen, Miss. Kristina Sofia"/>
    <s v="Maioni, Miss. Roberta"/>
    <s v="Penasco y Castellana, Mr. Victor de Satode"/>
    <s v="Quick, Mrs. Frederick Charles (Jane Richards)"/>
    <s v="Bradley, Mr. George (&quot;George Arthur Brayton&quot;)"/>
    <s v="Olsen, Mr. Henry Margido"/>
    <s v="Lang, Mr. Fang"/>
    <s v="Daly, Mr. Eugene Patrick"/>
    <s v="Webber, Mr. James"/>
    <s v="McGough, Mr. James Robert"/>
    <s v="Rothschild, Mrs. Martin (Elizabeth L. Barrett)"/>
    <s v="Coleff, Mr. Satio"/>
    <s v="Walker, Mr. William Anderson"/>
    <s v="Lemore, Mrs. (Amelia Milley)"/>
    <s v="Ryan, Mr. Patrick"/>
    <s v="Angle, Mrs. William A (Florence &quot;Mary&quot; Agnes Hughes)"/>
    <s v="Pavlovic, Mr. Stefo"/>
    <s v="Perreault, Miss. Anne"/>
    <s v="Vovk, Mr. Janko"/>
    <s v="Lahoud, Mr. Sarkis"/>
    <s v="Hippach, Mrs. Louis Albert (Ida Sophia Fischer)"/>
    <s v="Kassem, Mr. Fared"/>
    <s v="Farrell, Mr. James"/>
    <s v="Ridsdale, Miss. Lucy"/>
    <s v="Farthing, Mr. John"/>
    <s v="Salonen, Mr. Johan Werner"/>
    <s v="Hocking, Mr. Richard George"/>
    <s v="Quick, Miss. Phyllis May"/>
    <s v="Toufik, Mr. Nakli"/>
    <s v="Elias, Mr. Joseph Jr"/>
    <s v="Peter, Mrs. Catherine (Catherine Rizk)"/>
    <s v="Cacic, Miss. Marija"/>
    <s v="Hart, Miss. Eva Miriam"/>
    <s v="Butt, Major. Archibald Willingham"/>
    <s v="LeRoy, Miss. Bertha"/>
    <s v="Risien, Mr. Samuel Beard"/>
    <s v="Frolicher, Miss. Hedwig Margaritha"/>
    <s v="Crosby, Miss. Harriet R"/>
    <s v="Andersson, Miss. Ingeborg Constanzia"/>
    <s v="Andersson, Miss. Sigrid Elisabeth"/>
    <s v="Beane, Mr. Edward"/>
    <s v="Douglas, Mr. Walter Donald"/>
    <s v="Nicholson, Mr. Arthur Ernest"/>
    <s v="Beane, Mrs. Edward (Ethel Clarke)"/>
    <s v="Padro y Manent, Mr. Julian"/>
    <s v="Goldsmith, Mr. Frank John"/>
    <s v="Davies, Master. John Morgan Jr"/>
    <s v="Thayer, Mr. John Borland Jr"/>
    <s v="Sharp, Mr. Percival James R"/>
    <s v="O'Brien, Mr. Timothy"/>
    <s v="Leeni, Mr. Fahim (&quot;Philip Zenni&quot;)"/>
    <s v="Ohman, Miss. Velin"/>
    <s v="Wright, Mr. George"/>
    <s v="Duff Gordon, Lady. (Lucille Christiana Sutherland) (&quot;Mrs Morgan&quot;)"/>
    <s v="Robbins, Mr. Victor"/>
    <s v="Taussig, Mrs. Emil (Tillie Mandelbaum)"/>
    <s v="de Messemaeker, Mrs. Guillaume Joseph (Emma)"/>
    <s v="Morrow, Mr. Thomas Rowan"/>
    <s v="Sivic, Mr. Husein"/>
    <s v="Norman, Mr. Robert Douglas"/>
    <s v="Simmons, Mr. John"/>
    <s v="Meanwell, Miss. (Marion Ogden)"/>
    <s v="Davies, Mr. Alfred J"/>
    <s v="Stoytcheff, Mr. Ilia"/>
    <s v="Palsson, Mrs. Nils (Alma Cornelia Berglund)"/>
    <s v="Doharr, Mr. Tannous"/>
    <s v="Jonsson, Mr. Carl"/>
    <s v="Harris, Mr. George"/>
    <s v="Appleton, Mrs. Edward Dale (Charlotte Lamson)"/>
    <s v="Flynn, Mr. John Irwin (&quot;Irving&quot;)"/>
    <s v="Kelly, Miss. Mary"/>
    <s v="Rush, Mr. Alfred George John"/>
    <s v="Patchett, Mr. George"/>
    <s v="Garside, Miss. Ethel"/>
    <s v="Silvey, Mrs. William Baird (Alice Munger)"/>
    <s v="Caram, Mrs. Joseph (Maria Elias)"/>
    <s v="Jussila, Mr. Eiriik"/>
    <s v="Christy, Miss. Julie Rachel"/>
    <s v="Thayer, Mrs. John Borland (Marian Longstreth Morris)"/>
    <s v="Downton, Mr. William James"/>
    <s v="Ross, Mr. John Hugo"/>
    <s v="Paulner, Mr. Uscher"/>
    <s v="Taussig, Miss. Ruth"/>
    <s v="Jarvis, Mr. John Denzil"/>
    <s v="Frolicher-Stehli, Mr. Maxmillian"/>
    <s v="Gilinski, Mr. Eliezer"/>
    <s v="Murdlin, Mr. Joseph"/>
    <s v="Rintamaki, Mr. Matti"/>
    <s v="Stephenson, Mrs. Walter Bertram (Martha Eustis)"/>
    <s v="Elsbury, Mr. William James"/>
    <s v="Bourke, Miss. Mary"/>
    <s v="Chapman, Mr. John Henry"/>
    <s v="Van Impe, Mr. Jean Baptiste"/>
    <s v="Leitch, Miss. Jessie Wills"/>
    <s v="Johnson, Mr. Alfred"/>
    <s v="Boulos, Mr. Hanna"/>
    <s v="Duff Gordon, Sir. Cosmo Edmund (&quot;Mr Morgan&quot;)"/>
    <s v="Jacobsohn, Mrs. Sidney Samuel (Amy Frances Christy)"/>
    <s v="Slabenoff, Mr. Petco"/>
    <s v="Harrington, Mr. Charles H"/>
    <s v="Torber, Mr. Ernst William"/>
    <s v="Homer, Mr. Harry (&quot;Mr E Haven&quot;)"/>
    <s v="Lindell, Mr. Edvard Bengtsson"/>
    <s v="Karaic, Mr. Milan"/>
    <s v="Daniel, Mr. Robert Williams"/>
    <s v="Laroche, Mrs. Joseph (Juliette Marie Louise Lafargue)"/>
    <s v="Shutes, Miss. Elizabeth W"/>
    <s v="Andersson, Mrs. Anders Johan (Alfrida Konstantia Brogren)"/>
    <s v="Jardin, Mr. Jose Neto"/>
    <s v="Murphy, Miss. Margaret Jane"/>
    <s v="Horgan, Mr. John"/>
    <s v="Brocklebank, Mr. William Alfred"/>
    <s v="Herman, Miss. Alice"/>
    <s v="Danbom, Mr. Ernst Gilbert"/>
    <s v="Lobb, Mrs. William Arthur (Cordelia K Stanlick)"/>
    <s v="Becker, Miss. Marion Louise"/>
    <s v="Gavey, Mr. Lawrence"/>
    <s v="Yasbeck, Mr. Antoni"/>
    <s v="Kimball, Mr. Edwin Nelson Jr"/>
    <s v="Nakid, Mr. Sahid"/>
    <s v="Hansen, Mr. Henry Damsgaard"/>
    <s v="Bowen, Mr. David John &quot;Dai&quot;"/>
    <s v="Sutton, Mr. Frederick"/>
    <s v="Kirkland, Rev. Charles Leonard"/>
    <s v="Longley, Miss. Gretchen Fiske"/>
    <s v="Bostandyeff, Mr. Guentcho"/>
    <s v="O'Connell, Mr. Patrick D"/>
    <s v="Barkworth, Mr. Algernon Henry Wilson"/>
    <s v="Lundahl, Mr. Johan Svensson"/>
    <s v="Stahelin-Maeglin, Dr. Max"/>
    <s v="Parr, Mr. William Henry Marsh"/>
    <s v="Skoog, Miss. Mabel"/>
    <s v="Davis, Miss. Mary"/>
    <s v="Leinonen, Mr. Antti Gustaf"/>
    <s v="Collyer, Mr. Harvey"/>
    <s v="Panula, Mrs. Juha (Maria Emilia Ojala)"/>
    <s v="Thorneycroft, Mr. Percival"/>
    <s v="Jensen, Mr. Hans Peder"/>
    <s v="Sagesser, Mlle. Emma"/>
    <s v="Skoog, Miss. Margit Elizabeth"/>
    <s v="Foo, Mr. Choong"/>
    <s v="Baclini, Miss. Eugenie"/>
    <s v="Harper, Mr. Henry Sleeper"/>
    <s v="Cor, Mr. Liudevit"/>
    <s v="Simonius-Blumer, Col. Oberst Alfons"/>
    <s v="Willey, Mr. Edward"/>
    <s v="Stanley, Miss. Amy Zillah Elsie"/>
    <s v="Mitkoff, Mr. Mito"/>
    <s v="Doling, Miss. Elsie"/>
    <s v="Kalvik, Mr. Johannes Halvorsen"/>
    <s v="O'Leary, Miss. Hanora &quot;Norah&quot;"/>
    <s v="Hegarty, Miss. Hanora &quot;Nora&quot;"/>
    <s v="Hickman, Mr. Leonard Mark"/>
    <s v="Radeff, Mr. Alexander"/>
    <s v="Bourke, Mrs. John (Catherine)"/>
    <s v="Eitemiller, Mr. George Floyd"/>
    <s v="Newell, Mr. Arthur Webster"/>
    <s v="Frauenthal, Dr. Henry William"/>
    <s v="Badt, Mr. Mohamed"/>
    <s v="Colley, Mr. Edward Pomeroy"/>
    <s v="Coleff, Mr. Peju"/>
    <s v="Lindqvist, Mr. Eino William"/>
    <s v="Hickman, Mr. Lewis"/>
    <s v="Butler, Mr. Reginald Fenton"/>
    <s v="Rommetvedt, Mr. Knud Paust"/>
    <s v="Cook, Mr. Jacob"/>
    <s v="Taylor, Mrs. Elmer Zebley (Juliet Cummins Wright)"/>
    <s v="Brown, Mrs. Thomas William Solomon (Elizabeth Catherine Ford)"/>
    <s v="Davidson, Mr. Thornton"/>
    <s v="Mitchell, Mr. Henry Michael"/>
    <s v="Wilhelms, Mr. Charles"/>
    <s v="Watson, Mr. Ennis Hastings"/>
    <s v="Edvardsson, Mr. Gustaf Hjalmar"/>
    <s v="Sawyer, Mr. Frederick Charles"/>
    <s v="Turja, Miss. Anna Sofia"/>
    <s v="Goodwin, Mrs. Frederick (Augusta Tyler)"/>
    <s v="Cardeza, Mr. Thomas Drake Martinez"/>
    <s v="Peters, Miss. Katie"/>
    <s v="Hassab, Mr. Hammad"/>
    <s v="Olsvigen, Mr. Thor Anderson"/>
    <s v="Goodwin, Mr. Charles Edward"/>
    <s v="Brown, Mr. Thomas William Solomon"/>
    <s v="Laroche, Mr. Joseph Philippe Lemercier"/>
    <s v="Panula, Mr. Jaako Arnold"/>
    <s v="Dakic, Mr. Branko"/>
    <s v="Fischer, Mr. Eberhard Thelander"/>
    <s v="Madill, Miss. Georgette Alexandra"/>
    <s v="Dick, Mr. Albert Adrian"/>
    <s v="Karun, Miss. Manca"/>
    <s v="Lam, Mr. Ali"/>
    <s v="Saad, Mr. Khalil"/>
    <s v="Weir, Col. John"/>
    <s v="Chapman, Mr. Charles Henry"/>
    <s v="Kelly, Mr. James"/>
    <s v="Mullens, Miss. Katherine &quot;Katie&quot;"/>
    <s v="Thayer, Mr. John Borland"/>
    <s v="Humblen, Mr. Adolf Mathias Nicolai Olsen"/>
    <s v="Astor, Mrs. John Jacob (Madeleine Talmadge Force)"/>
    <s v="Silverthorne, Mr. Spencer Victor"/>
    <s v="Barbara, Miss. Saiide"/>
    <s v="Gallagher, Mr. Martin"/>
    <s v="Hansen, Mr. Henrik Juul"/>
    <s v="Morley, Mr. Henry Samuel (&quot;Mr Henry Marshall&quot;)"/>
    <s v="Kelly, Mrs. Florence &quot;Fannie&quot;"/>
    <s v="Calderhead, Mr. Edward Pennington"/>
    <s v="Cleaver, Miss. Alice"/>
    <s v="Moubarek, Master. Halim Gonios (&quot;William George&quot;)"/>
    <s v="Mayne, Mlle. Berthe Antonine (&quot;Mrs de Villiers&quot;)"/>
    <s v="Klaber, Mr. Herman"/>
    <s v="Taylor, Mr. Elmer Zebley"/>
    <s v="Larsson, Mr. August Viktor"/>
    <s v="Greenberg, Mr. Samuel"/>
    <s v="Soholt, Mr. Peter Andreas Lauritz Andersen"/>
    <s v="Endres, Miss. Caroline Louise"/>
    <s v="Troutt, Miss. Edwina Celia &quot;Winnie&quot;"/>
    <s v="McEvoy, Mr. Michael"/>
    <s v="Johnson, Mr. Malkolm Joackim"/>
    <s v="Harper, Miss. Annie Jessie &quot;Nina&quot;"/>
    <s v="Jensen, Mr. Svend Lauritz"/>
    <s v="Gillespie, Mr. William Henry"/>
    <s v="Hodges, Mr. Henry Price"/>
    <s v="Chambers, Mr. Norman Campbell"/>
    <s v="Oreskovic, Mr. Luka"/>
    <s v="Renouf, Mrs. Peter Henry (Lillian Jefferys)"/>
    <s v="Mannion, Miss. Margareth"/>
    <s v="Bryhl, Mr. Kurt Arnold Gottfrid"/>
    <s v="Ilmakangas, Miss. Pieta Sofia"/>
    <s v="Allen, Miss. Elisabeth Walton"/>
    <s v="Hassan, Mr. Houssein G N"/>
    <s v="Knight, Mr. Robert J"/>
    <s v="Berriman, Mr. William John"/>
    <s v="Troupiansky, Mr. Moses Aaron"/>
    <s v="Williams, Mr. Leslie"/>
    <s v="Ford, Mrs. Edward (Margaret Ann Watson)"/>
    <s v="Lesurer, Mr. Gustave J"/>
    <s v="Ivanoff, Mr. Kanio"/>
    <s v="Nankoff, Mr. Minko"/>
    <s v="Hawksford, Mr. Walter James"/>
    <s v="Cavendish, Mr. Tyrell William"/>
    <s v="Ryerson, Miss. Susan Parker &quot;Suzette&quot;"/>
    <s v="McNamee, Mr. Neal"/>
    <s v="Stranden, Mr. Juho"/>
    <s v="Crosby, Capt. Edward Gifford"/>
    <s v="Abbott, Mr. Rossmore Edward"/>
    <s v="Sinkkonen, Miss. Anna"/>
    <s v="Marvin, Mr. Daniel Warner"/>
    <s v="Connaghton, Mr. Michael"/>
    <s v="Wells, Miss. Joan"/>
    <s v="Moor, Master. Meier"/>
    <s v="Vande Velde, Mr. Johannes Joseph"/>
    <s v="Jonkoff, Mr. Lalio"/>
    <s v="Herman, Mrs. Samuel (Jane Laver)"/>
    <s v="Hamalainen, Master. Viljo"/>
    <s v="Carlsson, Mr. August Sigfrid"/>
    <s v="Bailey, Mr. Percy Andrew"/>
    <s v="Theobald, Mr. Thomas Leonard"/>
    <s v="Rothes, the Countess. of (Lucy Noel Martha Dyer-Edwards)"/>
    <s v="Garfirth, Mr. John"/>
    <s v="Nirva, Mr. Iisakki Antino Aijo"/>
    <s v="Barah, Mr. Hanna Assi"/>
    <s v="Carter, Mrs. William Ernest (Lucile Polk)"/>
    <s v="Eklund, Mr. Hans Linus"/>
    <s v="Hogeboom, Mrs. John C (Anna Andrews)"/>
    <s v="Brewe, Dr. Arthur Jackson"/>
    <s v="Mangan, Miss. Mary"/>
    <s v="Moran, Mr. Daniel J"/>
    <s v="Gronnestad, Mr. Daniel Danielsen"/>
    <s v="Lievens, Mr. Rene Aime"/>
    <s v="Jensen, Mr. Niels Peder"/>
    <s v="Mack, Mrs. (Mary)"/>
    <s v="Elias, Mr. Dibo"/>
    <s v="Hocking, Mrs. Elizabeth (Eliza Needs)"/>
    <s v="Myhrman, Mr. Pehr Fabian Oliver Malkolm"/>
    <s v="Tobin, Mr. Roger"/>
    <s v="Emanuel, Miss. Virginia Ethel"/>
    <s v="Kilgannon, Mr. Thomas J"/>
    <s v="Robert, Mrs. Edward Scott (Elisabeth Walton McMillan)"/>
    <s v="Ayoub, Miss. Banoura"/>
    <s v="Dick, Mrs. Albert Adrian (Vera Gillespie)"/>
    <s v="Long, Mr. Milton Clyde"/>
    <s v="Johnston, Mr. Andrew G"/>
    <s v="Ali, Mr. William"/>
    <s v="Harmer, Mr. Abraham (David Lishin)"/>
    <s v="Sjoblom, Miss. Anna Sofia"/>
    <s v="Rice, Master. George Hugh"/>
    <s v="Dean, Master. Bertram Vere"/>
    <s v="Guggenheim, Mr. Benjamin"/>
    <s v="Keane, Mr. Andrew &quot;Andy&quot;"/>
    <s v="Gaskell, Mr. Alfred"/>
    <s v="Sage, Miss. Stella Anna"/>
    <s v="Hoyt, Mr. William Fisher"/>
    <s v="Dantcheff, Mr. Ristiu"/>
    <s v="Otter, Mr. Richard"/>
    <s v="Leader, Dr. Alice (Farnham)"/>
    <s v="Osman, Mrs. Mara"/>
    <s v="Ibrahim Shawah, Mr. Yousseff"/>
    <s v="Van Impe, Mrs. Jean Baptiste (Rosalie Paula Govaert)"/>
    <s v="Ponesell, Mr. Martin"/>
    <s v="Collyer, Mrs. Harvey (Charlotte Annie Tate)"/>
    <s v="Carter, Master. William Thornton II"/>
    <s v="Thomas, Master. Assad Alexander"/>
    <s v="Hedman, Mr. Oskar Arvid"/>
    <s v="Johansson, Mr. Karl Johan"/>
    <s v="Andrews, Mr. Thomas Jr"/>
    <s v="Pettersson, Miss. Ellen Natalia"/>
    <s v="Meyer, Mr. August"/>
    <s v="Chambers, Mrs. Norman Campbell (Bertha Griggs)"/>
    <s v="Alexander, Mr. William"/>
    <s v="Lester, Mr. James"/>
    <s v="Slemen, Mr. Richard James"/>
    <s v="Andersson, Miss. Ebba Iris Alfrida"/>
    <s v="Tomlin, Mr. Ernest Portage"/>
    <s v="Fry, Mr. Richard"/>
    <s v="Heininen, Miss. Wendla Maria"/>
    <s v="Mallet, Mr. Albert"/>
    <s v="Holm, Mr. John Fredrik Alexander"/>
    <s v="Skoog, Master. Karl Thorsten"/>
    <s v="Hays, Mrs. Charles Melville (Clara Jennings Gregg)"/>
    <s v="Lulic, Mr. Nikola"/>
    <s v="Reuchlin, Jonkheer. John George"/>
    <s v="Moor, Mrs. (Beila)"/>
    <s v="Panula, Master. Urho Abraham"/>
    <s v="Flynn, Mr. John"/>
    <s v="Lam, Mr. Len"/>
    <s v="Mallet, Master. Andre"/>
    <s v="McCormack, Mr. Thomas Joseph"/>
    <s v="Stone, Mrs. George Nelson (Martha Evelyn)"/>
    <s v="Yasbeck, Mrs. Antoni (Selini Alexander)"/>
    <s v="Richards, Master. George Sibley"/>
    <s v="Saad, Mr. Amin"/>
    <s v="Augustsson, Mr. Albert"/>
    <s v="Allum, Mr. Owen George"/>
    <s v="Compton, Miss. Sara Rebecca"/>
    <s v="Pasic, Mr. Jakob"/>
    <s v="Sirota, Mr. Maurice"/>
    <s v="Chip, Mr. Chang"/>
    <s v="Marechal, Mr. Pierre"/>
    <s v="Alhomaki, Mr. Ilmari Rudolf"/>
    <s v="Mudd, Mr. Thomas Charles"/>
    <s v="Serepeca, Miss. Augusta"/>
    <s v="Lemberopolous, Mr. Peter L"/>
    <s v="Culumovic, Mr. Jeso"/>
    <s v="Abbing, Mr. Anthony"/>
    <s v="Sage, Mr. Douglas Bullen"/>
    <s v="Markoff, Mr. Marin"/>
    <s v="Harper, Rev. John"/>
    <s v="Goldenberg, Mrs. Samuel L (Edwiga Grabowska)"/>
    <s v="Andersson, Master. Sigvard Harald Elias"/>
    <s v="Svensson, Mr. Johan"/>
    <s v="Boulos, Miss. Nourelain"/>
    <s v="Lines, Miss. Mary Conover"/>
    <s v="Carter, Mrs. Ernest Courtenay (Lilian Hughes)"/>
    <s v="Aks, Mrs. Sam (Leah Rosen)"/>
    <s v="Wick, Mrs. George Dennick (Mary Hitchcock)"/>
    <s v="Daly, Mr. Peter Denis "/>
    <s v="Baclini, Mrs. Solomon (Latifa Qurban)"/>
    <s v="Razi, Mr. Raihed"/>
    <s v="Hansen, Mr. Claus Peter"/>
    <s v="Giles, Mr. Frederick Edward"/>
    <s v="Swift, Mrs. Frederick Joel (Margaret Welles Barron)"/>
    <s v="Sage, Miss. Dorothy Edith &quot;Dolly&quot;"/>
    <s v="Gill, Mr. John William"/>
    <s v="Bystrom, Mrs. (Karolina)"/>
    <s v="Duran y More, Miss. Asuncion"/>
    <s v="Roebling, Mr. Washington Augustus II"/>
    <s v="van Melkebeke, Mr. Philemon"/>
    <s v="Johnson, Master. Harold Theodor"/>
    <s v="Balkic, Mr. Cerin"/>
    <s v="Beckwith, Mrs. Richard Leonard (Sallie Monypeny)"/>
    <s v="Carlsson, Mr. Frans Olof"/>
    <s v="Vander Cruyssen, Mr. Victor"/>
    <s v="Abelson, Mrs. Samuel (Hannah Wizosky)"/>
    <s v="Najib, Miss. Adele Kiamie &quot;Jane&quot;"/>
    <s v="Gustafsson, Mr. Alfred Ossian"/>
    <s v="Petroff, Mr. Nedelio"/>
    <s v="Laleff, Mr. Kristo"/>
    <s v="Potter, Mrs. Thomas Jr (Lily Alexenia Wilson)"/>
    <s v="Shelley, Mrs. William (Imanita Parrish Hall)"/>
    <s v="Markun, Mr. Johann"/>
    <s v="Dahlberg, Miss. Gerda Ulrika"/>
    <s v="Banfield, Mr. Frederick James"/>
    <s v="Sutehall, Mr. Henry Jr"/>
    <s v="Rice, Mrs. William (Margaret Norton)"/>
    <s v="Montvila, Rev. Juozas"/>
    <s v="Graham, Miss. Margaret Edith"/>
    <s v="Johnston, Miss. Catherine Helen &quot;Carrie&quot;"/>
    <s v="Behr, Mr. Karl Howell"/>
    <s v="Dooley, Mr. Patrick"/>
  </r>
  <r>
    <s v="Sex"/>
    <x v="3"/>
    <s v="female"/>
    <s v="female"/>
    <s v="female"/>
    <s v="male"/>
    <s v="male"/>
    <s v="male"/>
    <s v="male"/>
    <s v="female"/>
    <s v="female"/>
    <s v="female"/>
    <s v="female"/>
    <s v="male"/>
    <s v="male"/>
    <s v="female"/>
    <s v="female"/>
    <s v="male"/>
    <s v="male"/>
    <s v="female"/>
    <s v="female"/>
    <s v="male"/>
    <s v="male"/>
    <s v="female"/>
    <s v="male"/>
    <s v="female"/>
    <s v="female"/>
    <s v="male"/>
    <s v="male"/>
    <s v="female"/>
    <s v="male"/>
    <s v="male"/>
    <s v="female"/>
    <s v="female"/>
    <s v="male"/>
    <s v="male"/>
    <s v="male"/>
    <s v="male"/>
    <s v="male"/>
    <s v="female"/>
    <s v="female"/>
    <s v="female"/>
    <s v="female"/>
    <s v="male"/>
    <s v="female"/>
    <s v="female"/>
    <s v="male"/>
    <s v="male"/>
    <s v="female"/>
    <s v="male"/>
    <s v="female"/>
    <s v="male"/>
    <s v="male"/>
    <s v="female"/>
    <s v="female"/>
    <s v="male"/>
    <s v="male"/>
    <s v="female"/>
    <s v="male"/>
    <s v="female"/>
    <s v="male"/>
    <s v="male"/>
    <s v="female"/>
    <s v="male"/>
    <s v="male"/>
    <s v="male"/>
    <s v="male"/>
    <s v="female"/>
    <s v="male"/>
    <s v="female"/>
    <s v="male"/>
    <s v="male"/>
    <s v="female"/>
    <s v="male"/>
    <s v="male"/>
    <s v="male"/>
    <s v="male"/>
    <s v="male"/>
    <s v="male"/>
    <s v="male"/>
    <s v="female"/>
    <s v="male"/>
    <s v="male"/>
    <s v="female"/>
    <s v="male"/>
    <s v="female"/>
    <s v="female"/>
    <s v="male"/>
    <s v="male"/>
    <s v="female"/>
    <s v="male"/>
    <s v="male"/>
    <s v="male"/>
    <s v="male"/>
    <s v="male"/>
    <s v="male"/>
    <s v="male"/>
    <s v="male"/>
    <s v="male"/>
    <s v="female"/>
    <s v="male"/>
    <s v="female"/>
    <s v="male"/>
    <s v="male"/>
    <s v="male"/>
    <s v="male"/>
    <s v="male"/>
    <s v="female"/>
    <s v="male"/>
    <s v="male"/>
    <s v="female"/>
    <s v="male"/>
    <s v="female"/>
    <s v="male"/>
    <s v="female"/>
    <s v="female"/>
    <s v="male"/>
    <s v="male"/>
    <s v="male"/>
    <s v="male"/>
    <s v="female"/>
    <s v="male"/>
    <s v="male"/>
    <s v="male"/>
    <s v="female"/>
    <s v="male"/>
    <s v="male"/>
    <s v="male"/>
    <s v="male"/>
    <s v="female"/>
    <s v="male"/>
    <s v="male"/>
    <s v="male"/>
    <s v="female"/>
    <s v="female"/>
    <s v="male"/>
    <s v="male"/>
    <s v="female"/>
    <s v="male"/>
    <s v="male"/>
    <s v="male"/>
    <s v="female"/>
    <s v="female"/>
    <s v="female"/>
    <s v="male"/>
    <s v="male"/>
    <s v="male"/>
    <s v="male"/>
    <s v="female"/>
    <s v="male"/>
    <s v="male"/>
    <s v="male"/>
    <s v="female"/>
    <s v="male"/>
    <s v="male"/>
    <s v="male"/>
    <s v="male"/>
    <s v="female"/>
    <s v="male"/>
    <s v="male"/>
    <s v="male"/>
    <s v="male"/>
    <s v="female"/>
    <s v="male"/>
    <s v="male"/>
    <s v="male"/>
    <s v="male"/>
    <s v="female"/>
    <s v="female"/>
    <s v="male"/>
    <s v="male"/>
    <s v="male"/>
    <s v="male"/>
    <s v="female"/>
    <s v="male"/>
    <s v="male"/>
    <s v="male"/>
    <s v="male"/>
    <s v="female"/>
    <s v="male"/>
    <s v="male"/>
    <s v="female"/>
    <s v="male"/>
    <s v="male"/>
    <s v="male"/>
    <s v="female"/>
    <s v="male"/>
    <s v="female"/>
    <s v="male"/>
    <s v="male"/>
    <s v="male"/>
    <s v="female"/>
    <s v="male"/>
    <s v="female"/>
    <s v="male"/>
    <s v="female"/>
    <s v="female"/>
    <s v="male"/>
    <s v="male"/>
    <s v="female"/>
    <s v="female"/>
    <s v="male"/>
    <s v="male"/>
    <s v="male"/>
    <s v="male"/>
    <s v="male"/>
    <s v="female"/>
    <s v="male"/>
    <s v="male"/>
    <s v="female"/>
    <s v="male"/>
    <s v="male"/>
    <s v="female"/>
    <s v="male"/>
    <s v="male"/>
    <s v="male"/>
    <s v="female"/>
    <s v="female"/>
    <s v="male"/>
    <s v="female"/>
    <s v="male"/>
    <s v="male"/>
    <s v="male"/>
    <s v="male"/>
    <s v="male"/>
    <s v="male"/>
    <s v="male"/>
    <s v="male"/>
    <s v="male"/>
    <s v="male"/>
    <s v="female"/>
    <s v="female"/>
    <s v="male"/>
    <s v="male"/>
    <s v="female"/>
    <s v="male"/>
    <s v="female"/>
    <s v="male"/>
    <s v="female"/>
    <s v="male"/>
    <s v="male"/>
    <s v="female"/>
    <s v="female"/>
    <s v="male"/>
    <s v="male"/>
    <s v="male"/>
    <s v="male"/>
    <s v="female"/>
    <s v="female"/>
    <s v="male"/>
    <s v="male"/>
    <s v="male"/>
    <s v="female"/>
    <s v="male"/>
    <s v="male"/>
    <s v="female"/>
    <s v="female"/>
    <s v="female"/>
    <s v="female"/>
    <s v="female"/>
    <s v="female"/>
    <s v="male"/>
    <s v="male"/>
    <s v="male"/>
    <s v="male"/>
    <s v="female"/>
    <s v="male"/>
    <s v="male"/>
    <s v="male"/>
    <s v="female"/>
    <s v="female"/>
    <s v="male"/>
    <s v="male"/>
    <s v="female"/>
    <s v="male"/>
    <s v="female"/>
    <s v="female"/>
    <s v="female"/>
    <s v="male"/>
    <s v="male"/>
    <s v="female"/>
    <s v="male"/>
    <s v="male"/>
    <s v="male"/>
    <s v="male"/>
    <s v="male"/>
    <s v="male"/>
    <s v="male"/>
    <s v="male"/>
    <s v="male"/>
    <s v="female"/>
    <s v="female"/>
    <s v="female"/>
    <s v="male"/>
    <s v="female"/>
    <s v="male"/>
    <s v="male"/>
    <s v="male"/>
    <s v="female"/>
    <s v="male"/>
    <s v="female"/>
    <s v="female"/>
    <s v="male"/>
    <s v="male"/>
    <s v="female"/>
    <s v="male"/>
    <s v="male"/>
    <s v="female"/>
    <s v="female"/>
    <s v="male"/>
    <s v="female"/>
    <s v="female"/>
    <s v="female"/>
    <s v="female"/>
    <s v="male"/>
    <s v="male"/>
    <s v="female"/>
    <s v="female"/>
    <s v="male"/>
    <s v="female"/>
    <s v="female"/>
    <s v="male"/>
    <s v="male"/>
    <s v="female"/>
    <s v="female"/>
    <s v="male"/>
    <s v="female"/>
    <s v="male"/>
    <s v="female"/>
    <s v="female"/>
    <s v="female"/>
    <s v="female"/>
    <s v="male"/>
    <s v="male"/>
    <s v="male"/>
    <s v="female"/>
    <s v="male"/>
    <s v="male"/>
    <s v="female"/>
    <s v="male"/>
    <s v="male"/>
    <s v="male"/>
    <s v="female"/>
    <s v="male"/>
    <s v="male"/>
    <s v="male"/>
    <s v="female"/>
    <s v="female"/>
    <s v="female"/>
    <s v="male"/>
    <s v="male"/>
    <s v="male"/>
    <s v="male"/>
    <s v="male"/>
    <s v="male"/>
    <s v="male"/>
    <s v="male"/>
    <s v="female"/>
    <s v="female"/>
    <s v="female"/>
    <s v="female"/>
    <s v="male"/>
    <s v="male"/>
    <s v="female"/>
    <s v="male"/>
    <s v="male"/>
    <s v="male"/>
    <s v="female"/>
    <s v="female"/>
    <s v="female"/>
    <s v="female"/>
    <s v="male"/>
    <s v="male"/>
    <s v="male"/>
    <s v="male"/>
    <s v="female"/>
    <s v="female"/>
    <s v="female"/>
    <s v="male"/>
    <s v="male"/>
    <s v="male"/>
    <s v="female"/>
    <s v="female"/>
    <s v="male"/>
    <s v="female"/>
    <s v="male"/>
    <s v="male"/>
    <s v="male"/>
    <s v="female"/>
    <s v="male"/>
    <s v="female"/>
    <s v="male"/>
    <s v="male"/>
    <s v="male"/>
    <s v="female"/>
    <s v="female"/>
    <s v="male"/>
    <s v="female"/>
    <s v="male"/>
    <s v="male"/>
    <s v="female"/>
    <s v="male"/>
    <s v="male"/>
    <s v="female"/>
    <s v="male"/>
    <s v="female"/>
    <s v="male"/>
    <s v="male"/>
    <s v="male"/>
    <s v="male"/>
    <s v="female"/>
    <s v="male"/>
    <s v="male"/>
    <s v="female"/>
    <s v="male"/>
    <s v="male"/>
    <s v="female"/>
    <s v="female"/>
    <s v="female"/>
    <s v="male"/>
    <s v="female"/>
    <s v="male"/>
    <s v="male"/>
    <s v="male"/>
    <s v="female"/>
    <s v="male"/>
    <s v="male"/>
    <s v="female"/>
    <s v="female"/>
    <s v="male"/>
    <s v="male"/>
    <s v="male"/>
    <s v="female"/>
    <s v="female"/>
    <s v="male"/>
    <s v="male"/>
    <s v="female"/>
    <s v="female"/>
    <s v="female"/>
    <s v="male"/>
    <s v="male"/>
    <s v="female"/>
    <s v="male"/>
    <s v="male"/>
    <s v="female"/>
    <s v="male"/>
    <s v="male"/>
    <s v="female"/>
    <s v="male"/>
    <s v="female"/>
    <s v="male"/>
    <s v="male"/>
    <s v="male"/>
    <s v="male"/>
    <s v="male"/>
    <s v="male"/>
    <s v="male"/>
    <s v="male"/>
    <s v="female"/>
    <s v="female"/>
    <s v="male"/>
    <s v="male"/>
    <s v="male"/>
    <s v="male"/>
    <s v="male"/>
    <s v="male"/>
    <s v="male"/>
    <s v="male"/>
    <s v="male"/>
    <s v="male"/>
    <s v="female"/>
    <s v="male"/>
    <s v="male"/>
    <s v="female"/>
    <s v="female"/>
    <s v="female"/>
    <s v="male"/>
    <s v="male"/>
    <s v="male"/>
    <s v="male"/>
    <s v="female"/>
    <s v="male"/>
    <s v="male"/>
    <s v="male"/>
    <s v="female"/>
    <s v="male"/>
    <s v="female"/>
    <s v="female"/>
    <s v="male"/>
    <s v="male"/>
    <s v="male"/>
    <s v="male"/>
    <s v="male"/>
    <s v="male"/>
    <s v="male"/>
    <s v="male"/>
    <s v="male"/>
    <s v="female"/>
    <s v="male"/>
    <s v="female"/>
    <s v="male"/>
    <s v="male"/>
    <s v="female"/>
    <s v="female"/>
    <s v="female"/>
    <s v="female"/>
    <s v="male"/>
    <s v="female"/>
    <s v="male"/>
    <s v="male"/>
    <s v="male"/>
    <s v="male"/>
    <s v="male"/>
    <s v="male"/>
    <s v="female"/>
    <s v="male"/>
    <s v="male"/>
    <s v="female"/>
    <s v="male"/>
    <s v="female"/>
    <s v="male"/>
    <s v="female"/>
    <s v="male"/>
    <s v="male"/>
    <s v="female"/>
    <s v="male"/>
    <s v="male"/>
    <s v="female"/>
    <s v="male"/>
    <s v="male"/>
    <s v="male"/>
    <s v="female"/>
    <s v="male"/>
    <s v="male"/>
    <s v="female"/>
    <s v="female"/>
    <s v="female"/>
    <s v="male"/>
    <s v="female"/>
    <s v="male"/>
    <s v="female"/>
    <s v="female"/>
    <s v="female"/>
    <s v="female"/>
    <s v="male"/>
    <s v="male"/>
    <s v="male"/>
    <s v="female"/>
    <s v="male"/>
    <s v="male"/>
    <s v="male"/>
    <s v="male"/>
    <s v="male"/>
    <s v="male"/>
    <s v="male"/>
    <s v="female"/>
    <s v="male"/>
    <s v="female"/>
    <s v="male"/>
    <s v="female"/>
    <s v="female"/>
    <s v="male"/>
    <s v="male"/>
    <s v="male"/>
    <s v="male"/>
    <s v="female"/>
    <s v="male"/>
    <s v="male"/>
    <s v="female"/>
    <s v="male"/>
    <s v="male"/>
    <s v="male"/>
    <s v="female"/>
    <s v="male"/>
    <s v="female"/>
    <s v="male"/>
    <s v="male"/>
    <s v="female"/>
    <s v="female"/>
    <s v="female"/>
    <s v="male"/>
    <s v="female"/>
    <s v="female"/>
    <s v="male"/>
    <s v="male"/>
    <s v="male"/>
    <s v="female"/>
    <s v="male"/>
    <s v="male"/>
    <s v="male"/>
    <s v="male"/>
    <s v="male"/>
    <s v="female"/>
    <s v="male"/>
    <s v="female"/>
    <s v="male"/>
    <s v="male"/>
    <s v="female"/>
    <s v="male"/>
    <s v="male"/>
    <s v="male"/>
    <s v="female"/>
    <s v="male"/>
    <s v="male"/>
    <s v="male"/>
    <s v="male"/>
    <s v="male"/>
    <s v="male"/>
    <s v="male"/>
    <s v="female"/>
    <s v="female"/>
    <s v="female"/>
    <s v="male"/>
    <s v="female"/>
    <s v="male"/>
    <s v="male"/>
    <s v="female"/>
    <s v="male"/>
    <s v="female"/>
    <s v="female"/>
    <s v="male"/>
    <s v="male"/>
    <s v="male"/>
    <s v="male"/>
    <s v="male"/>
    <s v="male"/>
    <s v="male"/>
    <s v="male"/>
    <s v="female"/>
    <s v="male"/>
    <s v="male"/>
    <s v="male"/>
    <s v="male"/>
    <s v="male"/>
    <s v="male"/>
    <s v="female"/>
    <s v="female"/>
    <s v="male"/>
    <s v="male"/>
    <s v="female"/>
    <s v="male"/>
    <s v="male"/>
    <s v="female"/>
    <s v="female"/>
    <s v="male"/>
    <s v="female"/>
    <s v="male"/>
    <s v="male"/>
    <s v="male"/>
    <s v="male"/>
    <s v="female"/>
    <s v="male"/>
    <s v="female"/>
    <s v="male"/>
    <s v="female"/>
    <s v="female"/>
    <s v="male"/>
    <s v="male"/>
    <s v="female"/>
    <s v="male"/>
    <s v="male"/>
    <s v="male"/>
    <s v="male"/>
    <s v="male"/>
    <s v="male"/>
    <s v="male"/>
    <s v="male"/>
    <s v="male"/>
    <s v="male"/>
    <s v="male"/>
    <s v="female"/>
    <s v="female"/>
    <s v="male"/>
    <s v="male"/>
    <s v="male"/>
    <s v="male"/>
    <s v="male"/>
    <s v="male"/>
    <s v="female"/>
    <s v="female"/>
    <s v="male"/>
    <s v="female"/>
    <s v="male"/>
    <s v="male"/>
    <s v="male"/>
    <s v="male"/>
    <s v="male"/>
    <s v="male"/>
    <s v="male"/>
    <s v="male"/>
    <s v="female"/>
    <s v="male"/>
    <s v="female"/>
    <s v="male"/>
    <s v="male"/>
    <s v="male"/>
    <s v="male"/>
    <s v="male"/>
    <s v="female"/>
    <s v="male"/>
    <s v="male"/>
    <s v="female"/>
    <s v="male"/>
    <s v="female"/>
    <s v="male"/>
    <s v="male"/>
    <s v="male"/>
    <s v="female"/>
    <s v="male"/>
    <s v="female"/>
    <s v="male"/>
    <s v="female"/>
    <s v="male"/>
    <s v="male"/>
    <s v="male"/>
    <s v="male"/>
    <s v="male"/>
    <s v="female"/>
    <s v="female"/>
    <s v="male"/>
    <s v="male"/>
    <s v="female"/>
    <s v="male"/>
    <s v="male"/>
    <s v="male"/>
    <s v="male"/>
    <s v="male"/>
    <s v="female"/>
    <s v="female"/>
    <s v="male"/>
    <s v="female"/>
    <s v="female"/>
    <s v="male"/>
    <s v="male"/>
    <s v="male"/>
    <s v="male"/>
    <s v="male"/>
    <s v="female"/>
    <s v="male"/>
    <s v="male"/>
    <s v="male"/>
    <s v="male"/>
    <s v="male"/>
    <s v="female"/>
    <s v="male"/>
    <s v="male"/>
    <s v="male"/>
    <s v="male"/>
    <s v="female"/>
    <s v="male"/>
    <s v="male"/>
    <s v="female"/>
    <s v="male"/>
    <s v="male"/>
    <s v="male"/>
    <s v="female"/>
    <s v="male"/>
    <s v="male"/>
    <s v="male"/>
    <s v="male"/>
    <s v="female"/>
    <s v="male"/>
    <s v="male"/>
    <s v="male"/>
    <s v="female"/>
    <s v="male"/>
    <s v="female"/>
    <s v="male"/>
    <s v="female"/>
    <s v="male"/>
    <s v="male"/>
    <s v="male"/>
    <s v="male"/>
    <s v="female"/>
    <s v="male"/>
    <s v="female"/>
    <s v="male"/>
    <s v="male"/>
    <s v="female"/>
    <s v="male"/>
    <s v="female"/>
    <s v="female"/>
    <s v="female"/>
    <s v="male"/>
    <s v="male"/>
    <s v="male"/>
    <s v="male"/>
    <s v="female"/>
    <s v="male"/>
    <s v="male"/>
    <s v="male"/>
    <s v="male"/>
    <s v="male"/>
    <s v="female"/>
    <s v="male"/>
    <s v="male"/>
    <s v="male"/>
    <s v="female"/>
    <s v="female"/>
    <s v="male"/>
    <s v="female"/>
    <s v="male"/>
    <s v="female"/>
    <s v="male"/>
    <s v="male"/>
    <s v="male"/>
    <s v="male"/>
    <s v="male"/>
    <s v="female"/>
    <s v="male"/>
    <s v="female"/>
    <s v="male"/>
    <s v="male"/>
    <s v="male"/>
    <s v="female"/>
    <s v="male"/>
    <s v="male"/>
    <s v="female"/>
    <s v="male"/>
    <s v="male"/>
    <s v="male"/>
    <s v="female"/>
    <s v="male"/>
    <s v="male"/>
    <s v="female"/>
    <s v="male"/>
    <s v="male"/>
    <s v="male"/>
    <s v="male"/>
    <s v="male"/>
    <s v="female"/>
    <s v="female"/>
    <s v="male"/>
    <s v="male"/>
    <s v="male"/>
    <s v="male"/>
    <s v="female"/>
    <s v="male"/>
    <s v="male"/>
    <s v="male"/>
    <s v="male"/>
    <s v="male"/>
    <s v="male"/>
    <s v="female"/>
    <s v="male"/>
    <s v="male"/>
    <s v="male"/>
    <s v="male"/>
    <s v="male"/>
    <s v="male"/>
    <s v="female"/>
    <s v="male"/>
    <s v="male"/>
    <s v="female"/>
    <s v="female"/>
    <s v="female"/>
    <s v="female"/>
    <s v="female"/>
    <s v="male"/>
    <s v="female"/>
    <s v="male"/>
    <s v="male"/>
    <s v="male"/>
    <s v="female"/>
    <s v="female"/>
    <s v="male"/>
    <s v="female"/>
    <s v="female"/>
    <s v="male"/>
    <s v="male"/>
    <s v="male"/>
    <s v="male"/>
    <s v="female"/>
    <s v="male"/>
    <s v="male"/>
    <s v="female"/>
    <s v="female"/>
    <s v="male"/>
    <s v="male"/>
    <s v="male"/>
    <s v="female"/>
    <s v="female"/>
    <s v="male"/>
    <s v="female"/>
    <s v="male"/>
    <s v="male"/>
    <s v="female"/>
    <s v="male"/>
    <s v="female"/>
    <s v="female"/>
    <s v="male"/>
    <s v="male"/>
  </r>
  <r>
    <s v="Age"/>
    <x v="4"/>
    <n v="38"/>
    <n v="26"/>
    <n v="35"/>
    <n v="35"/>
    <m/>
    <n v="54"/>
    <n v="2"/>
    <n v="27"/>
    <n v="14"/>
    <n v="4"/>
    <n v="58"/>
    <n v="20"/>
    <n v="39"/>
    <n v="14"/>
    <n v="55"/>
    <n v="2"/>
    <m/>
    <n v="31"/>
    <m/>
    <n v="35"/>
    <n v="34"/>
    <n v="15"/>
    <n v="28"/>
    <n v="8"/>
    <n v="38"/>
    <m/>
    <n v="19"/>
    <m/>
    <m/>
    <n v="40"/>
    <m/>
    <m/>
    <n v="66"/>
    <n v="28"/>
    <n v="42"/>
    <m/>
    <n v="21"/>
    <n v="18"/>
    <n v="14"/>
    <n v="40"/>
    <n v="27"/>
    <m/>
    <n v="3"/>
    <n v="19"/>
    <m/>
    <m/>
    <m/>
    <m/>
    <n v="18"/>
    <n v="7"/>
    <n v="21"/>
    <n v="49"/>
    <n v="29"/>
    <n v="65"/>
    <m/>
    <n v="21"/>
    <n v="28.5"/>
    <n v="5"/>
    <n v="11"/>
    <n v="22"/>
    <n v="38"/>
    <n v="45"/>
    <n v="4"/>
    <m/>
    <m/>
    <n v="29"/>
    <n v="19"/>
    <n v="17"/>
    <n v="26"/>
    <n v="32"/>
    <n v="16"/>
    <n v="21"/>
    <n v="26"/>
    <n v="32"/>
    <n v="25"/>
    <m/>
    <m/>
    <n v="0.83"/>
    <n v="30"/>
    <n v="22"/>
    <n v="29"/>
    <m/>
    <n v="28"/>
    <n v="17"/>
    <n v="33"/>
    <n v="16"/>
    <m/>
    <n v="23"/>
    <n v="24"/>
    <n v="29"/>
    <n v="20"/>
    <n v="46"/>
    <n v="26"/>
    <n v="59"/>
    <m/>
    <n v="71"/>
    <n v="23"/>
    <n v="34"/>
    <n v="34"/>
    <n v="28"/>
    <m/>
    <n v="21"/>
    <n v="33"/>
    <n v="37"/>
    <n v="28"/>
    <n v="21"/>
    <m/>
    <n v="38"/>
    <m/>
    <n v="47"/>
    <n v="14.5"/>
    <n v="22"/>
    <n v="20"/>
    <n v="17"/>
    <n v="21"/>
    <n v="70.5"/>
    <n v="29"/>
    <n v="24"/>
    <n v="2"/>
    <n v="21"/>
    <m/>
    <n v="32.5"/>
    <n v="32.5"/>
    <n v="54"/>
    <n v="12"/>
    <m/>
    <n v="24"/>
    <m/>
    <n v="45"/>
    <n v="33"/>
    <n v="20"/>
    <n v="47"/>
    <n v="29"/>
    <n v="25"/>
    <n v="23"/>
    <n v="19"/>
    <n v="37"/>
    <n v="16"/>
    <n v="24"/>
    <m/>
    <n v="22"/>
    <n v="24"/>
    <n v="19"/>
    <n v="18"/>
    <n v="19"/>
    <n v="27"/>
    <n v="9"/>
    <n v="36.5"/>
    <n v="42"/>
    <n v="51"/>
    <n v="22"/>
    <n v="55.5"/>
    <n v="40.5"/>
    <m/>
    <n v="51"/>
    <n v="16"/>
    <n v="30"/>
    <m/>
    <m/>
    <n v="44"/>
    <n v="40"/>
    <n v="26"/>
    <n v="17"/>
    <n v="1"/>
    <n v="9"/>
    <m/>
    <n v="45"/>
    <m/>
    <n v="28"/>
    <n v="61"/>
    <n v="4"/>
    <n v="1"/>
    <n v="21"/>
    <n v="56"/>
    <n v="18"/>
    <m/>
    <n v="50"/>
    <n v="30"/>
    <n v="36"/>
    <m/>
    <m/>
    <n v="9"/>
    <n v="1"/>
    <n v="4"/>
    <m/>
    <m/>
    <n v="45"/>
    <n v="40"/>
    <n v="36"/>
    <n v="32"/>
    <n v="19"/>
    <n v="19"/>
    <n v="3"/>
    <n v="44"/>
    <n v="58"/>
    <m/>
    <n v="42"/>
    <m/>
    <n v="24"/>
    <n v="28"/>
    <m/>
    <n v="34"/>
    <n v="45.5"/>
    <n v="18"/>
    <n v="2"/>
    <n v="32"/>
    <n v="26"/>
    <n v="16"/>
    <n v="40"/>
    <n v="24"/>
    <n v="35"/>
    <n v="22"/>
    <n v="30"/>
    <m/>
    <n v="31"/>
    <n v="27"/>
    <n v="42"/>
    <n v="32"/>
    <n v="30"/>
    <n v="16"/>
    <n v="27"/>
    <n v="51"/>
    <m/>
    <n v="38"/>
    <n v="22"/>
    <n v="19"/>
    <n v="20.5"/>
    <n v="18"/>
    <m/>
    <n v="35"/>
    <n v="29"/>
    <n v="59"/>
    <n v="5"/>
    <n v="24"/>
    <m/>
    <n v="44"/>
    <n v="8"/>
    <n v="19"/>
    <n v="33"/>
    <m/>
    <m/>
    <n v="29"/>
    <n v="22"/>
    <n v="30"/>
    <n v="44"/>
    <n v="25"/>
    <n v="24"/>
    <n v="37"/>
    <n v="54"/>
    <m/>
    <n v="29"/>
    <n v="62"/>
    <n v="30"/>
    <n v="41"/>
    <n v="29"/>
    <m/>
    <n v="30"/>
    <n v="35"/>
    <n v="50"/>
    <m/>
    <n v="3"/>
    <n v="52"/>
    <n v="40"/>
    <m/>
    <n v="36"/>
    <n v="16"/>
    <n v="25"/>
    <n v="58"/>
    <n v="35"/>
    <m/>
    <n v="25"/>
    <n v="41"/>
    <n v="37"/>
    <m/>
    <n v="63"/>
    <n v="45"/>
    <m/>
    <n v="7"/>
    <n v="35"/>
    <n v="65"/>
    <n v="28"/>
    <n v="16"/>
    <n v="19"/>
    <m/>
    <n v="33"/>
    <n v="30"/>
    <n v="22"/>
    <n v="42"/>
    <n v="22"/>
    <n v="26"/>
    <n v="19"/>
    <n v="36"/>
    <n v="24"/>
    <n v="24"/>
    <m/>
    <n v="23.5"/>
    <n v="2"/>
    <m/>
    <n v="50"/>
    <m/>
    <m/>
    <n v="19"/>
    <m/>
    <m/>
    <n v="0.92"/>
    <m/>
    <n v="17"/>
    <n v="30"/>
    <n v="30"/>
    <n v="24"/>
    <n v="18"/>
    <n v="26"/>
    <n v="28"/>
    <n v="43"/>
    <n v="26"/>
    <n v="24"/>
    <n v="54"/>
    <n v="31"/>
    <n v="40"/>
    <n v="22"/>
    <n v="27"/>
    <n v="30"/>
    <n v="22"/>
    <m/>
    <n v="36"/>
    <n v="61"/>
    <n v="36"/>
    <n v="31"/>
    <n v="16"/>
    <m/>
    <n v="45.5"/>
    <n v="38"/>
    <n v="16"/>
    <m/>
    <m/>
    <n v="29"/>
    <n v="41"/>
    <n v="45"/>
    <n v="45"/>
    <n v="2"/>
    <n v="24"/>
    <n v="28"/>
    <n v="25"/>
    <n v="36"/>
    <n v="24"/>
    <n v="40"/>
    <m/>
    <n v="3"/>
    <n v="42"/>
    <n v="23"/>
    <m/>
    <n v="15"/>
    <n v="25"/>
    <m/>
    <n v="28"/>
    <n v="22"/>
    <n v="38"/>
    <m/>
    <m/>
    <n v="40"/>
    <n v="29"/>
    <n v="45"/>
    <n v="35"/>
    <m/>
    <n v="30"/>
    <n v="60"/>
    <m/>
    <m/>
    <n v="24"/>
    <n v="25"/>
    <n v="18"/>
    <n v="19"/>
    <n v="22"/>
    <n v="3"/>
    <m/>
    <n v="22"/>
    <n v="27"/>
    <n v="20"/>
    <n v="19"/>
    <n v="42"/>
    <n v="1"/>
    <n v="32"/>
    <n v="35"/>
    <m/>
    <n v="18"/>
    <n v="1"/>
    <n v="36"/>
    <m/>
    <n v="17"/>
    <n v="36"/>
    <n v="21"/>
    <n v="28"/>
    <n v="23"/>
    <n v="24"/>
    <n v="22"/>
    <n v="31"/>
    <n v="46"/>
    <n v="23"/>
    <n v="28"/>
    <n v="39"/>
    <n v="26"/>
    <n v="21"/>
    <n v="28"/>
    <n v="20"/>
    <n v="34"/>
    <n v="51"/>
    <n v="3"/>
    <n v="21"/>
    <m/>
    <m/>
    <m/>
    <n v="33"/>
    <m/>
    <n v="44"/>
    <m/>
    <n v="34"/>
    <n v="18"/>
    <n v="30"/>
    <n v="10"/>
    <m/>
    <n v="21"/>
    <n v="29"/>
    <n v="28"/>
    <n v="18"/>
    <m/>
    <n v="28"/>
    <n v="19"/>
    <m/>
    <n v="32"/>
    <n v="28"/>
    <m/>
    <n v="42"/>
    <n v="17"/>
    <n v="50"/>
    <n v="14"/>
    <n v="21"/>
    <n v="24"/>
    <n v="64"/>
    <n v="31"/>
    <n v="45"/>
    <n v="20"/>
    <n v="25"/>
    <n v="28"/>
    <m/>
    <n v="4"/>
    <n v="13"/>
    <n v="34"/>
    <n v="5"/>
    <n v="52"/>
    <n v="36"/>
    <m/>
    <n v="30"/>
    <n v="49"/>
    <m/>
    <n v="29"/>
    <n v="65"/>
    <m/>
    <n v="50"/>
    <m/>
    <n v="48"/>
    <n v="34"/>
    <n v="47"/>
    <n v="48"/>
    <m/>
    <n v="38"/>
    <m/>
    <n v="56"/>
    <m/>
    <n v="0.75"/>
    <m/>
    <n v="38"/>
    <n v="33"/>
    <n v="23"/>
    <n v="22"/>
    <m/>
    <n v="34"/>
    <n v="29"/>
    <n v="22"/>
    <n v="2"/>
    <n v="9"/>
    <m/>
    <n v="50"/>
    <n v="63"/>
    <n v="25"/>
    <m/>
    <n v="35"/>
    <n v="58"/>
    <n v="30"/>
    <n v="9"/>
    <m/>
    <n v="21"/>
    <n v="55"/>
    <n v="71"/>
    <n v="21"/>
    <m/>
    <n v="54"/>
    <m/>
    <n v="25"/>
    <n v="24"/>
    <n v="17"/>
    <n v="21"/>
    <m/>
    <n v="37"/>
    <n v="16"/>
    <n v="18"/>
    <n v="33"/>
    <m/>
    <n v="28"/>
    <n v="26"/>
    <n v="29"/>
    <m/>
    <n v="36"/>
    <n v="54"/>
    <n v="24"/>
    <n v="47"/>
    <n v="34"/>
    <m/>
    <n v="36"/>
    <n v="32"/>
    <n v="30"/>
    <n v="22"/>
    <m/>
    <n v="44"/>
    <m/>
    <n v="40.5"/>
    <n v="50"/>
    <m/>
    <n v="39"/>
    <n v="23"/>
    <n v="2"/>
    <m/>
    <n v="17"/>
    <m/>
    <n v="30"/>
    <n v="7"/>
    <n v="45"/>
    <n v="30"/>
    <m/>
    <n v="22"/>
    <n v="36"/>
    <n v="9"/>
    <n v="11"/>
    <n v="32"/>
    <n v="50"/>
    <n v="64"/>
    <n v="19"/>
    <m/>
    <n v="33"/>
    <n v="8"/>
    <n v="17"/>
    <n v="27"/>
    <m/>
    <n v="22"/>
    <n v="22"/>
    <n v="62"/>
    <n v="48"/>
    <m/>
    <n v="39"/>
    <n v="36"/>
    <m/>
    <n v="40"/>
    <n v="28"/>
    <m/>
    <m/>
    <n v="24"/>
    <n v="19"/>
    <n v="29"/>
    <m/>
    <n v="32"/>
    <n v="62"/>
    <n v="53"/>
    <n v="36"/>
    <m/>
    <n v="16"/>
    <n v="19"/>
    <n v="34"/>
    <n v="39"/>
    <m/>
    <n v="32"/>
    <n v="25"/>
    <n v="39"/>
    <n v="54"/>
    <n v="36"/>
    <m/>
    <n v="18"/>
    <n v="47"/>
    <n v="60"/>
    <n v="22"/>
    <m/>
    <n v="35"/>
    <n v="52"/>
    <n v="47"/>
    <m/>
    <n v="37"/>
    <n v="36"/>
    <m/>
    <n v="49"/>
    <m/>
    <n v="49"/>
    <n v="24"/>
    <m/>
    <m/>
    <n v="44"/>
    <n v="35"/>
    <n v="36"/>
    <n v="30"/>
    <n v="27"/>
    <n v="22"/>
    <n v="40"/>
    <n v="39"/>
    <m/>
    <m/>
    <m/>
    <n v="35"/>
    <n v="24"/>
    <n v="34"/>
    <n v="26"/>
    <n v="4"/>
    <n v="26"/>
    <n v="27"/>
    <n v="42"/>
    <n v="20"/>
    <n v="21"/>
    <n v="21"/>
    <n v="61"/>
    <n v="57"/>
    <n v="21"/>
    <n v="26"/>
    <m/>
    <n v="80"/>
    <n v="51"/>
    <n v="32"/>
    <m/>
    <n v="9"/>
    <n v="28"/>
    <n v="32"/>
    <n v="31"/>
    <n v="41"/>
    <m/>
    <n v="20"/>
    <n v="24"/>
    <n v="2"/>
    <m/>
    <n v="0.75"/>
    <n v="48"/>
    <n v="19"/>
    <n v="56"/>
    <m/>
    <n v="23"/>
    <m/>
    <n v="18"/>
    <n v="21"/>
    <m/>
    <n v="18"/>
    <n v="24"/>
    <m/>
    <n v="32"/>
    <n v="23"/>
    <n v="58"/>
    <n v="50"/>
    <n v="40"/>
    <n v="47"/>
    <n v="36"/>
    <n v="20"/>
    <n v="32"/>
    <n v="25"/>
    <m/>
    <n v="43"/>
    <m/>
    <n v="40"/>
    <n v="31"/>
    <n v="70"/>
    <n v="31"/>
    <m/>
    <n v="18"/>
    <n v="24.5"/>
    <n v="18"/>
    <n v="43"/>
    <n v="36"/>
    <m/>
    <n v="27"/>
    <n v="20"/>
    <n v="14"/>
    <n v="60"/>
    <n v="25"/>
    <n v="14"/>
    <n v="19"/>
    <n v="18"/>
    <n v="15"/>
    <n v="31"/>
    <n v="4"/>
    <m/>
    <n v="25"/>
    <n v="60"/>
    <n v="52"/>
    <n v="44"/>
    <m/>
    <n v="49"/>
    <n v="42"/>
    <n v="18"/>
    <n v="35"/>
    <n v="18"/>
    <n v="25"/>
    <n v="26"/>
    <n v="39"/>
    <n v="45"/>
    <n v="42"/>
    <n v="22"/>
    <m/>
    <n v="24"/>
    <m/>
    <n v="48"/>
    <n v="29"/>
    <n v="52"/>
    <n v="19"/>
    <n v="38"/>
    <n v="27"/>
    <m/>
    <n v="33"/>
    <n v="6"/>
    <n v="17"/>
    <n v="34"/>
    <n v="50"/>
    <n v="27"/>
    <n v="20"/>
    <n v="30"/>
    <m/>
    <n v="25"/>
    <n v="25"/>
    <n v="29"/>
    <n v="11"/>
    <m/>
    <n v="23"/>
    <n v="23"/>
    <n v="28.5"/>
    <n v="48"/>
    <n v="35"/>
    <m/>
    <m/>
    <m/>
    <n v="36"/>
    <n v="21"/>
    <n v="24"/>
    <n v="31"/>
    <n v="70"/>
    <n v="16"/>
    <n v="30"/>
    <n v="19"/>
    <n v="31"/>
    <n v="4"/>
    <n v="6"/>
    <n v="33"/>
    <n v="23"/>
    <n v="48"/>
    <n v="0.67"/>
    <n v="28"/>
    <n v="18"/>
    <n v="34"/>
    <n v="33"/>
    <m/>
    <n v="41"/>
    <n v="20"/>
    <n v="36"/>
    <n v="16"/>
    <n v="51"/>
    <m/>
    <n v="30.5"/>
    <m/>
    <n v="32"/>
    <n v="24"/>
    <n v="48"/>
    <n v="57"/>
    <m/>
    <n v="54"/>
    <n v="18"/>
    <m/>
    <n v="5"/>
    <m/>
    <n v="43"/>
    <n v="13"/>
    <n v="17"/>
    <n v="29"/>
    <m/>
    <n v="25"/>
    <n v="25"/>
    <n v="18"/>
    <n v="8"/>
    <n v="1"/>
    <n v="46"/>
    <m/>
    <n v="16"/>
    <m/>
    <m/>
    <n v="25"/>
    <n v="39"/>
    <n v="49"/>
    <n v="31"/>
    <n v="30"/>
    <n v="30"/>
    <n v="34"/>
    <n v="31"/>
    <n v="11"/>
    <n v="0.42"/>
    <n v="27"/>
    <n v="31"/>
    <n v="39"/>
    <n v="18"/>
    <n v="39"/>
    <n v="33"/>
    <n v="26"/>
    <n v="39"/>
    <n v="35"/>
    <n v="6"/>
    <n v="30.5"/>
    <m/>
    <n v="23"/>
    <n v="31"/>
    <n v="43"/>
    <n v="10"/>
    <n v="52"/>
    <n v="27"/>
    <n v="38"/>
    <n v="27"/>
    <n v="2"/>
    <m/>
    <m/>
    <n v="1"/>
    <m/>
    <n v="62"/>
    <n v="15"/>
    <n v="0.83"/>
    <m/>
    <n v="23"/>
    <n v="18"/>
    <n v="39"/>
    <n v="21"/>
    <m/>
    <n v="32"/>
    <m/>
    <n v="20"/>
    <n v="16"/>
    <n v="30"/>
    <n v="34.5"/>
    <n v="17"/>
    <n v="42"/>
    <m/>
    <n v="35"/>
    <n v="28"/>
    <m/>
    <n v="4"/>
    <n v="74"/>
    <n v="9"/>
    <n v="16"/>
    <n v="44"/>
    <n v="18"/>
    <n v="45"/>
    <n v="51"/>
    <n v="24"/>
    <m/>
    <n v="41"/>
    <n v="21"/>
    <n v="48"/>
    <m/>
    <n v="24"/>
    <n v="42"/>
    <n v="27"/>
    <n v="31"/>
    <m/>
    <n v="4"/>
    <n v="26"/>
    <n v="47"/>
    <n v="33"/>
    <n v="47"/>
    <n v="28"/>
    <n v="15"/>
    <n v="20"/>
    <n v="19"/>
    <m/>
    <n v="56"/>
    <n v="25"/>
    <n v="33"/>
    <n v="22"/>
    <n v="28"/>
    <n v="25"/>
    <n v="39"/>
    <n v="27"/>
    <n v="19"/>
    <m/>
    <n v="26"/>
    <n v="32"/>
  </r>
  <r>
    <s v="SibSp"/>
    <x v="5"/>
    <n v="1"/>
    <n v="0"/>
    <n v="1"/>
    <n v="0"/>
    <n v="0"/>
    <n v="0"/>
    <n v="3"/>
    <n v="0"/>
    <n v="1"/>
    <n v="1"/>
    <n v="0"/>
    <n v="0"/>
    <n v="1"/>
    <n v="0"/>
    <n v="0"/>
    <n v="4"/>
    <n v="0"/>
    <n v="1"/>
    <n v="0"/>
    <n v="0"/>
    <n v="0"/>
    <n v="0"/>
    <n v="0"/>
    <n v="3"/>
    <n v="1"/>
    <n v="0"/>
    <n v="3"/>
    <n v="0"/>
    <n v="0"/>
    <n v="0"/>
    <n v="1"/>
    <n v="0"/>
    <n v="0"/>
    <n v="1"/>
    <n v="1"/>
    <n v="0"/>
    <n v="0"/>
    <n v="2"/>
    <n v="1"/>
    <n v="1"/>
    <n v="1"/>
    <n v="0"/>
    <n v="1"/>
    <n v="0"/>
    <n v="0"/>
    <n v="1"/>
    <n v="0"/>
    <n v="2"/>
    <n v="1"/>
    <n v="4"/>
    <n v="0"/>
    <n v="1"/>
    <n v="1"/>
    <n v="0"/>
    <n v="0"/>
    <n v="0"/>
    <n v="0"/>
    <n v="1"/>
    <n v="5"/>
    <n v="0"/>
    <n v="0"/>
    <n v="1"/>
    <n v="3"/>
    <n v="0"/>
    <n v="1"/>
    <n v="0"/>
    <n v="0"/>
    <n v="4"/>
    <n v="2"/>
    <n v="0"/>
    <n v="5"/>
    <n v="0"/>
    <n v="1"/>
    <n v="0"/>
    <n v="0"/>
    <n v="0"/>
    <n v="0"/>
    <n v="0"/>
    <n v="0"/>
    <n v="0"/>
    <n v="0"/>
    <n v="0"/>
    <n v="0"/>
    <n v="0"/>
    <n v="3"/>
    <n v="1"/>
    <n v="0"/>
    <n v="3"/>
    <n v="0"/>
    <n v="0"/>
    <n v="0"/>
    <n v="1"/>
    <n v="1"/>
    <n v="0"/>
    <n v="0"/>
    <n v="0"/>
    <n v="0"/>
    <n v="0"/>
    <n v="1"/>
    <n v="0"/>
    <n v="0"/>
    <n v="0"/>
    <n v="0"/>
    <n v="2"/>
    <n v="0"/>
    <n v="0"/>
    <n v="0"/>
    <n v="0"/>
    <n v="1"/>
    <n v="0"/>
    <n v="1"/>
    <n v="0"/>
    <n v="1"/>
    <n v="0"/>
    <n v="0"/>
    <n v="0"/>
    <n v="1"/>
    <n v="0"/>
    <n v="4"/>
    <n v="2"/>
    <n v="0"/>
    <n v="1"/>
    <n v="0"/>
    <n v="0"/>
    <n v="1"/>
    <n v="0"/>
    <n v="0"/>
    <n v="1"/>
    <n v="0"/>
    <n v="0"/>
    <n v="0"/>
    <n v="1"/>
    <n v="1"/>
    <n v="0"/>
    <n v="0"/>
    <n v="0"/>
    <n v="1"/>
    <n v="0"/>
    <n v="0"/>
    <n v="0"/>
    <n v="0"/>
    <n v="1"/>
    <n v="0"/>
    <n v="0"/>
    <n v="1"/>
    <n v="0"/>
    <n v="2"/>
    <n v="0"/>
    <n v="0"/>
    <n v="0"/>
    <n v="1"/>
    <n v="0"/>
    <n v="0"/>
    <n v="0"/>
    <n v="0"/>
    <n v="0"/>
    <n v="0"/>
    <n v="0"/>
    <n v="8"/>
    <n v="0"/>
    <n v="0"/>
    <n v="0"/>
    <n v="0"/>
    <n v="4"/>
    <n v="0"/>
    <n v="0"/>
    <n v="1"/>
    <n v="0"/>
    <n v="0"/>
    <n v="0"/>
    <n v="4"/>
    <n v="1"/>
    <n v="0"/>
    <n v="0"/>
    <n v="1"/>
    <n v="3"/>
    <n v="0"/>
    <n v="0"/>
    <n v="0"/>
    <n v="8"/>
    <n v="0"/>
    <n v="4"/>
    <n v="2"/>
    <n v="0"/>
    <n v="0"/>
    <n v="1"/>
    <n v="0"/>
    <n v="1"/>
    <n v="0"/>
    <n v="0"/>
    <n v="0"/>
    <n v="1"/>
    <n v="1"/>
    <n v="0"/>
    <n v="0"/>
    <n v="0"/>
    <n v="0"/>
    <n v="0"/>
    <n v="0"/>
    <n v="0"/>
    <n v="8"/>
    <n v="0"/>
    <n v="0"/>
    <n v="0"/>
    <n v="0"/>
    <n v="1"/>
    <n v="0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0"/>
    <n v="0"/>
    <n v="3"/>
    <n v="1"/>
    <n v="0"/>
    <n v="0"/>
    <n v="4"/>
    <n v="0"/>
    <n v="0"/>
    <n v="1"/>
    <n v="0"/>
    <n v="0"/>
    <n v="0"/>
    <n v="1"/>
    <n v="1"/>
    <n v="0"/>
    <n v="0"/>
    <n v="0"/>
    <n v="2"/>
    <n v="0"/>
    <n v="0"/>
    <n v="1"/>
    <n v="1"/>
    <n v="0"/>
    <n v="1"/>
    <n v="0"/>
    <n v="1"/>
    <n v="0"/>
    <n v="0"/>
    <n v="0"/>
    <n v="0"/>
    <n v="0"/>
    <n v="0"/>
    <n v="0"/>
    <n v="4"/>
    <n v="1"/>
    <n v="0"/>
    <n v="0"/>
    <n v="0"/>
    <n v="4"/>
    <n v="1"/>
    <n v="0"/>
    <n v="0"/>
    <n v="0"/>
    <n v="0"/>
    <n v="0"/>
    <n v="0"/>
    <n v="0"/>
    <n v="1"/>
    <n v="0"/>
    <n v="0"/>
    <n v="4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2"/>
    <n v="0"/>
    <n v="0"/>
    <n v="0"/>
    <n v="1"/>
    <n v="0"/>
    <n v="1"/>
    <n v="1"/>
    <n v="0"/>
    <n v="0"/>
    <n v="2"/>
    <n v="1"/>
    <n v="0"/>
    <n v="1"/>
    <n v="0"/>
    <n v="1"/>
    <n v="0"/>
    <n v="0"/>
    <n v="1"/>
    <n v="0"/>
    <n v="0"/>
    <n v="0"/>
    <n v="1"/>
    <n v="8"/>
    <n v="0"/>
    <n v="0"/>
    <n v="0"/>
    <n v="1"/>
    <n v="0"/>
    <n v="2"/>
    <n v="0"/>
    <n v="0"/>
    <n v="2"/>
    <n v="1"/>
    <n v="0"/>
    <n v="1"/>
    <n v="0"/>
    <n v="0"/>
    <n v="0"/>
    <n v="1"/>
    <n v="3"/>
    <n v="0"/>
    <n v="0"/>
    <n v="0"/>
    <n v="0"/>
    <n v="0"/>
    <n v="1"/>
    <n v="1"/>
    <n v="0"/>
    <n v="0"/>
    <n v="0"/>
    <n v="1"/>
    <n v="1"/>
    <n v="0"/>
    <n v="0"/>
    <n v="0"/>
    <n v="0"/>
    <n v="0"/>
    <n v="0"/>
    <n v="1"/>
    <n v="1"/>
    <n v="0"/>
    <n v="0"/>
    <n v="1"/>
    <n v="0"/>
    <n v="1"/>
    <n v="0"/>
    <n v="0"/>
    <n v="0"/>
    <n v="1"/>
    <n v="1"/>
    <n v="0"/>
    <n v="0"/>
    <n v="3"/>
    <n v="1"/>
    <n v="0"/>
    <n v="0"/>
    <n v="0"/>
    <n v="0"/>
    <n v="0"/>
    <n v="0"/>
    <n v="0"/>
    <n v="1"/>
    <n v="0"/>
    <n v="0"/>
    <n v="5"/>
    <n v="0"/>
    <n v="0"/>
    <n v="0"/>
    <n v="1"/>
    <n v="0"/>
    <n v="2"/>
    <n v="1"/>
    <n v="0"/>
    <n v="0"/>
    <n v="0"/>
    <n v="0"/>
    <n v="0"/>
    <n v="0"/>
    <n v="0"/>
    <n v="0"/>
    <n v="1"/>
    <n v="1"/>
    <n v="0"/>
    <n v="1"/>
    <n v="0"/>
    <n v="1"/>
    <n v="0"/>
    <n v="3"/>
    <n v="0"/>
    <n v="0"/>
    <n v="1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1"/>
    <n v="1"/>
    <n v="0"/>
    <n v="1"/>
    <n v="1"/>
    <n v="2"/>
    <n v="2"/>
    <n v="1"/>
    <n v="0"/>
    <n v="1"/>
    <n v="0"/>
    <n v="1"/>
    <n v="0"/>
    <n v="0"/>
    <n v="0"/>
    <n v="0"/>
    <n v="0"/>
    <n v="2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1"/>
    <n v="1"/>
    <n v="0"/>
    <n v="0"/>
    <n v="5"/>
    <n v="0"/>
    <n v="0"/>
    <n v="0"/>
    <n v="1"/>
    <n v="3"/>
    <n v="1"/>
    <n v="0"/>
    <n v="0"/>
    <n v="1"/>
    <n v="1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2"/>
    <n v="1"/>
    <n v="0"/>
    <n v="1"/>
    <n v="0"/>
    <n v="0"/>
    <n v="0"/>
    <n v="0"/>
    <n v="0"/>
    <n v="0"/>
    <n v="0"/>
    <n v="0"/>
    <n v="4"/>
    <n v="4"/>
    <n v="1"/>
    <n v="1"/>
    <n v="0"/>
    <n v="1"/>
    <n v="0"/>
    <n v="1"/>
    <n v="1"/>
    <n v="0"/>
    <n v="0"/>
    <n v="0"/>
    <n v="0"/>
    <n v="0"/>
    <n v="0"/>
    <n v="1"/>
    <n v="0"/>
    <n v="1"/>
    <n v="1"/>
    <n v="0"/>
    <n v="0"/>
    <n v="0"/>
    <n v="0"/>
    <n v="0"/>
    <n v="2"/>
    <n v="0"/>
    <n v="0"/>
    <n v="0"/>
    <n v="0"/>
    <n v="0"/>
    <n v="2"/>
    <n v="0"/>
    <n v="0"/>
    <n v="0"/>
    <n v="0"/>
    <n v="0"/>
    <n v="1"/>
    <n v="1"/>
    <n v="0"/>
    <n v="1"/>
    <n v="1"/>
    <n v="0"/>
    <n v="0"/>
    <n v="0"/>
    <n v="0"/>
    <n v="0"/>
    <n v="1"/>
    <n v="0"/>
    <n v="0"/>
    <n v="0"/>
    <n v="1"/>
    <n v="0"/>
    <n v="0"/>
    <n v="1"/>
    <n v="1"/>
    <n v="0"/>
    <n v="0"/>
    <n v="0"/>
    <n v="1"/>
    <n v="2"/>
    <n v="0"/>
    <n v="0"/>
    <n v="0"/>
    <n v="0"/>
    <n v="1"/>
    <n v="0"/>
    <n v="0"/>
    <n v="1"/>
    <n v="0"/>
    <n v="1"/>
    <n v="0"/>
    <n v="1"/>
    <n v="0"/>
    <n v="0"/>
    <n v="1"/>
    <n v="1"/>
    <n v="1"/>
    <n v="2"/>
    <n v="0"/>
    <n v="1"/>
    <n v="1"/>
    <n v="1"/>
    <n v="0"/>
    <n v="0"/>
    <n v="0"/>
    <n v="0"/>
    <n v="0"/>
    <n v="0"/>
    <n v="0"/>
    <n v="0"/>
    <n v="0"/>
    <n v="0"/>
    <n v="0"/>
    <n v="3"/>
    <n v="0"/>
    <n v="0"/>
    <n v="1"/>
    <n v="0"/>
    <n v="1"/>
    <n v="0"/>
    <n v="0"/>
    <n v="3"/>
    <n v="0"/>
    <n v="2"/>
    <n v="1"/>
    <n v="0"/>
    <n v="0"/>
    <n v="0"/>
    <n v="0"/>
    <n v="0"/>
    <n v="0"/>
    <n v="0"/>
    <n v="0"/>
    <n v="0"/>
    <n v="2"/>
    <n v="0"/>
    <n v="1"/>
    <n v="0"/>
    <n v="0"/>
    <n v="2"/>
    <n v="0"/>
    <n v="0"/>
    <n v="0"/>
    <n v="1"/>
    <n v="2"/>
    <n v="0"/>
    <n v="0"/>
    <n v="0"/>
    <n v="1"/>
    <n v="1"/>
    <n v="1"/>
    <n v="0"/>
    <n v="0"/>
    <n v="0"/>
    <n v="0"/>
    <n v="0"/>
    <n v="0"/>
    <n v="1"/>
    <n v="0"/>
    <n v="0"/>
    <n v="0"/>
    <n v="0"/>
    <n v="5"/>
    <n v="1"/>
    <n v="1"/>
    <n v="4"/>
    <n v="0"/>
    <n v="0"/>
    <n v="0"/>
    <n v="1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3"/>
    <n v="0"/>
    <n v="1"/>
    <n v="1"/>
    <n v="0"/>
    <n v="0"/>
    <n v="0"/>
    <n v="0"/>
    <n v="0"/>
    <n v="0"/>
    <n v="1"/>
    <n v="0"/>
    <n v="0"/>
    <n v="0"/>
    <n v="0"/>
    <n v="1"/>
    <n v="2"/>
    <n v="1"/>
    <n v="0"/>
    <n v="1"/>
    <n v="1"/>
    <n v="0"/>
    <n v="1"/>
    <n v="0"/>
    <n v="1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4"/>
    <n v="1"/>
    <n v="0"/>
    <n v="0"/>
    <n v="0"/>
    <n v="8"/>
    <n v="0"/>
    <n v="0"/>
    <n v="0"/>
    <n v="0"/>
    <n v="0"/>
    <n v="0"/>
    <n v="1"/>
    <n v="0"/>
    <n v="1"/>
    <n v="1"/>
    <n v="0"/>
    <n v="0"/>
    <n v="0"/>
    <n v="0"/>
    <n v="0"/>
    <n v="0"/>
    <n v="1"/>
    <n v="0"/>
    <n v="0"/>
    <n v="0"/>
    <n v="4"/>
    <n v="0"/>
    <n v="0"/>
    <n v="0"/>
    <n v="1"/>
    <n v="0"/>
    <n v="3"/>
    <n v="1"/>
    <n v="0"/>
    <n v="0"/>
    <n v="0"/>
    <n v="4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8"/>
    <n v="0"/>
    <n v="0"/>
    <n v="1"/>
    <n v="4"/>
    <n v="0"/>
    <n v="1"/>
    <n v="0"/>
    <n v="1"/>
    <n v="0"/>
    <n v="1"/>
    <n v="0"/>
    <n v="0"/>
    <n v="0"/>
    <n v="2"/>
    <n v="1"/>
    <n v="0"/>
    <n v="8"/>
    <n v="0"/>
    <n v="0"/>
    <n v="1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</r>
  <r>
    <s v="Parch"/>
    <x v="0"/>
    <n v="0"/>
    <n v="0"/>
    <n v="0"/>
    <n v="0"/>
    <n v="0"/>
    <n v="0"/>
    <n v="1"/>
    <n v="2"/>
    <n v="0"/>
    <n v="1"/>
    <n v="0"/>
    <n v="0"/>
    <n v="5"/>
    <n v="0"/>
    <n v="0"/>
    <n v="1"/>
    <n v="0"/>
    <n v="0"/>
    <n v="0"/>
    <n v="0"/>
    <n v="0"/>
    <n v="0"/>
    <n v="0"/>
    <n v="1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  <n v="0"/>
    <n v="0"/>
    <n v="1"/>
    <n v="0"/>
    <n v="0"/>
    <n v="0"/>
    <n v="2"/>
    <n v="2"/>
    <n v="0"/>
    <n v="0"/>
    <n v="0"/>
    <n v="2"/>
    <n v="0"/>
    <n v="1"/>
    <n v="0"/>
    <n v="0"/>
    <n v="2"/>
    <n v="0"/>
    <n v="0"/>
    <n v="2"/>
    <n v="0"/>
    <n v="0"/>
    <n v="0"/>
    <n v="0"/>
    <n v="0"/>
    <n v="0"/>
    <n v="2"/>
    <n v="0"/>
    <n v="0"/>
    <n v="0"/>
    <n v="0"/>
    <n v="0"/>
    <n v="0"/>
    <n v="0"/>
    <n v="3"/>
    <n v="0"/>
    <n v="2"/>
    <n v="0"/>
    <n v="0"/>
    <n v="0"/>
    <n v="0"/>
    <n v="2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1"/>
    <n v="0"/>
    <n v="0"/>
    <n v="0"/>
    <n v="1"/>
    <n v="0"/>
    <n v="0"/>
    <n v="0"/>
    <n v="0"/>
    <n v="0"/>
    <n v="0"/>
    <n v="0"/>
    <n v="2"/>
    <n v="0"/>
    <n v="0"/>
    <n v="0"/>
    <n v="2"/>
    <n v="0"/>
    <n v="0"/>
    <n v="0"/>
    <n v="0"/>
    <n v="1"/>
    <n v="0"/>
    <n v="2"/>
    <n v="2"/>
    <n v="0"/>
    <n v="0"/>
    <n v="0"/>
    <n v="0"/>
    <n v="2"/>
    <n v="0"/>
    <n v="1"/>
    <n v="0"/>
    <n v="0"/>
    <n v="0"/>
    <n v="2"/>
    <n v="1"/>
    <n v="0"/>
    <n v="0"/>
    <n v="0"/>
    <n v="1"/>
    <n v="2"/>
    <n v="1"/>
    <n v="4"/>
    <n v="0"/>
    <n v="0"/>
    <n v="0"/>
    <n v="1"/>
    <n v="1"/>
    <n v="0"/>
    <n v="0"/>
    <n v="1"/>
    <n v="1"/>
    <n v="0"/>
    <n v="0"/>
    <n v="0"/>
    <n v="2"/>
    <n v="0"/>
    <n v="2"/>
    <n v="1"/>
    <n v="2"/>
    <n v="0"/>
    <n v="0"/>
    <n v="0"/>
    <n v="1"/>
    <n v="0"/>
    <n v="0"/>
    <n v="0"/>
    <n v="0"/>
    <n v="1"/>
    <n v="0"/>
    <n v="0"/>
    <n v="0"/>
    <n v="1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0"/>
    <n v="0"/>
    <n v="0"/>
    <n v="2"/>
    <n v="0"/>
    <n v="0"/>
    <n v="0"/>
    <n v="0"/>
    <n v="0"/>
    <n v="0"/>
    <n v="0"/>
    <n v="0"/>
    <n v="0"/>
    <n v="2"/>
    <n v="1"/>
    <n v="0"/>
    <n v="0"/>
    <n v="1"/>
    <n v="0"/>
    <n v="0"/>
    <n v="2"/>
    <n v="2"/>
    <n v="0"/>
    <n v="0"/>
    <n v="0"/>
    <n v="1"/>
    <n v="0"/>
    <n v="2"/>
    <n v="1"/>
    <n v="0"/>
    <n v="0"/>
    <n v="0"/>
    <n v="1"/>
    <n v="0"/>
    <n v="1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2"/>
    <n v="0"/>
    <n v="0"/>
    <n v="0"/>
    <n v="0"/>
    <n v="0"/>
    <n v="2"/>
    <n v="1"/>
    <n v="0"/>
    <n v="1"/>
    <n v="0"/>
    <n v="0"/>
    <n v="0"/>
    <n v="2"/>
    <n v="1"/>
    <n v="0"/>
    <n v="0"/>
    <n v="0"/>
    <n v="1"/>
    <n v="2"/>
    <n v="0"/>
    <n v="0"/>
    <n v="0"/>
    <n v="1"/>
    <n v="1"/>
    <n v="0"/>
    <n v="0"/>
    <n v="1"/>
    <n v="0"/>
    <n v="0"/>
    <n v="0"/>
    <n v="0"/>
    <n v="0"/>
    <n v="0"/>
    <n v="0"/>
    <n v="1"/>
    <n v="2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4"/>
    <n v="0"/>
    <n v="1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2"/>
    <n v="0"/>
    <n v="0"/>
    <n v="0"/>
    <n v="0"/>
    <n v="2"/>
    <n v="0"/>
    <n v="0"/>
    <n v="0"/>
    <n v="2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2"/>
    <n v="0"/>
    <n v="2"/>
    <n v="0"/>
    <n v="0"/>
    <n v="0"/>
    <n v="1"/>
    <n v="1"/>
    <n v="0"/>
    <n v="0"/>
    <n v="0"/>
    <n v="0"/>
    <n v="0"/>
    <n v="0"/>
    <n v="0"/>
    <n v="0"/>
    <n v="0"/>
    <n v="0"/>
    <n v="2"/>
    <n v="2"/>
    <n v="3"/>
    <n v="4"/>
    <n v="0"/>
    <n v="1"/>
    <n v="0"/>
    <n v="0"/>
    <n v="0"/>
    <n v="0"/>
    <n v="2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1"/>
    <n v="2"/>
    <n v="0"/>
    <n v="0"/>
    <n v="0"/>
    <n v="0"/>
    <n v="1"/>
    <n v="0"/>
    <n v="0"/>
    <n v="0"/>
    <n v="1"/>
    <n v="0"/>
    <n v="0"/>
    <n v="0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2"/>
    <n v="0"/>
    <n v="2"/>
    <n v="0"/>
    <n v="0"/>
    <n v="0"/>
    <n v="2"/>
    <n v="2"/>
    <n v="2"/>
    <n v="2"/>
    <n v="0"/>
    <n v="0"/>
    <n v="0"/>
    <n v="0"/>
    <n v="0"/>
    <n v="1"/>
    <n v="1"/>
    <n v="2"/>
    <n v="0"/>
    <n v="0"/>
    <n v="0"/>
    <n v="0"/>
    <n v="0"/>
    <n v="0"/>
    <n v="0"/>
    <n v="1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1"/>
    <n v="0"/>
    <n v="0"/>
    <n v="0"/>
    <n v="2"/>
    <n v="0"/>
    <n v="1"/>
    <n v="0"/>
    <n v="0"/>
    <n v="0"/>
    <n v="0"/>
    <n v="0"/>
    <n v="2"/>
    <n v="0"/>
    <n v="1"/>
    <n v="0"/>
    <n v="0"/>
    <n v="0"/>
    <n v="0"/>
    <n v="1"/>
    <n v="0"/>
    <n v="0"/>
    <n v="0"/>
    <n v="0"/>
    <n v="0"/>
    <n v="0"/>
    <n v="0"/>
    <n v="2"/>
    <n v="0"/>
    <n v="5"/>
    <n v="0"/>
    <n v="0"/>
    <n v="0"/>
    <n v="0"/>
    <n v="2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1"/>
    <n v="5"/>
    <n v="0"/>
    <n v="0"/>
    <n v="0"/>
    <n v="2"/>
    <n v="0"/>
    <n v="1"/>
    <n v="0"/>
    <n v="0"/>
    <n v="0"/>
    <n v="0"/>
    <n v="0"/>
    <n v="0"/>
    <n v="1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6"/>
    <n v="1"/>
    <n v="0"/>
    <n v="0"/>
    <n v="0"/>
    <n v="2"/>
    <n v="1"/>
    <n v="2"/>
    <n v="1"/>
    <n v="0"/>
    <n v="0"/>
    <n v="1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2"/>
    <n v="0"/>
    <n v="0"/>
    <n v="1"/>
    <n v="1"/>
    <n v="0"/>
    <n v="0"/>
    <n v="0"/>
    <n v="1"/>
    <n v="1"/>
    <n v="0"/>
    <n v="0"/>
    <n v="2"/>
    <n v="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3"/>
    <n v="0"/>
    <n v="0"/>
    <n v="0"/>
    <n v="0"/>
    <n v="1"/>
    <n v="0"/>
    <n v="0"/>
    <n v="0"/>
    <n v="2"/>
    <n v="0"/>
    <n v="0"/>
    <n v="0"/>
    <n v="1"/>
    <n v="2"/>
    <n v="0"/>
    <n v="0"/>
    <n v="0"/>
    <n v="2"/>
    <n v="0"/>
    <n v="0"/>
    <n v="0"/>
    <n v="0"/>
    <n v="0"/>
    <n v="0"/>
    <n v="1"/>
    <n v="0"/>
    <n v="1"/>
    <n v="2"/>
    <n v="1"/>
    <n v="0"/>
    <n v="0"/>
    <n v="0"/>
    <n v="0"/>
    <n v="0"/>
    <n v="0"/>
    <n v="0"/>
    <n v="0"/>
    <n v="0"/>
    <n v="2"/>
    <n v="0"/>
    <n v="0"/>
    <n v="0"/>
    <n v="1"/>
    <n v="0"/>
    <n v="2"/>
    <n v="1"/>
    <n v="0"/>
    <n v="0"/>
    <n v="1"/>
    <n v="1"/>
    <n v="0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2"/>
    <n v="0"/>
    <n v="1"/>
    <n v="0"/>
    <n v="2"/>
    <n v="0"/>
    <n v="1"/>
    <n v="1"/>
    <n v="0"/>
    <n v="1"/>
    <n v="1"/>
    <n v="0"/>
    <n v="3"/>
    <n v="0"/>
    <n v="0"/>
    <n v="0"/>
    <n v="0"/>
    <n v="2"/>
    <n v="0"/>
    <n v="0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5"/>
    <n v="0"/>
    <n v="0"/>
    <n v="2"/>
    <n v="0"/>
    <n v="0"/>
  </r>
  <r>
    <s v="Ticket"/>
    <x v="6"/>
    <s v="PC 17599"/>
    <s v="STON/O2. 3101282"/>
    <n v="113803"/>
    <n v="373450"/>
    <n v="330877"/>
    <n v="17463"/>
    <n v="349909"/>
    <n v="347742"/>
    <n v="237736"/>
    <s v="PP 9549"/>
    <n v="113783"/>
    <s v="A/5. 2151"/>
    <n v="347082"/>
    <n v="350406"/>
    <n v="248706"/>
    <n v="382652"/>
    <n v="244373"/>
    <n v="345763"/>
    <n v="2649"/>
    <n v="239865"/>
    <n v="248698"/>
    <n v="330923"/>
    <n v="113788"/>
    <n v="349909"/>
    <n v="347077"/>
    <n v="2631"/>
    <n v="19950"/>
    <n v="330959"/>
    <n v="349216"/>
    <s v="PC 17601"/>
    <s v="PC 17569"/>
    <n v="335677"/>
    <s v="C.A. 24579"/>
    <s v="PC 17604"/>
    <n v="113789"/>
    <n v="2677"/>
    <s v="A./5. 2152"/>
    <n v="345764"/>
    <n v="2651"/>
    <n v="7546"/>
    <n v="11668"/>
    <n v="349253"/>
    <s v="SC/Paris 2123"/>
    <n v="330958"/>
    <s v="S.C./A.4. 23567"/>
    <n v="370371"/>
    <n v="14311"/>
    <n v="2662"/>
    <n v="349237"/>
    <n v="3101295"/>
    <s v="A/4. 39886"/>
    <s v="PC 17572"/>
    <n v="2926"/>
    <n v="113509"/>
    <n v="19947"/>
    <s v="C.A. 31026"/>
    <n v="2697"/>
    <s v="C.A. 34651"/>
    <s v="CA 2144"/>
    <n v="2669"/>
    <n v="113572"/>
    <n v="36973"/>
    <n v="347088"/>
    <s v="PC 17605"/>
    <n v="2661"/>
    <s v="C.A. 29395"/>
    <s v="S.P. 3464"/>
    <n v="3101281"/>
    <n v="315151"/>
    <s v="C.A. 33111"/>
    <s v="CA 2144"/>
    <s v="S.O.C. 14879"/>
    <n v="2680"/>
    <n v="1601"/>
    <n v="348123"/>
    <n v="349208"/>
    <n v="374746"/>
    <n v="248738"/>
    <n v="364516"/>
    <n v="345767"/>
    <n v="345779"/>
    <n v="330932"/>
    <n v="113059"/>
    <s v="SO/C 14885"/>
    <n v="3101278"/>
    <s v="W./C. 6608"/>
    <s v="SOTON/OQ 392086"/>
    <n v="19950"/>
    <n v="343275"/>
    <n v="343276"/>
    <n v="347466"/>
    <s v="W.E.P. 5734"/>
    <s v="C.A. 2315"/>
    <n v="364500"/>
    <n v="374910"/>
    <s v="PC 17754"/>
    <s v="PC 17759"/>
    <n v="231919"/>
    <n v="244367"/>
    <n v="349245"/>
    <n v="349215"/>
    <n v="35281"/>
    <n v="7540"/>
    <n v="3101276"/>
    <n v="349207"/>
    <n v="343120"/>
    <n v="312991"/>
    <n v="349249"/>
    <n v="371110"/>
    <n v="110465"/>
    <n v="2665"/>
    <n v="324669"/>
    <n v="4136"/>
    <n v="2627"/>
    <s v="STON/O 2. 3101294"/>
    <n v="370369"/>
    <n v="11668"/>
    <s v="PC 17558"/>
    <n v="347082"/>
    <s v="S.O.C. 14879"/>
    <s v="A4. 54510"/>
    <n v="237736"/>
    <n v="27267"/>
    <n v="35281"/>
    <n v="2651"/>
    <n v="370372"/>
    <s v="C 17369"/>
    <n v="2668"/>
    <n v="347061"/>
    <n v="349241"/>
    <s v="SOTON/O.Q. 3101307"/>
    <s v="A/5. 3337"/>
    <n v="228414"/>
    <s v="C.A. 29178"/>
    <s v="SC/PARIS 2133"/>
    <n v="11752"/>
    <n v="113803"/>
    <n v="7534"/>
    <s v="PC 17593"/>
    <n v="2678"/>
    <n v="347081"/>
    <s v="STON/O2. 3101279"/>
    <n v="365222"/>
    <n v="231945"/>
    <s v="C.A. 33112"/>
    <n v="350043"/>
    <s v="W./C. 6608"/>
    <n v="230080"/>
    <n v="244310"/>
    <s v="S.O.P. 1166"/>
    <n v="113776"/>
    <s v="A.5. 11206"/>
    <s v="A/5. 851"/>
    <s v="Fa 265302"/>
    <s v="PC 17597"/>
    <n v="35851"/>
    <s v="SOTON/OQ 392090"/>
    <n v="315037"/>
    <s v="CA. 2343"/>
    <n v="371362"/>
    <s v="C.A. 33595"/>
    <n v="347068"/>
    <n v="315093"/>
    <n v="3101295"/>
    <n v="363291"/>
    <n v="113505"/>
    <n v="347088"/>
    <s v="PC 17318"/>
    <n v="1601"/>
    <n v="111240"/>
    <n v="382652"/>
    <n v="347742"/>
    <s v="STON/O 2. 3101280"/>
    <n v="17764"/>
    <n v="350404"/>
    <n v="4133"/>
    <s v="PC 17595"/>
    <n v="250653"/>
    <s v="LINE"/>
    <s v="CA. 2343"/>
    <s v="SC/PARIS 2131"/>
    <n v="347077"/>
    <n v="230136"/>
    <n v="315153"/>
    <n v="113767"/>
    <n v="370365"/>
    <n v="111428"/>
    <n v="364849"/>
    <n v="349247"/>
    <n v="234604"/>
    <n v="28424"/>
    <n v="350046"/>
    <n v="230080"/>
    <s v="PC 17610"/>
    <s v="PC 17569"/>
    <n v="368703"/>
    <n v="4579"/>
    <n v="370370"/>
    <n v="248747"/>
    <n v="345770"/>
    <s v="CA. 2343"/>
    <n v="3101264"/>
    <n v="2628"/>
    <s v="A/5 3540"/>
    <n v="347054"/>
    <n v="3101278"/>
    <n v="2699"/>
    <n v="367231"/>
    <n v="112277"/>
    <s v="SOTON/O.Q. 3101311"/>
    <s v="F.C.C. 13528"/>
    <s v="A/5 21174"/>
    <n v="250646"/>
    <n v="367229"/>
    <n v="35273"/>
    <s v="STON/O2. 3101283"/>
    <n v="243847"/>
    <n v="11813"/>
    <s v="W/C 14208"/>
    <s v="SOTON/OQ 392089"/>
    <n v="220367"/>
    <n v="21440"/>
    <n v="349234"/>
    <n v="19943"/>
    <s v="PP 4348"/>
    <s v="SW/PP 751"/>
    <s v="A/5 21173"/>
    <n v="236171"/>
    <n v="4133"/>
    <n v="36973"/>
    <n v="347067"/>
    <n v="237442"/>
    <n v="347077"/>
    <s v="C.A. 29566"/>
    <s v="W./C. 6609"/>
    <n v="26707"/>
    <s v="C.A. 31921"/>
    <n v="28665"/>
    <s v="SCO/W 1585"/>
    <n v="2665"/>
    <n v="367230"/>
    <s v="W./C. 14263"/>
    <s v="STON/O 2. 3101275"/>
    <n v="2694"/>
    <n v="19928"/>
    <n v="347071"/>
    <n v="250649"/>
    <n v="11751"/>
    <n v="244252"/>
    <n v="362316"/>
    <n v="347054"/>
    <n v="113514"/>
    <s v="A/5. 3336"/>
    <n v="370129"/>
    <n v="2650"/>
    <s v="PC 17585"/>
    <n v="110152"/>
    <s v="PC 17755"/>
    <n v="230433"/>
    <n v="384461"/>
    <n v="347077"/>
    <n v="110413"/>
    <n v="112059"/>
    <n v="382649"/>
    <s v="C.A. 17248"/>
    <n v="3101295"/>
    <n v="347083"/>
    <s v="PC 17582"/>
    <s v="PC 17760"/>
    <n v="113798"/>
    <s v="LINE"/>
    <n v="250644"/>
    <s v="PC 17596"/>
    <n v="370375"/>
    <n v="13502"/>
    <n v="347073"/>
    <n v="239853"/>
    <n v="382652"/>
    <s v="C.A. 2673"/>
    <n v="336439"/>
    <n v="347464"/>
    <n v="345778"/>
    <s v="A/5. 10482"/>
    <n v="113056"/>
    <n v="349239"/>
    <n v="345774"/>
    <n v="349206"/>
    <n v="237798"/>
    <n v="370373"/>
    <n v="19877"/>
    <n v="11967"/>
    <s v="SC/Paris 2163"/>
    <n v="349236"/>
    <n v="349233"/>
    <s v="PC 17612"/>
    <n v="2693"/>
    <n v="113781"/>
    <n v="19988"/>
    <s v="PC 17558"/>
    <n v="9234"/>
    <n v="367226"/>
    <s v="LINE"/>
    <n v="226593"/>
    <s v="A/5 2466"/>
    <n v="113781"/>
    <n v="17421"/>
    <s v="PC 17758"/>
    <s v="P/PP 3381"/>
    <s v="PC 17485"/>
    <n v="11767"/>
    <s v="PC 17608"/>
    <n v="250651"/>
    <n v="349243"/>
    <s v="F.C.C. 13529"/>
    <n v="347470"/>
    <n v="244367"/>
    <n v="29011"/>
    <n v="36928"/>
    <n v="16966"/>
    <s v="A/5 21172"/>
    <n v="349219"/>
    <n v="234818"/>
    <n v="248738"/>
    <s v="CA. 2343"/>
    <s v="PC 17760"/>
    <n v="345364"/>
    <n v="28551"/>
    <n v="363291"/>
    <n v="111361"/>
    <n v="367226"/>
    <n v="113043"/>
    <s v="PC 17582"/>
    <n v="345764"/>
    <s v="PC 17611"/>
    <n v="349225"/>
    <n v="113776"/>
    <n v="16966"/>
    <n v="7598"/>
    <n v="113784"/>
    <n v="230080"/>
    <n v="19950"/>
    <n v="248740"/>
    <n v="244361"/>
    <n v="229236"/>
    <n v="248733"/>
    <n v="31418"/>
    <n v="386525"/>
    <s v="C.A. 37671"/>
    <n v="315088"/>
    <n v="7267"/>
    <n v="113510"/>
    <n v="2695"/>
    <n v="349237"/>
    <n v="2647"/>
    <n v="345783"/>
    <n v="113505"/>
    <n v="237671"/>
    <n v="330931"/>
    <n v="330980"/>
    <n v="347088"/>
    <s v="SC/PARIS 2167"/>
    <n v="2691"/>
    <s v="SOTON/O.Q. 3101310"/>
    <n v="370365"/>
    <s v="C 7076"/>
    <n v="110813"/>
    <n v="2626"/>
    <n v="14313"/>
    <s v="PC 17477"/>
    <n v="11765"/>
    <n v="3101267"/>
    <n v="323951"/>
    <s v="PC 17760"/>
    <n v="349909"/>
    <s v="PC 17604"/>
    <s v="C 7077"/>
    <n v="113503"/>
    <n v="2648"/>
    <n v="347069"/>
    <s v="PC 17757"/>
    <n v="2653"/>
    <s v="STON/O 2. 3101293"/>
    <n v="113789"/>
    <n v="349227"/>
    <s v="S.O.C. 14879"/>
    <s v="CA 2144"/>
    <n v="27849"/>
    <n v="367655"/>
    <s v="SC 1748"/>
    <n v="113760"/>
    <n v="350034"/>
    <n v="3101277"/>
    <n v="35273"/>
    <s v="PP 9549"/>
    <n v="350052"/>
    <n v="350407"/>
    <n v="28403"/>
    <n v="244278"/>
    <n v="240929"/>
    <s v="STON/O 2. 3101289"/>
    <n v="341826"/>
    <n v="4137"/>
    <s v="STON/O2. 3101279"/>
    <n v="315096"/>
    <n v="28664"/>
    <n v="347064"/>
    <n v="29106"/>
    <n v="312992"/>
    <n v="4133"/>
    <n v="349222"/>
    <n v="394140"/>
    <n v="19928"/>
    <n v="239853"/>
    <s v="STON/O 2. 3101269"/>
    <n v="343095"/>
    <n v="28220"/>
    <n v="250652"/>
    <n v="28228"/>
    <n v="345773"/>
    <n v="349254"/>
    <s v="A/5. 13032"/>
    <n v="315082"/>
    <n v="347080"/>
    <n v="370129"/>
    <s v="A/4. 34244"/>
    <n v="2003"/>
    <n v="250655"/>
    <n v="364851"/>
    <s v="SOTON/O.Q. 392078"/>
    <n v="110564"/>
    <n v="376564"/>
    <s v="SC/AH 3085"/>
    <s v="STON/O 2. 3101274"/>
    <n v="13507"/>
    <n v="113760"/>
    <s v="W./C. 6608"/>
    <n v="29106"/>
    <n v="19950"/>
    <s v="C.A. 18723"/>
    <s v="F.C.C. 13529"/>
    <n v="345769"/>
    <n v="347076"/>
    <n v="230434"/>
    <n v="65306"/>
    <n v="33638"/>
    <n v="250644"/>
    <n v="113794"/>
    <n v="2666"/>
    <n v="113786"/>
    <s v="C.A. 34651"/>
    <n v="65303"/>
    <n v="113051"/>
    <n v="17453"/>
    <s v="A/5 2817"/>
    <n v="349240"/>
    <n v="13509"/>
    <n v="17464"/>
    <s v="F.C.C. 13531"/>
    <n v="371060"/>
    <n v="19952"/>
    <n v="364506"/>
    <n v="111320"/>
    <n v="234360"/>
    <s v="A/S 2816"/>
    <s v="SOTON/O.Q. 3101306"/>
    <n v="239853"/>
    <n v="113792"/>
    <n v="36209"/>
    <n v="2666"/>
    <n v="323592"/>
    <n v="315089"/>
    <s v="C.A. 34651"/>
    <s v="SC/AH Basle 541"/>
    <n v="7553"/>
    <n v="110465"/>
    <n v="31027"/>
    <n v="3460"/>
    <n v="350060"/>
    <n v="3101298"/>
    <s v="CA 2144"/>
    <n v="239854"/>
    <s v="A/5 3594"/>
    <n v="4134"/>
    <n v="11967"/>
    <n v="4133"/>
    <n v="19943"/>
    <n v="11771"/>
    <s v="A.5. 18509"/>
    <s v="C.A. 37671"/>
    <n v="65304"/>
    <s v="SOTON/OQ 3101317"/>
    <n v="113787"/>
    <s v="PC 17609"/>
    <s v="A/4 45380"/>
    <n v="2627"/>
    <n v="36947"/>
    <s v="C.A. 6212"/>
    <n v="113781"/>
    <n v="350035"/>
    <n v="315086"/>
    <n v="364846"/>
    <n v="330909"/>
    <n v="4135"/>
    <n v="110152"/>
    <s v="PC 17758"/>
    <n v="26360"/>
    <n v="111427"/>
    <s v="C 4001"/>
    <n v="1601"/>
    <n v="382651"/>
    <s v="SOTON/OQ 3101316"/>
    <s v="PC 17473"/>
    <s v="PC 17603"/>
    <n v="349209"/>
    <n v="36967"/>
    <s v="C.A. 34260"/>
    <n v="371110"/>
    <n v="226875"/>
    <n v="349242"/>
    <n v="12749"/>
    <n v="349252"/>
    <n v="2624"/>
    <n v="111361"/>
    <n v="2700"/>
    <n v="367232"/>
    <s v="W./C. 14258"/>
    <s v="PC 17483"/>
    <n v="3101296"/>
    <n v="29104"/>
    <n v="26360"/>
    <n v="2641"/>
    <n v="2690"/>
    <n v="2668"/>
    <n v="315084"/>
    <s v="F.C.C. 13529"/>
    <n v="113050"/>
    <s v="PC 17761"/>
    <n v="364498"/>
    <n v="13568"/>
    <s v="WE/P 5735"/>
    <n v="347082"/>
    <n v="347082"/>
    <n v="2908"/>
    <s v="PC 17761"/>
    <n v="693"/>
    <n v="2908"/>
    <s v="SC/PARIS 2146"/>
    <n v="363291"/>
    <s v="C.A. 33112"/>
    <n v="17421"/>
    <n v="244358"/>
    <n v="330979"/>
    <n v="2620"/>
    <n v="347085"/>
    <n v="113807"/>
    <n v="11755"/>
    <s v="PC 17757"/>
    <n v="110413"/>
    <n v="345572"/>
    <n v="372622"/>
    <n v="349251"/>
    <n v="218629"/>
    <s v="SOTON/OQ 392082"/>
    <s v="SOTON/O.Q. 392087"/>
    <s v="A/4 48871"/>
    <n v="349205"/>
    <n v="349909"/>
    <n v="2686"/>
    <n v="350417"/>
    <s v="S.W./PP 752"/>
    <n v="11769"/>
    <s v="PC 17474"/>
    <n v="14312"/>
    <s v="A/4. 20589"/>
    <n v="358585"/>
    <n v="243880"/>
    <n v="13507"/>
    <n v="2689"/>
    <s v="STON/O 2. 3101286"/>
    <n v="237789"/>
    <n v="17421"/>
    <n v="28403"/>
    <n v="13049"/>
    <n v="3411"/>
    <n v="110413"/>
    <n v="237565"/>
    <n v="13567"/>
    <n v="14973"/>
    <s v="A./5. 3235"/>
    <s v="STON/O 2. 3101273"/>
    <n v="36947"/>
    <s v="A/5 3902"/>
    <n v="364848"/>
    <s v="SC/AH 29037"/>
    <n v="345773"/>
    <n v="248727"/>
    <s v="LINE"/>
    <n v="2664"/>
    <s v="PC 17485"/>
    <n v="243847"/>
    <n v="349214"/>
    <n v="113796"/>
    <n v="364511"/>
    <n v="111426"/>
    <n v="349910"/>
    <n v="349246"/>
    <n v="113804"/>
    <s v="SC/Paris 2123"/>
    <s v="PC 17582"/>
    <n v="347082"/>
    <s v="SOTON/O.Q. 3101305"/>
    <n v="367230"/>
    <n v="370377"/>
    <n v="364512"/>
    <n v="220845"/>
    <n v="347080"/>
    <s v="A/5. 3336"/>
    <n v="230136"/>
    <n v="31028"/>
    <n v="2659"/>
    <n v="11753"/>
    <n v="2653"/>
    <n v="350029"/>
    <n v="54636"/>
    <n v="36963"/>
    <n v="219533"/>
    <n v="13502"/>
    <n v="349224"/>
    <n v="334912"/>
    <n v="27042"/>
    <n v="347743"/>
    <n v="13214"/>
    <n v="112052"/>
    <n v="347088"/>
    <n v="237668"/>
    <s v="STON/O 2. 3101292"/>
    <s v="C.A. 31921"/>
    <n v="3101295"/>
    <n v="376564"/>
    <n v="350050"/>
    <s v="PC 17477"/>
    <n v="347088"/>
    <n v="1601"/>
    <n v="2666"/>
    <s v="PC 17572"/>
    <n v="349231"/>
    <n v="13213"/>
    <s v="S.O./P.P. 751"/>
    <s v="CA. 2314"/>
    <n v="349221"/>
    <n v="231919"/>
    <n v="8475"/>
    <n v="330919"/>
    <n v="365226"/>
    <s v="S.O.C. 14879"/>
    <n v="349223"/>
    <n v="364849"/>
    <n v="29751"/>
    <n v="35273"/>
    <s v="PC 17611"/>
    <n v="2623"/>
    <n v="5727"/>
    <n v="349210"/>
    <s v="STON/O 2. 3101285"/>
    <s v="S.O.C. 14879"/>
    <n v="234686"/>
    <n v="312993"/>
    <s v="A/5 3536"/>
    <n v="19996"/>
    <n v="29750"/>
    <s v="F.C. 12750"/>
    <s v="C.A. 24580"/>
    <n v="244270"/>
    <n v="239856"/>
    <n v="349912"/>
    <n v="342826"/>
    <n v="4138"/>
    <s v="CA 2144"/>
    <s v="PC 17755"/>
    <n v="330935"/>
    <s v="PC 17572"/>
    <n v="6563"/>
    <s v="CA 2144"/>
    <n v="29750"/>
    <s v="SC/Paris 2123"/>
    <n v="3101295"/>
    <n v="349228"/>
    <n v="350036"/>
    <n v="24160"/>
    <n v="17474"/>
    <n v="349256"/>
    <n v="1601"/>
    <n v="2672"/>
    <n v="113800"/>
    <n v="248731"/>
    <n v="363592"/>
    <n v="35852"/>
    <n v="17421"/>
    <n v="348121"/>
    <s v="PC 17757"/>
    <s v="PC 17475"/>
    <n v="2691"/>
    <n v="36864"/>
    <n v="350025"/>
    <n v="250655"/>
    <n v="223596"/>
    <s v="PC 17476"/>
    <n v="113781"/>
    <n v="2661"/>
    <s v="PC 17482"/>
    <n v="113028"/>
    <n v="19996"/>
    <n v="7545"/>
    <n v="250647"/>
    <n v="348124"/>
    <s v="PC 17757"/>
    <n v="34218"/>
    <n v="36568"/>
    <n v="347062"/>
    <n v="248727"/>
    <n v="350048"/>
    <n v="12233"/>
    <n v="250643"/>
    <n v="113806"/>
    <n v="315094"/>
    <n v="31027"/>
    <n v="36866"/>
    <n v="236853"/>
    <s v="STON/O2. 3101271"/>
    <n v="24160"/>
    <n v="2699"/>
    <n v="239855"/>
    <n v="28425"/>
    <n v="233639"/>
    <n v="54636"/>
    <s v="W./C. 6608"/>
    <s v="PC 17755"/>
    <n v="349201"/>
    <n v="349218"/>
    <n v="16988"/>
    <n v="19877"/>
    <s v="PC 17608"/>
    <n v="376566"/>
    <s v="STON/O 2. 3101288"/>
    <s v="WE/P 5735"/>
    <s v="C.A. 2673"/>
    <n v="250648"/>
    <n v="113773"/>
    <n v="335097"/>
    <n v="29103"/>
    <n v="392096"/>
    <n v="345780"/>
    <n v="349204"/>
    <n v="220845"/>
    <n v="250649"/>
    <n v="350042"/>
    <n v="29108"/>
    <n v="363294"/>
    <n v="110152"/>
    <n v="358585"/>
    <s v="SOTON/O2 3101272"/>
    <n v="2663"/>
    <n v="113760"/>
    <n v="347074"/>
    <n v="13502"/>
    <n v="112379"/>
    <n v="364850"/>
    <n v="371110"/>
    <n v="8471"/>
    <n v="345781"/>
    <n v="350047"/>
    <s v="S.O./P.P. 3"/>
    <n v="2674"/>
    <n v="29105"/>
    <n v="347078"/>
    <n v="383121"/>
    <n v="364516"/>
    <n v="36865"/>
    <n v="24160"/>
    <n v="2687"/>
    <n v="17474"/>
    <n v="113501"/>
    <s v="W./C. 6607"/>
    <s v="SOTON/O.Q. 3101312"/>
    <n v="374887"/>
    <n v="3101265"/>
    <n v="382652"/>
    <s v="C.A. 2315"/>
    <s v="PC 17593"/>
    <n v="12460"/>
    <n v="239865"/>
    <s v="CA. 2343"/>
    <s v="PC 17600"/>
    <n v="349203"/>
    <n v="28213"/>
    <n v="17465"/>
    <n v="349244"/>
    <n v="2685"/>
    <n v="345773"/>
    <n v="250647"/>
    <s v="C.A. 31921"/>
    <n v="113760"/>
    <n v="2625"/>
    <n v="347089"/>
    <n v="347063"/>
    <n v="112050"/>
    <n v="347087"/>
    <n v="248723"/>
    <n v="113806"/>
    <n v="3474"/>
    <s v="A/4 48871"/>
    <n v="28206"/>
    <n v="347082"/>
    <n v="364499"/>
    <n v="112058"/>
    <s v="STON/O2. 3101290"/>
    <s v="S.C./PARIS 2079"/>
    <s v="C 7075"/>
    <n v="347088"/>
    <n v="12749"/>
    <n v="315098"/>
    <n v="19972"/>
    <n v="392096"/>
    <n v="3101295"/>
    <n v="368323"/>
    <n v="1601"/>
    <s v="S.C./PARIS 2079"/>
    <n v="367228"/>
    <n v="113572"/>
    <n v="2659"/>
    <n v="29106"/>
    <n v="2671"/>
    <n v="347468"/>
    <n v="2223"/>
    <s v="PC 17756"/>
    <n v="315097"/>
    <n v="392092"/>
    <n v="1601"/>
    <n v="11774"/>
    <s v="SOTON/O2 3101287"/>
    <s v="S.O./P.P. 3"/>
    <n v="113798"/>
    <n v="2683"/>
    <n v="315090"/>
    <s v="C.A. 5547"/>
    <s v="CA. 2343"/>
    <n v="349213"/>
    <n v="248727"/>
    <n v="17453"/>
    <n v="347082"/>
    <n v="347060"/>
    <n v="2678"/>
    <s v="PC 17592"/>
    <n v="244252"/>
    <n v="392091"/>
    <n v="36928"/>
    <n v="113055"/>
    <n v="2666"/>
    <n v="2629"/>
    <n v="350026"/>
    <n v="28134"/>
    <n v="17466"/>
    <s v="CA. 2343"/>
    <n v="233866"/>
    <n v="236852"/>
    <s v="SC/PARIS 2149"/>
    <s v="PC 17590"/>
    <n v="345777"/>
    <n v="347742"/>
    <n v="349248"/>
    <n v="11751"/>
    <n v="695"/>
    <n v="345765"/>
    <s v="P/PP 3381"/>
    <n v="2667"/>
    <n v="7534"/>
    <n v="349212"/>
    <n v="349217"/>
    <n v="11767"/>
    <n v="230433"/>
    <n v="349257"/>
    <n v="7552"/>
    <s v="C.A./SOTON 34068"/>
    <s v="SOTON/OQ 392076"/>
    <n v="382652"/>
    <n v="211536"/>
    <n v="112053"/>
    <s v="W./C. 6607"/>
    <n v="111369"/>
    <n v="370376"/>
  </r>
  <r>
    <s v="Fare"/>
    <x v="7"/>
    <n v="71.283299999999997"/>
    <n v="7.9249999999999998"/>
    <n v="53.1"/>
    <n v="8.0500000000000007"/>
    <n v="8.4582999999999995"/>
    <n v="51.862499999999997"/>
    <n v="21.074999999999999"/>
    <n v="11.1333"/>
    <n v="30.070799999999998"/>
    <n v="16.7"/>
    <n v="26.55"/>
    <n v="8.0500000000000007"/>
    <n v="31.274999999999999"/>
    <n v="7.8541999999999996"/>
    <n v="16"/>
    <n v="29.125"/>
    <n v="13"/>
    <n v="18"/>
    <n v="7.2249999999999996"/>
    <n v="26"/>
    <n v="13"/>
    <n v="8.0291999999999994"/>
    <n v="35.5"/>
    <n v="21.074999999999999"/>
    <n v="31.387499999999999"/>
    <n v="7.2249999999999996"/>
    <n v="263"/>
    <n v="7.8792"/>
    <n v="7.8958000000000004"/>
    <n v="27.720800000000001"/>
    <n v="146.52080000000001"/>
    <n v="7.75"/>
    <n v="10.5"/>
    <n v="82.1708"/>
    <n v="52"/>
    <n v="7.2291999999999996"/>
    <n v="8.0500000000000007"/>
    <n v="18"/>
    <n v="11.2417"/>
    <n v="9.4749999999999996"/>
    <n v="21"/>
    <n v="7.8958000000000004"/>
    <n v="41.5792"/>
    <n v="7.8792"/>
    <n v="8.0500000000000007"/>
    <n v="15.5"/>
    <n v="7.75"/>
    <n v="21.679200000000002"/>
    <n v="17.8"/>
    <n v="39.6875"/>
    <n v="7.8"/>
    <n v="76.729200000000006"/>
    <n v="26"/>
    <n v="61.979199999999999"/>
    <n v="35.5"/>
    <n v="10.5"/>
    <n v="7.2291999999999996"/>
    <n v="27.75"/>
    <n v="46.9"/>
    <n v="7.2291999999999996"/>
    <n v="80"/>
    <n v="83.474999999999994"/>
    <n v="27.9"/>
    <n v="27.720800000000001"/>
    <n v="15.245799999999999"/>
    <n v="10.5"/>
    <n v="8.1583000000000006"/>
    <n v="7.9249999999999998"/>
    <n v="8.6624999999999996"/>
    <n v="10.5"/>
    <n v="46.9"/>
    <n v="73.5"/>
    <n v="14.4542"/>
    <n v="56.495800000000003"/>
    <n v="7.65"/>
    <n v="7.8958000000000004"/>
    <n v="8.0500000000000007"/>
    <n v="29"/>
    <n v="12.475"/>
    <n v="9"/>
    <n v="9.5"/>
    <n v="7.7874999999999996"/>
    <n v="47.1"/>
    <n v="10.5"/>
    <n v="15.85"/>
    <n v="34.375"/>
    <n v="8.0500000000000007"/>
    <n v="263"/>
    <n v="8.0500000000000007"/>
    <n v="8.0500000000000007"/>
    <n v="7.8541999999999996"/>
    <n v="61.174999999999997"/>
    <n v="20.574999999999999"/>
    <n v="7.25"/>
    <n v="8.0500000000000007"/>
    <n v="34.654200000000003"/>
    <n v="63.3583"/>
    <n v="23"/>
    <n v="26"/>
    <n v="7.8958000000000004"/>
    <n v="7.8958000000000004"/>
    <n v="77.287499999999994"/>
    <n v="8.6541999999999994"/>
    <n v="7.9249999999999998"/>
    <n v="7.8958000000000004"/>
    <n v="7.65"/>
    <n v="7.7750000000000004"/>
    <n v="7.8958000000000004"/>
    <n v="24.15"/>
    <n v="52"/>
    <n v="14.4542"/>
    <n v="8.0500000000000007"/>
    <n v="9.8249999999999993"/>
    <n v="14.458299999999999"/>
    <n v="7.9249999999999998"/>
    <n v="7.75"/>
    <n v="21"/>
    <n v="247.52080000000001"/>
    <n v="31.274999999999999"/>
    <n v="73.5"/>
    <n v="8.0500000000000007"/>
    <n v="30.070799999999998"/>
    <n v="13"/>
    <n v="77.287499999999994"/>
    <n v="11.2417"/>
    <n v="7.75"/>
    <n v="7.1417000000000002"/>
    <n v="22.3583"/>
    <n v="6.9749999999999996"/>
    <n v="7.8958000000000004"/>
    <n v="7.05"/>
    <n v="14.5"/>
    <n v="26"/>
    <n v="13"/>
    <n v="15.0458"/>
    <n v="26.283300000000001"/>
    <n v="53.1"/>
    <n v="9.2166999999999994"/>
    <n v="79.2"/>
    <n v="15.245799999999999"/>
    <n v="7.75"/>
    <n v="15.85"/>
    <n v="6.75"/>
    <n v="11.5"/>
    <n v="36.75"/>
    <n v="7.7957999999999998"/>
    <n v="34.375"/>
    <n v="26"/>
    <n v="13"/>
    <n v="12.525"/>
    <n v="66.599999999999994"/>
    <n v="8.0500000000000007"/>
    <n v="14.5"/>
    <n v="7.3125"/>
    <n v="61.379199999999997"/>
    <n v="7.7332999999999998"/>
    <n v="8.0500000000000007"/>
    <n v="8.6624999999999996"/>
    <n v="69.55"/>
    <n v="16.100000000000001"/>
    <n v="15.75"/>
    <n v="7.7750000000000004"/>
    <n v="8.6624999999999996"/>
    <n v="39.6875"/>
    <n v="20.524999999999999"/>
    <n v="55"/>
    <n v="27.9"/>
    <n v="25.925000000000001"/>
    <n v="56.495800000000003"/>
    <n v="33.5"/>
    <n v="29.125"/>
    <n v="11.1333"/>
    <n v="7.9249999999999998"/>
    <n v="30.695799999999998"/>
    <n v="7.8541999999999996"/>
    <n v="25.466699999999999"/>
    <n v="28.712499999999999"/>
    <n v="13"/>
    <n v="0"/>
    <n v="69.55"/>
    <n v="15.05"/>
    <n v="31.387499999999999"/>
    <n v="39"/>
    <n v="22.024999999999999"/>
    <n v="50"/>
    <n v="15.5"/>
    <n v="26.55"/>
    <n v="15.5"/>
    <n v="7.8958000000000004"/>
    <n v="13"/>
    <n v="13"/>
    <n v="7.8541999999999996"/>
    <n v="26"/>
    <n v="27.720800000000001"/>
    <n v="146.52080000000001"/>
    <n v="7.75"/>
    <n v="8.4041999999999994"/>
    <n v="7.75"/>
    <n v="13"/>
    <n v="9.5"/>
    <n v="69.55"/>
    <n v="6.4958"/>
    <n v="7.2249999999999996"/>
    <n v="8.0500000000000007"/>
    <n v="10.4625"/>
    <n v="15.85"/>
    <n v="18.787500000000001"/>
    <n v="7.75"/>
    <n v="31"/>
    <n v="7.05"/>
    <n v="21"/>
    <n v="7.25"/>
    <n v="13"/>
    <n v="7.75"/>
    <n v="113.27500000000001"/>
    <n v="7.9249999999999998"/>
    <n v="27"/>
    <n v="76.291700000000006"/>
    <n v="10.5"/>
    <n v="8.0500000000000007"/>
    <n v="13"/>
    <n v="8.0500000000000007"/>
    <n v="7.8958000000000004"/>
    <n v="90"/>
    <n v="9.35"/>
    <n v="10.5"/>
    <n v="7.25"/>
    <n v="13"/>
    <n v="25.466699999999999"/>
    <n v="83.474999999999994"/>
    <n v="7.7750000000000004"/>
    <n v="13.5"/>
    <n v="31.387499999999999"/>
    <n v="10.5"/>
    <n v="7.55"/>
    <n v="26"/>
    <n v="26.25"/>
    <n v="10.5"/>
    <n v="12.275"/>
    <n v="14.4542"/>
    <n v="15.5"/>
    <n v="10.5"/>
    <n v="7.125"/>
    <n v="7.2249999999999996"/>
    <n v="90"/>
    <n v="7.7750000000000004"/>
    <n v="14.5"/>
    <n v="52.554200000000002"/>
    <n v="26"/>
    <n v="7.25"/>
    <n v="10.4625"/>
    <n v="26.55"/>
    <n v="16.100000000000001"/>
    <n v="20.212499999999999"/>
    <n v="15.245799999999999"/>
    <n v="79.2"/>
    <n v="86.5"/>
    <n v="512.32920000000001"/>
    <n v="26"/>
    <n v="7.75"/>
    <n v="31.387499999999999"/>
    <n v="79.650000000000006"/>
    <n v="0"/>
    <n v="7.75"/>
    <n v="10.5"/>
    <n v="39.6875"/>
    <n v="7.7750000000000004"/>
    <n v="153.46250000000001"/>
    <n v="135.63329999999999"/>
    <n v="31"/>
    <n v="0"/>
    <n v="19.5"/>
    <n v="29.7"/>
    <n v="7.75"/>
    <n v="77.958299999999994"/>
    <n v="7.75"/>
    <n v="0"/>
    <n v="29.125"/>
    <n v="20.25"/>
    <n v="7.75"/>
    <n v="7.8541999999999996"/>
    <n v="9.5"/>
    <n v="8.0500000000000007"/>
    <n v="26"/>
    <n v="8.6624999999999996"/>
    <n v="9.5"/>
    <n v="7.8958000000000004"/>
    <n v="13"/>
    <n v="7.75"/>
    <n v="78.849999999999994"/>
    <n v="91.0792"/>
    <n v="12.875"/>
    <n v="8.85"/>
    <n v="7.8958000000000004"/>
    <n v="27.720800000000001"/>
    <n v="7.2291999999999996"/>
    <n v="151.55000000000001"/>
    <n v="30.5"/>
    <n v="247.52080000000001"/>
    <n v="7.75"/>
    <n v="23.25"/>
    <n v="0"/>
    <n v="12.35"/>
    <n v="8.0500000000000007"/>
    <n v="151.55000000000001"/>
    <n v="110.88330000000001"/>
    <n v="108.9"/>
    <n v="24"/>
    <n v="56.929200000000002"/>
    <n v="83.158299999999997"/>
    <n v="262.375"/>
    <n v="26"/>
    <n v="7.8958000000000004"/>
    <n v="26.25"/>
    <n v="7.8541999999999996"/>
    <n v="26"/>
    <n v="14"/>
    <n v="164.86670000000001"/>
    <n v="134.5"/>
    <n v="7.25"/>
    <n v="7.8958000000000004"/>
    <n v="12.35"/>
    <n v="29"/>
    <n v="69.55"/>
    <n v="135.63329999999999"/>
    <n v="6.2374999999999998"/>
    <n v="13"/>
    <n v="20.524999999999999"/>
    <n v="57.979199999999999"/>
    <n v="23.25"/>
    <n v="28.5"/>
    <n v="153.46250000000001"/>
    <n v="18"/>
    <n v="133.65"/>
    <n v="7.8958000000000004"/>
    <n v="66.599999999999994"/>
    <n v="134.5"/>
    <n v="8.0500000000000007"/>
    <n v="35.5"/>
    <n v="26"/>
    <n v="263"/>
    <n v="13"/>
    <n v="13"/>
    <n v="13"/>
    <n v="13"/>
    <n v="13"/>
    <n v="16.100000000000001"/>
    <n v="15.9"/>
    <n v="8.6624999999999996"/>
    <n v="9.2249999999999996"/>
    <n v="35"/>
    <n v="7.2291999999999996"/>
    <n v="17.8"/>
    <n v="7.2249999999999996"/>
    <n v="9.5"/>
    <n v="55"/>
    <n v="13"/>
    <n v="7.8792"/>
    <n v="7.8792"/>
    <n v="27.9"/>
    <n v="27.720800000000001"/>
    <n v="14.4542"/>
    <n v="7.05"/>
    <n v="15.5"/>
    <n v="7.25"/>
    <n v="75.25"/>
    <n v="7.2291999999999996"/>
    <n v="7.75"/>
    <n v="69.3"/>
    <n v="55.441699999999997"/>
    <n v="6.4958"/>
    <n v="8.0500000000000007"/>
    <n v="135.63329999999999"/>
    <n v="21.074999999999999"/>
    <n v="82.1708"/>
    <n v="7.25"/>
    <n v="211.5"/>
    <n v="4.0125000000000002"/>
    <n v="7.7750000000000004"/>
    <n v="227.52500000000001"/>
    <n v="15.7417"/>
    <n v="7.9249999999999998"/>
    <n v="52"/>
    <n v="7.8958000000000004"/>
    <n v="73.5"/>
    <n v="46.9"/>
    <n v="13"/>
    <n v="7.7291999999999996"/>
    <n v="12"/>
    <n v="120"/>
    <n v="7.7957999999999998"/>
    <n v="7.9249999999999998"/>
    <n v="113.27500000000001"/>
    <n v="16.7"/>
    <n v="7.7957999999999998"/>
    <n v="7.8541999999999996"/>
    <n v="26"/>
    <n v="10.5"/>
    <n v="12.65"/>
    <n v="7.9249999999999998"/>
    <n v="8.0500000000000007"/>
    <n v="9.8249999999999993"/>
    <n v="15.85"/>
    <n v="8.6624999999999996"/>
    <n v="21"/>
    <n v="7.75"/>
    <n v="18.75"/>
    <n v="7.7750000000000004"/>
    <n v="25.466699999999999"/>
    <n v="7.8958000000000004"/>
    <n v="6.8582999999999998"/>
    <n v="90"/>
    <n v="0"/>
    <n v="7.9249999999999998"/>
    <n v="8.0500000000000007"/>
    <n v="32.5"/>
    <n v="13"/>
    <n v="13"/>
    <n v="24.15"/>
    <n v="7.8958000000000004"/>
    <n v="7.7332999999999998"/>
    <n v="7.875"/>
    <n v="14.4"/>
    <n v="20.212499999999999"/>
    <n v="7.25"/>
    <n v="26"/>
    <n v="26"/>
    <n v="7.75"/>
    <n v="8.0500000000000007"/>
    <n v="26.55"/>
    <n v="16.100000000000001"/>
    <n v="26"/>
    <n v="7.125"/>
    <n v="55.9"/>
    <n v="120"/>
    <n v="34.375"/>
    <n v="18.75"/>
    <n v="263"/>
    <n v="10.5"/>
    <n v="26.25"/>
    <n v="9.5"/>
    <n v="7.7750000000000004"/>
    <n v="13"/>
    <n v="8.1125000000000007"/>
    <n v="81.8583"/>
    <n v="19.5"/>
    <n v="26.55"/>
    <n v="19.258299999999998"/>
    <n v="30.5"/>
    <n v="27.75"/>
    <n v="19.966699999999999"/>
    <n v="27.75"/>
    <n v="89.104200000000006"/>
    <n v="8.0500000000000007"/>
    <n v="7.8958000000000004"/>
    <n v="26.55"/>
    <n v="51.862499999999997"/>
    <n v="10.5"/>
    <n v="7.75"/>
    <n v="26.55"/>
    <n v="8.0500000000000007"/>
    <n v="38.5"/>
    <n v="13"/>
    <n v="8.0500000000000007"/>
    <n v="7.05"/>
    <n v="0"/>
    <n v="26.55"/>
    <n v="7.7249999999999996"/>
    <n v="19.258299999999998"/>
    <n v="7.25"/>
    <n v="8.6624999999999996"/>
    <n v="27.75"/>
    <n v="13.791700000000001"/>
    <n v="9.8375000000000004"/>
    <n v="52"/>
    <n v="21"/>
    <n v="7.0457999999999998"/>
    <n v="7.5208000000000004"/>
    <n v="12.2875"/>
    <n v="46.9"/>
    <n v="0"/>
    <n v="8.0500000000000007"/>
    <n v="9.5875000000000004"/>
    <n v="91.0792"/>
    <n v="25.466699999999999"/>
    <n v="90"/>
    <n v="29.7"/>
    <n v="8.0500000000000007"/>
    <n v="15.9"/>
    <n v="19.966699999999999"/>
    <n v="7.25"/>
    <n v="30.5"/>
    <n v="49.504199999999997"/>
    <n v="8.0500000000000007"/>
    <n v="14.458299999999999"/>
    <n v="78.2667"/>
    <n v="15.1"/>
    <n v="151.55000000000001"/>
    <n v="7.7957999999999998"/>
    <n v="8.6624999999999996"/>
    <n v="7.75"/>
    <n v="7.6292"/>
    <n v="9.5875000000000004"/>
    <n v="86.5"/>
    <n v="108.9"/>
    <n v="26"/>
    <n v="26.55"/>
    <n v="22.524999999999999"/>
    <n v="56.495800000000003"/>
    <n v="7.75"/>
    <n v="8.0500000000000007"/>
    <n v="26.287500000000001"/>
    <n v="59.4"/>
    <n v="7.4958"/>
    <n v="34.020800000000001"/>
    <n v="10.5"/>
    <n v="24.15"/>
    <n v="26"/>
    <n v="7.8958000000000004"/>
    <n v="93.5"/>
    <n v="7.8958000000000004"/>
    <n v="7.2249999999999996"/>
    <n v="57.979199999999999"/>
    <n v="7.2291999999999996"/>
    <n v="7.75"/>
    <n v="10.5"/>
    <n v="221.7792"/>
    <n v="7.9249999999999998"/>
    <n v="11.5"/>
    <n v="26"/>
    <n v="7.2291999999999996"/>
    <n v="7.2291999999999996"/>
    <n v="22.3583"/>
    <n v="8.6624999999999996"/>
    <n v="26.25"/>
    <n v="26.55"/>
    <n v="106.425"/>
    <n v="14.5"/>
    <n v="49.5"/>
    <n v="71"/>
    <n v="31.274999999999999"/>
    <n v="31.274999999999999"/>
    <n v="26"/>
    <n v="106.425"/>
    <n v="26"/>
    <n v="26"/>
    <n v="13.862500000000001"/>
    <n v="20.524999999999999"/>
    <n v="36.75"/>
    <n v="110.88330000000001"/>
    <n v="26"/>
    <n v="7.8292000000000002"/>
    <n v="7.2249999999999996"/>
    <n v="7.7750000000000004"/>
    <n v="26.55"/>
    <n v="39.6"/>
    <n v="227.52500000000001"/>
    <n v="79.650000000000006"/>
    <n v="17.399999999999999"/>
    <n v="7.75"/>
    <n v="7.8958000000000004"/>
    <n v="13.5"/>
    <n v="8.0500000000000007"/>
    <n v="8.0500000000000007"/>
    <n v="24.15"/>
    <n v="7.8958000000000004"/>
    <n v="21.074999999999999"/>
    <n v="7.2291999999999996"/>
    <n v="7.8541999999999996"/>
    <n v="10.5"/>
    <n v="51.479199999999999"/>
    <n v="26.387499999999999"/>
    <n v="7.75"/>
    <n v="8.0500000000000007"/>
    <n v="14.5"/>
    <n v="13"/>
    <n v="55.9"/>
    <n v="14.458299999999999"/>
    <n v="7.9249999999999998"/>
    <n v="30"/>
    <n v="110.88330000000001"/>
    <n v="26"/>
    <n v="40.125"/>
    <n v="8.7125000000000004"/>
    <n v="79.650000000000006"/>
    <n v="15"/>
    <n v="79.2"/>
    <n v="8.0500000000000007"/>
    <n v="8.0500000000000007"/>
    <n v="7.125"/>
    <n v="78.2667"/>
    <n v="7.25"/>
    <n v="7.75"/>
    <n v="26"/>
    <n v="24.15"/>
    <n v="33"/>
    <n v="0"/>
    <n v="7.2249999999999996"/>
    <n v="56.929200000000002"/>
    <n v="27"/>
    <n v="7.8958000000000004"/>
    <n v="42.4"/>
    <n v="8.0500000000000007"/>
    <n v="26.55"/>
    <n v="15.55"/>
    <n v="7.8958000000000004"/>
    <n v="30.5"/>
    <n v="41.5792"/>
    <n v="153.46250000000001"/>
    <n v="31.274999999999999"/>
    <n v="7.05"/>
    <n v="15.5"/>
    <n v="7.75"/>
    <n v="8.0500000000000007"/>
    <n v="65"/>
    <n v="14.4"/>
    <n v="16.100000000000001"/>
    <n v="39"/>
    <n v="10.5"/>
    <n v="14.4542"/>
    <n v="52.554200000000002"/>
    <n v="15.7417"/>
    <n v="7.8541999999999996"/>
    <n v="16.100000000000001"/>
    <n v="32.320799999999998"/>
    <n v="12.35"/>
    <n v="77.958299999999994"/>
    <n v="7.8958000000000004"/>
    <n v="7.7332999999999998"/>
    <n v="30"/>
    <n v="7.0541999999999998"/>
    <n v="30.5"/>
    <n v="0"/>
    <n v="27.9"/>
    <n v="13"/>
    <n v="7.9249999999999998"/>
    <n v="26.25"/>
    <n v="39.6875"/>
    <n v="16.100000000000001"/>
    <n v="7.8541999999999996"/>
    <n v="69.3"/>
    <n v="27.9"/>
    <n v="56.495800000000003"/>
    <n v="19.258299999999998"/>
    <n v="76.729200000000006"/>
    <n v="7.8958000000000004"/>
    <n v="35.5"/>
    <n v="7.55"/>
    <n v="7.55"/>
    <n v="7.8958000000000004"/>
    <n v="23"/>
    <n v="8.4332999999999991"/>
    <n v="7.8292000000000002"/>
    <n v="6.75"/>
    <n v="73.5"/>
    <n v="7.8958000000000004"/>
    <n v="15.5"/>
    <n v="13"/>
    <n v="113.27500000000001"/>
    <n v="133.65"/>
    <n v="7.2249999999999996"/>
    <n v="25.587499999999999"/>
    <n v="7.4958"/>
    <n v="7.9249999999999998"/>
    <n v="73.5"/>
    <n v="13"/>
    <n v="7.7750000000000004"/>
    <n v="8.0500000000000007"/>
    <n v="52"/>
    <n v="39"/>
    <n v="52"/>
    <n v="10.5"/>
    <n v="13"/>
    <n v="0"/>
    <n v="7.7750000000000004"/>
    <n v="8.0500000000000007"/>
    <n v="9.8416999999999994"/>
    <n v="46.9"/>
    <n v="512.32920000000001"/>
    <n v="8.1374999999999993"/>
    <n v="76.729200000000006"/>
    <n v="9.2249999999999996"/>
    <n v="46.9"/>
    <n v="39"/>
    <n v="41.5792"/>
    <n v="39.6875"/>
    <n v="10.1708"/>
    <n v="7.7957999999999998"/>
    <n v="211.33750000000001"/>
    <n v="57"/>
    <n v="13.416700000000001"/>
    <n v="56.495800000000003"/>
    <n v="7.2249999999999996"/>
    <n v="26.55"/>
    <n v="13.5"/>
    <n v="8.0500000000000007"/>
    <n v="7.7332999999999998"/>
    <n v="110.88330000000001"/>
    <n v="7.65"/>
    <n v="227.52500000000001"/>
    <n v="26.287500000000001"/>
    <n v="14.4542"/>
    <n v="7.7416999999999998"/>
    <n v="7.8541999999999996"/>
    <n v="26"/>
    <n v="13.5"/>
    <n v="26.287500000000001"/>
    <n v="151.55000000000001"/>
    <n v="15.245799999999999"/>
    <n v="49.504199999999997"/>
    <n v="26.55"/>
    <n v="52"/>
    <n v="9.4832999999999998"/>
    <n v="13"/>
    <n v="7.65"/>
    <n v="227.52500000000001"/>
    <n v="10.5"/>
    <n v="15.5"/>
    <n v="7.7750000000000004"/>
    <n v="33"/>
    <n v="7.0541999999999998"/>
    <n v="13"/>
    <n v="13"/>
    <n v="53.1"/>
    <n v="8.6624999999999996"/>
    <n v="21"/>
    <n v="7.7374999999999998"/>
    <n v="26"/>
    <n v="7.9249999999999998"/>
    <n v="211.33750000000001"/>
    <n v="18.787500000000001"/>
    <n v="0"/>
    <n v="13"/>
    <n v="13"/>
    <n v="16.100000000000001"/>
    <n v="34.375"/>
    <n v="512.32920000000001"/>
    <n v="7.8958000000000004"/>
    <n v="7.8958000000000004"/>
    <n v="30"/>
    <n v="78.849999999999994"/>
    <n v="262.375"/>
    <n v="16.100000000000001"/>
    <n v="7.9249999999999998"/>
    <n v="71"/>
    <n v="20.25"/>
    <n v="13"/>
    <n v="53.1"/>
    <n v="7.75"/>
    <n v="23"/>
    <n v="12.475"/>
    <n v="9.5"/>
    <n v="7.8958000000000004"/>
    <n v="65"/>
    <n v="14.5"/>
    <n v="7.7957999999999998"/>
    <n v="11.5"/>
    <n v="8.0500000000000007"/>
    <n v="86.5"/>
    <n v="14.5"/>
    <n v="7.125"/>
    <n v="7.2291999999999996"/>
    <n v="120"/>
    <n v="7.7750000000000004"/>
    <n v="77.958299999999994"/>
    <n v="39.6"/>
    <n v="7.75"/>
    <n v="24.15"/>
    <n v="8.3625000000000007"/>
    <n v="9.5"/>
    <n v="7.8541999999999996"/>
    <n v="10.5"/>
    <n v="7.2249999999999996"/>
    <n v="23"/>
    <n v="7.75"/>
    <n v="7.75"/>
    <n v="12.475"/>
    <n v="7.7374999999999998"/>
    <n v="211.33750000000001"/>
    <n v="7.2291999999999996"/>
    <n v="57"/>
    <n v="30"/>
    <n v="23.45"/>
    <n v="7.05"/>
    <n v="7.25"/>
    <n v="7.4958"/>
    <n v="29.125"/>
    <n v="20.574999999999999"/>
    <n v="79.2"/>
    <n v="7.75"/>
    <n v="26"/>
    <n v="69.55"/>
    <n v="30.695799999999998"/>
    <n v="7.8958000000000004"/>
    <n v="13"/>
    <n v="25.929200000000002"/>
    <n v="8.6832999999999991"/>
    <n v="7.2291999999999996"/>
    <n v="24.15"/>
    <n v="13"/>
    <n v="26.25"/>
    <n v="120"/>
    <n v="8.5167000000000002"/>
    <n v="6.9749999999999996"/>
    <n v="7.7750000000000004"/>
    <n v="0"/>
    <n v="7.7750000000000004"/>
    <n v="13"/>
    <n v="53.1"/>
    <n v="7.8875000000000002"/>
    <n v="24.15"/>
    <n v="10.5"/>
    <n v="31.274999999999999"/>
    <n v="8.0500000000000007"/>
    <n v="0"/>
    <n v="7.9249999999999998"/>
    <n v="37.004199999999997"/>
    <n v="6.45"/>
    <n v="27.9"/>
    <n v="93.5"/>
    <n v="8.6624999999999996"/>
    <n v="0"/>
    <n v="12.475"/>
    <n v="39.6875"/>
    <n v="6.95"/>
    <n v="56.495800000000003"/>
    <n v="37.004199999999997"/>
    <n v="7.75"/>
    <n v="80"/>
    <n v="14.4542"/>
    <n v="18.75"/>
    <n v="7.2291999999999996"/>
    <n v="7.8541999999999996"/>
    <n v="8.3000000000000007"/>
    <n v="83.158299999999997"/>
    <n v="8.6624999999999996"/>
    <n v="8.0500000000000007"/>
    <n v="56.495800000000003"/>
    <n v="29.7"/>
    <n v="7.9249999999999998"/>
    <n v="10.5"/>
    <n v="31"/>
    <n v="6.4375"/>
    <n v="8.6624999999999996"/>
    <n v="7.55"/>
    <n v="69.55"/>
    <n v="7.8958000000000004"/>
    <n v="33"/>
    <n v="89.104200000000006"/>
    <n v="31.274999999999999"/>
    <n v="7.7750000000000004"/>
    <n v="15.245799999999999"/>
    <n v="39.4"/>
    <n v="26"/>
    <n v="9.35"/>
    <n v="164.86670000000001"/>
    <n v="26.55"/>
    <n v="19.258299999999998"/>
    <n v="7.2291999999999996"/>
    <n v="14.1083"/>
    <n v="11.5"/>
    <n v="25.929200000000002"/>
    <n v="69.55"/>
    <n v="13"/>
    <n v="13"/>
    <n v="13.8583"/>
    <n v="50.495800000000003"/>
    <n v="9.5"/>
    <n v="11.1333"/>
    <n v="7.8958000000000004"/>
    <n v="52.554200000000002"/>
    <n v="5"/>
    <n v="9"/>
    <n v="24"/>
    <n v="7.2249999999999996"/>
    <n v="9.8458000000000006"/>
    <n v="7.8958000000000004"/>
    <n v="7.8958000000000004"/>
    <n v="83.158299999999997"/>
    <n v="26"/>
    <n v="7.8958000000000004"/>
    <n v="10.5167"/>
    <n v="10.5"/>
    <n v="7.05"/>
    <n v="29.125"/>
    <n v="13"/>
    <n v="30"/>
    <n v="23.45"/>
    <n v="30"/>
    <n v="7.75"/>
  </r>
  <r>
    <s v="Cabin"/>
    <x v="8"/>
    <s v="C85"/>
    <m/>
    <s v="C123"/>
    <m/>
    <m/>
    <s v="E46"/>
    <m/>
    <m/>
    <m/>
    <s v="G6"/>
    <s v="C103"/>
    <m/>
    <m/>
    <m/>
    <m/>
    <m/>
    <m/>
    <m/>
    <m/>
    <m/>
    <s v="D56"/>
    <m/>
    <s v="A6"/>
    <m/>
    <m/>
    <m/>
    <s v="C23 C25 C27"/>
    <m/>
    <m/>
    <m/>
    <s v="B78"/>
    <m/>
    <m/>
    <m/>
    <m/>
    <m/>
    <m/>
    <m/>
    <m/>
    <m/>
    <m/>
    <m/>
    <m/>
    <m/>
    <m/>
    <m/>
    <m/>
    <m/>
    <m/>
    <m/>
    <m/>
    <s v="D33"/>
    <m/>
    <s v="B30"/>
    <s v="C52"/>
    <m/>
    <m/>
    <m/>
    <m/>
    <m/>
    <s v="B28"/>
    <s v="C83"/>
    <m/>
    <m/>
    <m/>
    <s v="F33"/>
    <m/>
    <m/>
    <m/>
    <m/>
    <m/>
    <m/>
    <m/>
    <m/>
    <s v="F G73"/>
    <m/>
    <m/>
    <m/>
    <m/>
    <m/>
    <m/>
    <m/>
    <m/>
    <m/>
    <m/>
    <m/>
    <m/>
    <s v="C23 C25 C27"/>
    <m/>
    <m/>
    <m/>
    <s v="E31"/>
    <m/>
    <m/>
    <m/>
    <s v="A5"/>
    <s v="D10 D12"/>
    <m/>
    <m/>
    <m/>
    <m/>
    <s v="D26"/>
    <m/>
    <m/>
    <m/>
    <m/>
    <m/>
    <m/>
    <m/>
    <s v="C110"/>
    <m/>
    <m/>
    <m/>
    <m/>
    <m/>
    <m/>
    <m/>
    <s v="B58 B60"/>
    <m/>
    <m/>
    <m/>
    <m/>
    <s v="E101"/>
    <s v="D26"/>
    <m/>
    <m/>
    <m/>
    <s v="F E69"/>
    <m/>
    <m/>
    <m/>
    <m/>
    <m/>
    <m/>
    <m/>
    <s v="D47"/>
    <s v="C123"/>
    <m/>
    <s v="B86"/>
    <m/>
    <m/>
    <m/>
    <m/>
    <m/>
    <m/>
    <m/>
    <m/>
    <s v="F2"/>
    <m/>
    <m/>
    <s v="C2"/>
    <m/>
    <m/>
    <m/>
    <m/>
    <m/>
    <m/>
    <m/>
    <m/>
    <m/>
    <m/>
    <m/>
    <m/>
    <m/>
    <m/>
    <s v="E33"/>
    <m/>
    <m/>
    <m/>
    <s v="B19"/>
    <m/>
    <m/>
    <m/>
    <s v="A7"/>
    <m/>
    <m/>
    <s v="C49"/>
    <m/>
    <m/>
    <m/>
    <m/>
    <m/>
    <s v="F4"/>
    <m/>
    <s v="A32"/>
    <m/>
    <m/>
    <m/>
    <m/>
    <m/>
    <m/>
    <m/>
    <s v="F2"/>
    <s v="B4"/>
    <s v="B80"/>
    <m/>
    <m/>
    <m/>
    <m/>
    <m/>
    <m/>
    <m/>
    <m/>
    <m/>
    <s v="G6"/>
    <m/>
    <m/>
    <m/>
    <s v="A31"/>
    <m/>
    <m/>
    <m/>
    <m/>
    <m/>
    <s v="D36"/>
    <m/>
    <m/>
    <s v="D15"/>
    <m/>
    <m/>
    <m/>
    <m/>
    <m/>
    <s v="C93"/>
    <m/>
    <m/>
    <m/>
    <m/>
    <m/>
    <s v="C83"/>
    <m/>
    <m/>
    <m/>
    <m/>
    <m/>
    <m/>
    <m/>
    <m/>
    <m/>
    <m/>
    <m/>
    <m/>
    <m/>
    <m/>
    <s v="C78"/>
    <m/>
    <m/>
    <s v="D35"/>
    <m/>
    <m/>
    <s v="G6"/>
    <s v="C87"/>
    <m/>
    <m/>
    <m/>
    <m/>
    <s v="B77"/>
    <m/>
    <m/>
    <m/>
    <m/>
    <s v="E67"/>
    <s v="B94"/>
    <m/>
    <m/>
    <m/>
    <m/>
    <s v="C125"/>
    <s v="C99"/>
    <m/>
    <m/>
    <m/>
    <s v="C118"/>
    <m/>
    <s v="D7"/>
    <m/>
    <m/>
    <m/>
    <m/>
    <m/>
    <m/>
    <m/>
    <m/>
    <s v="A19"/>
    <m/>
    <m/>
    <m/>
    <m/>
    <m/>
    <m/>
    <s v="B49"/>
    <s v="D"/>
    <m/>
    <m/>
    <m/>
    <m/>
    <s v="C22 C26"/>
    <s v="C106"/>
    <s v="B58 B60"/>
    <m/>
    <m/>
    <m/>
    <s v="E101"/>
    <m/>
    <s v="C22 C26"/>
    <m/>
    <s v="C65"/>
    <m/>
    <s v="E36"/>
    <s v="C54"/>
    <s v="B57 B59 B63 B66"/>
    <m/>
    <m/>
    <m/>
    <m/>
    <m/>
    <m/>
    <s v="C7"/>
    <s v="E34"/>
    <m/>
    <m/>
    <m/>
    <m/>
    <m/>
    <s v="C32"/>
    <m/>
    <s v="D"/>
    <m/>
    <s v="B18"/>
    <m/>
    <s v="C124"/>
    <s v="C91"/>
    <m/>
    <m/>
    <m/>
    <s v="C2"/>
    <s v="E40"/>
    <m/>
    <s v="T"/>
    <s v="F2"/>
    <s v="C23 C25 C27"/>
    <m/>
    <m/>
    <m/>
    <s v="F33"/>
    <m/>
    <m/>
    <m/>
    <m/>
    <m/>
    <s v="C128"/>
    <m/>
    <m/>
    <m/>
    <m/>
    <s v="E33"/>
    <m/>
    <m/>
    <m/>
    <m/>
    <m/>
    <m/>
    <m/>
    <m/>
    <m/>
    <s v="D37"/>
    <m/>
    <m/>
    <s v="B35"/>
    <s v="E50"/>
    <m/>
    <m/>
    <m/>
    <m/>
    <m/>
    <m/>
    <s v="C82"/>
    <m/>
    <m/>
    <m/>
    <m/>
    <m/>
    <m/>
    <m/>
    <m/>
    <m/>
    <m/>
    <m/>
    <m/>
    <s v="B96 B98"/>
    <m/>
    <m/>
    <s v="D36"/>
    <s v="G6"/>
    <m/>
    <m/>
    <m/>
    <m/>
    <m/>
    <m/>
    <m/>
    <m/>
    <m/>
    <m/>
    <m/>
    <m/>
    <m/>
    <m/>
    <m/>
    <m/>
    <m/>
    <s v="C78"/>
    <m/>
    <m/>
    <m/>
    <m/>
    <m/>
    <m/>
    <m/>
    <m/>
    <m/>
    <m/>
    <m/>
    <m/>
    <m/>
    <m/>
    <m/>
    <m/>
    <s v="E10"/>
    <s v="C52"/>
    <m/>
    <m/>
    <m/>
    <s v="E44"/>
    <s v="B96 B98"/>
    <m/>
    <m/>
    <s v="C23 C25 C27"/>
    <m/>
    <m/>
    <m/>
    <m/>
    <m/>
    <m/>
    <s v="A34"/>
    <m/>
    <m/>
    <m/>
    <s v="C104"/>
    <m/>
    <m/>
    <s v="C111"/>
    <s v="C92"/>
    <m/>
    <m/>
    <s v="E38"/>
    <s v="D21"/>
    <m/>
    <m/>
    <s v="E12"/>
    <m/>
    <s v="E63"/>
    <m/>
    <m/>
    <m/>
    <m/>
    <m/>
    <m/>
    <m/>
    <m/>
    <m/>
    <m/>
    <s v="D"/>
    <m/>
    <s v="A14"/>
    <m/>
    <m/>
    <m/>
    <m/>
    <m/>
    <m/>
    <m/>
    <m/>
    <s v="B49"/>
    <m/>
    <s v="C93"/>
    <s v="B37"/>
    <m/>
    <m/>
    <m/>
    <m/>
    <s v="C30"/>
    <m/>
    <m/>
    <m/>
    <s v="D20"/>
    <m/>
    <s v="C22 C26"/>
    <m/>
    <m/>
    <m/>
    <m/>
    <m/>
    <s v="B79"/>
    <s v="C65"/>
    <m/>
    <m/>
    <m/>
    <m/>
    <m/>
    <m/>
    <s v="E25"/>
    <m/>
    <m/>
    <s v="D46"/>
    <s v="F33"/>
    <m/>
    <m/>
    <m/>
    <s v="B73"/>
    <m/>
    <m/>
    <s v="B18"/>
    <m/>
    <m/>
    <m/>
    <s v="C95"/>
    <m/>
    <m/>
    <m/>
    <m/>
    <m/>
    <m/>
    <m/>
    <m/>
    <s v="B38"/>
    <m/>
    <m/>
    <s v="B39"/>
    <s v="B22"/>
    <m/>
    <m/>
    <m/>
    <s v="C86"/>
    <m/>
    <m/>
    <m/>
    <m/>
    <m/>
    <s v="C70"/>
    <m/>
    <m/>
    <m/>
    <m/>
    <m/>
    <s v="A16"/>
    <m/>
    <s v="E67"/>
    <m/>
    <m/>
    <m/>
    <m/>
    <m/>
    <m/>
    <m/>
    <m/>
    <m/>
    <m/>
    <m/>
    <m/>
    <s v="C101"/>
    <s v="E25"/>
    <m/>
    <m/>
    <m/>
    <m/>
    <s v="E44"/>
    <m/>
    <m/>
    <m/>
    <s v="C68"/>
    <m/>
    <s v="A10"/>
    <m/>
    <s v="E68"/>
    <m/>
    <s v="B41"/>
    <m/>
    <m/>
    <m/>
    <s v="D20"/>
    <m/>
    <m/>
    <m/>
    <m/>
    <m/>
    <m/>
    <m/>
    <s v="A20"/>
    <m/>
    <m/>
    <m/>
    <m/>
    <m/>
    <m/>
    <m/>
    <m/>
    <m/>
    <s v="C125"/>
    <m/>
    <m/>
    <m/>
    <m/>
    <m/>
    <m/>
    <m/>
    <m/>
    <s v="F4"/>
    <m/>
    <m/>
    <s v="D19"/>
    <m/>
    <m/>
    <m/>
    <s v="D50"/>
    <m/>
    <s v="D9"/>
    <m/>
    <m/>
    <s v="A23"/>
    <m/>
    <s v="B50"/>
    <m/>
    <m/>
    <m/>
    <m/>
    <m/>
    <m/>
    <m/>
    <m/>
    <s v="B35"/>
    <m/>
    <m/>
    <m/>
    <s v="D33"/>
    <m/>
    <s v="A26"/>
    <m/>
    <m/>
    <m/>
    <m/>
    <m/>
    <m/>
    <m/>
    <m/>
    <m/>
    <m/>
    <m/>
    <s v="D48"/>
    <m/>
    <m/>
    <s v="E58"/>
    <m/>
    <m/>
    <m/>
    <m/>
    <m/>
    <m/>
    <s v="C126"/>
    <m/>
    <s v="B71"/>
    <m/>
    <m/>
    <m/>
    <m/>
    <m/>
    <m/>
    <m/>
    <s v="B51 B53 B55"/>
    <m/>
    <s v="D49"/>
    <m/>
    <m/>
    <m/>
    <m/>
    <m/>
    <m/>
    <m/>
    <s v="B5"/>
    <s v="B20"/>
    <m/>
    <m/>
    <m/>
    <m/>
    <m/>
    <m/>
    <m/>
    <s v="C68"/>
    <s v="F G63"/>
    <s v="C62 C64"/>
    <s v="E24"/>
    <m/>
    <m/>
    <m/>
    <m/>
    <m/>
    <s v="E24"/>
    <m/>
    <m/>
    <s v="C90"/>
    <s v="C124"/>
    <s v="C126"/>
    <m/>
    <m/>
    <s v="F G73"/>
    <s v="C45"/>
    <s v="E101"/>
    <m/>
    <m/>
    <m/>
    <m/>
    <m/>
    <m/>
    <s v="E8"/>
    <m/>
    <m/>
    <m/>
    <m/>
    <m/>
    <s v="B5"/>
    <m/>
    <m/>
    <m/>
    <m/>
    <m/>
    <m/>
    <s v="B101"/>
    <m/>
    <m/>
    <s v="D45"/>
    <s v="C46"/>
    <s v="B57 B59 B63 B66"/>
    <m/>
    <m/>
    <s v="B22"/>
    <m/>
    <m/>
    <s v="D30"/>
    <m/>
    <m/>
    <s v="E121"/>
    <m/>
    <m/>
    <m/>
    <m/>
    <m/>
    <m/>
    <m/>
    <s v="B77"/>
    <m/>
    <m/>
    <m/>
    <s v="B96 B98"/>
    <m/>
    <s v="D11"/>
    <m/>
    <m/>
    <m/>
    <m/>
    <m/>
    <m/>
    <s v="E77"/>
    <m/>
    <m/>
    <m/>
    <s v="F38"/>
    <m/>
    <m/>
    <s v="B3"/>
    <m/>
    <s v="B20"/>
    <s v="D6"/>
    <m/>
    <m/>
    <m/>
    <m/>
    <m/>
    <m/>
    <s v="B82 B84"/>
    <m/>
    <m/>
    <m/>
    <m/>
    <m/>
    <m/>
    <s v="D17"/>
    <m/>
    <m/>
    <m/>
    <m/>
    <m/>
    <s v="B96 B98"/>
    <m/>
    <m/>
    <m/>
    <s v="A36"/>
    <m/>
    <m/>
    <s v="E8"/>
    <m/>
    <m/>
    <m/>
    <m/>
    <m/>
    <s v="B102"/>
    <m/>
    <m/>
    <m/>
    <m/>
    <s v="B69"/>
    <m/>
    <m/>
    <s v="E121"/>
    <m/>
    <m/>
    <m/>
    <m/>
    <m/>
    <s v="B28"/>
    <m/>
    <m/>
    <m/>
    <m/>
    <m/>
    <s v="E49"/>
    <m/>
    <m/>
    <m/>
    <s v="C47"/>
    <m/>
    <m/>
    <m/>
    <m/>
    <m/>
    <m/>
    <m/>
    <m/>
    <m/>
    <s v="C92"/>
    <m/>
    <m/>
    <m/>
    <s v="D28"/>
    <m/>
    <m/>
    <m/>
    <s v="E17"/>
    <m/>
    <m/>
    <m/>
    <m/>
    <s v="D17"/>
    <m/>
    <m/>
    <m/>
    <m/>
    <s v="A24"/>
    <m/>
    <m/>
    <m/>
    <s v="D35"/>
    <s v="B51 B53 B55"/>
    <m/>
    <m/>
    <m/>
    <m/>
    <m/>
    <m/>
    <s v="C50"/>
    <m/>
    <m/>
    <m/>
    <m/>
    <m/>
    <m/>
    <m/>
    <s v="B42"/>
    <m/>
    <s v="C148"/>
    <m/>
  </r>
  <r>
    <s v="Embarked"/>
    <x v="9"/>
    <s v="C"/>
    <s v="S"/>
    <s v="S"/>
    <s v="S"/>
    <s v="Q"/>
    <s v="S"/>
    <s v="S"/>
    <s v="S"/>
    <s v="C"/>
    <s v="S"/>
    <s v="S"/>
    <s v="S"/>
    <s v="S"/>
    <s v="S"/>
    <s v="S"/>
    <s v="Q"/>
    <s v="S"/>
    <s v="S"/>
    <s v="C"/>
    <s v="S"/>
    <s v="S"/>
    <s v="Q"/>
    <s v="S"/>
    <s v="S"/>
    <s v="S"/>
    <s v="C"/>
    <s v="S"/>
    <s v="Q"/>
    <s v="S"/>
    <s v="C"/>
    <s v="C"/>
    <s v="Q"/>
    <s v="S"/>
    <s v="C"/>
    <s v="S"/>
    <s v="C"/>
    <s v="S"/>
    <s v="S"/>
    <s v="C"/>
    <s v="S"/>
    <s v="S"/>
    <s v="C"/>
    <s v="C"/>
    <s v="Q"/>
    <s v="S"/>
    <s v="Q"/>
    <s v="Q"/>
    <s v="C"/>
    <s v="S"/>
    <s v="S"/>
    <s v="S"/>
    <s v="C"/>
    <s v="S"/>
    <s v="C"/>
    <s v="S"/>
    <s v="S"/>
    <s v="C"/>
    <s v="S"/>
    <s v="S"/>
    <s v="C"/>
    <m/>
    <s v="S"/>
    <s v="S"/>
    <s v="C"/>
    <s v="C"/>
    <s v="S"/>
    <s v="S"/>
    <s v="S"/>
    <s v="S"/>
    <s v="S"/>
    <s v="S"/>
    <s v="S"/>
    <s v="C"/>
    <s v="S"/>
    <s v="S"/>
    <s v="S"/>
    <s v="S"/>
    <s v="S"/>
    <s v="S"/>
    <s v="S"/>
    <s v="S"/>
    <s v="Q"/>
    <s v="S"/>
    <s v="S"/>
    <s v="S"/>
    <s v="S"/>
    <s v="S"/>
    <s v="S"/>
    <s v="S"/>
    <s v="S"/>
    <s v="S"/>
    <s v="S"/>
    <s v="S"/>
    <s v="S"/>
    <s v="S"/>
    <s v="C"/>
    <s v="C"/>
    <s v="S"/>
    <s v="S"/>
    <s v="S"/>
    <s v="S"/>
    <s v="S"/>
    <s v="S"/>
    <s v="S"/>
    <s v="S"/>
    <s v="S"/>
    <s v="S"/>
    <s v="S"/>
    <s v="Q"/>
    <s v="S"/>
    <s v="C"/>
    <s v="S"/>
    <s v="S"/>
    <s v="C"/>
    <s v="S"/>
    <s v="Q"/>
    <s v="S"/>
    <s v="C"/>
    <s v="S"/>
    <s v="S"/>
    <s v="S"/>
    <s v="C"/>
    <s v="S"/>
    <s v="S"/>
    <s v="C"/>
    <s v="Q"/>
    <s v="S"/>
    <s v="C"/>
    <s v="S"/>
    <s v="C"/>
    <s v="S"/>
    <s v="S"/>
    <s v="S"/>
    <s v="S"/>
    <s v="C"/>
    <s v="S"/>
    <s v="S"/>
    <s v="S"/>
    <s v="C"/>
    <s v="C"/>
    <s v="S"/>
    <s v="S"/>
    <s v="Q"/>
    <s v="S"/>
    <s v="S"/>
    <s v="S"/>
    <s v="S"/>
    <s v="S"/>
    <s v="S"/>
    <s v="S"/>
    <s v="S"/>
    <s v="S"/>
    <s v="S"/>
    <s v="S"/>
    <s v="C"/>
    <s v="Q"/>
    <s v="S"/>
    <s v="S"/>
    <s v="S"/>
    <s v="S"/>
    <s v="S"/>
    <s v="S"/>
    <s v="S"/>
    <s v="S"/>
    <s v="S"/>
    <s v="S"/>
    <s v="S"/>
    <s v="S"/>
    <s v="S"/>
    <s v="S"/>
    <s v="Q"/>
    <s v="S"/>
    <s v="S"/>
    <s v="C"/>
    <s v="S"/>
    <s v="S"/>
    <s v="C"/>
    <s v="S"/>
    <s v="S"/>
    <s v="S"/>
    <s v="C"/>
    <s v="S"/>
    <s v="S"/>
    <s v="S"/>
    <s v="S"/>
    <s v="Q"/>
    <s v="S"/>
    <s v="Q"/>
    <s v="S"/>
    <s v="S"/>
    <s v="S"/>
    <s v="S"/>
    <s v="S"/>
    <s v="C"/>
    <s v="C"/>
    <s v="Q"/>
    <s v="S"/>
    <s v="Q"/>
    <s v="S"/>
    <s v="S"/>
    <s v="S"/>
    <s v="S"/>
    <s v="C"/>
    <s v="S"/>
    <s v="S"/>
    <s v="S"/>
    <s v="C"/>
    <s v="Q"/>
    <s v="C"/>
    <s v="S"/>
    <s v="S"/>
    <s v="S"/>
    <s v="S"/>
    <s v="Q"/>
    <s v="C"/>
    <s v="S"/>
    <s v="S"/>
    <s v="C"/>
    <s v="S"/>
    <s v="S"/>
    <s v="S"/>
    <s v="S"/>
    <s v="S"/>
    <s v="S"/>
    <s v="S"/>
    <s v="S"/>
    <s v="S"/>
    <s v="S"/>
    <s v="S"/>
    <s v="S"/>
    <s v="S"/>
    <s v="S"/>
    <s v="S"/>
    <s v="S"/>
    <s v="S"/>
    <s v="S"/>
    <s v="S"/>
    <s v="S"/>
    <s v="S"/>
    <s v="C"/>
    <s v="Q"/>
    <s v="S"/>
    <s v="S"/>
    <s v="C"/>
    <s v="Q"/>
    <s v="S"/>
    <s v="S"/>
    <s v="S"/>
    <s v="S"/>
    <s v="S"/>
    <s v="S"/>
    <s v="S"/>
    <s v="S"/>
    <s v="S"/>
    <s v="C"/>
    <s v="C"/>
    <s v="S"/>
    <s v="C"/>
    <s v="S"/>
    <s v="Q"/>
    <s v="S"/>
    <s v="S"/>
    <s v="S"/>
    <s v="Q"/>
    <s v="S"/>
    <s v="S"/>
    <s v="S"/>
    <s v="S"/>
    <s v="S"/>
    <s v="S"/>
    <s v="S"/>
    <s v="S"/>
    <s v="C"/>
    <s v="Q"/>
    <s v="S"/>
    <s v="S"/>
    <s v="S"/>
    <s v="Q"/>
    <s v="S"/>
    <s v="Q"/>
    <s v="S"/>
    <s v="S"/>
    <s v="S"/>
    <s v="S"/>
    <s v="C"/>
    <s v="S"/>
    <s v="S"/>
    <s v="S"/>
    <s v="Q"/>
    <s v="S"/>
    <s v="C"/>
    <s v="C"/>
    <s v="S"/>
    <s v="S"/>
    <s v="C"/>
    <s v="C"/>
    <s v="S"/>
    <s v="S"/>
    <s v="C"/>
    <s v="Q"/>
    <s v="Q"/>
    <s v="S"/>
    <s v="Q"/>
    <s v="S"/>
    <s v="S"/>
    <s v="C"/>
    <s v="C"/>
    <s v="C"/>
    <s v="C"/>
    <s v="C"/>
    <s v="C"/>
    <s v="S"/>
    <s v="S"/>
    <s v="S"/>
    <s v="S"/>
    <s v="S"/>
    <s v="S"/>
    <s v="S"/>
    <s v="C"/>
    <s v="S"/>
    <s v="S"/>
    <s v="Q"/>
    <s v="S"/>
    <s v="S"/>
    <s v="C"/>
    <s v="S"/>
    <s v="S"/>
    <s v="S"/>
    <s v="C"/>
    <s v="Q"/>
    <s v="S"/>
    <s v="S"/>
    <s v="S"/>
    <s v="S"/>
    <s v="S"/>
    <s v="S"/>
    <s v="C"/>
    <s v="S"/>
    <s v="S"/>
    <s v="S"/>
    <s v="S"/>
    <s v="S"/>
    <s v="S"/>
    <s v="S"/>
    <s v="S"/>
    <s v="S"/>
    <s v="S"/>
    <s v="S"/>
    <s v="S"/>
    <s v="S"/>
    <s v="S"/>
    <s v="C"/>
    <s v="S"/>
    <s v="C"/>
    <s v="S"/>
    <s v="S"/>
    <s v="S"/>
    <s v="Q"/>
    <s v="Q"/>
    <s v="S"/>
    <s v="C"/>
    <s v="C"/>
    <s v="S"/>
    <s v="Q"/>
    <s v="S"/>
    <s v="C"/>
    <s v="C"/>
    <s v="Q"/>
    <s v="C"/>
    <s v="C"/>
    <s v="S"/>
    <s v="S"/>
    <s v="C"/>
    <s v="S"/>
    <s v="C"/>
    <s v="S"/>
    <s v="C"/>
    <s v="C"/>
    <s v="S"/>
    <s v="C"/>
    <s v="C"/>
    <s v="S"/>
    <s v="S"/>
    <s v="S"/>
    <s v="S"/>
    <s v="S"/>
    <s v="S"/>
    <s v="Q"/>
    <s v="C"/>
    <s v="S"/>
    <s v="S"/>
    <s v="S"/>
    <s v="C"/>
    <s v="S"/>
    <s v="S"/>
    <s v="S"/>
    <s v="S"/>
    <s v="S"/>
    <s v="S"/>
    <s v="S"/>
    <s v="S"/>
    <s v="S"/>
    <s v="S"/>
    <s v="S"/>
    <s v="S"/>
    <s v="S"/>
    <s v="S"/>
    <s v="S"/>
    <s v="S"/>
    <s v="S"/>
    <s v="Q"/>
    <s v="Q"/>
    <s v="S"/>
    <s v="S"/>
    <s v="S"/>
    <s v="S"/>
    <s v="S"/>
    <s v="S"/>
    <s v="S"/>
    <s v="C"/>
    <s v="Q"/>
    <s v="S"/>
    <s v="S"/>
    <s v="S"/>
    <s v="S"/>
    <s v="S"/>
    <s v="S"/>
    <s v="Q"/>
    <s v="S"/>
    <s v="S"/>
    <s v="S"/>
    <s v="S"/>
    <s v="S"/>
    <s v="S"/>
    <s v="S"/>
    <s v="S"/>
    <s v="S"/>
    <s v="S"/>
    <s v="S"/>
    <s v="S"/>
    <s v="S"/>
    <s v="S"/>
    <s v="S"/>
    <s v="S"/>
    <s v="S"/>
    <s v="S"/>
    <s v="S"/>
    <s v="C"/>
    <s v="S"/>
    <s v="S"/>
    <s v="S"/>
    <s v="C"/>
    <s v="C"/>
    <s v="S"/>
    <s v="C"/>
    <s v="S"/>
    <s v="S"/>
    <s v="S"/>
    <s v="Q"/>
    <s v="S"/>
    <s v="S"/>
    <s v="S"/>
    <s v="S"/>
    <s v="S"/>
    <s v="S"/>
    <s v="S"/>
    <s v="S"/>
    <s v="Q"/>
    <s v="C"/>
    <s v="S"/>
    <s v="S"/>
    <s v="S"/>
    <s v="C"/>
    <s v="S"/>
    <s v="S"/>
    <s v="S"/>
    <s v="S"/>
    <s v="S"/>
    <s v="S"/>
    <s v="S"/>
    <s v="S"/>
    <s v="S"/>
    <s v="S"/>
    <s v="C"/>
    <s v="S"/>
    <s v="S"/>
    <s v="C"/>
    <s v="S"/>
    <s v="S"/>
    <s v="S"/>
    <s v="S"/>
    <s v="S"/>
    <s v="C"/>
    <s v="S"/>
    <s v="C"/>
    <s v="C"/>
    <s v="S"/>
    <s v="S"/>
    <s v="S"/>
    <s v="S"/>
    <s v="Q"/>
    <s v="Q"/>
    <s v="S"/>
    <s v="S"/>
    <s v="C"/>
    <s v="S"/>
    <s v="S"/>
    <s v="S"/>
    <s v="S"/>
    <s v="Q"/>
    <s v="S"/>
    <s v="S"/>
    <s v="C"/>
    <s v="S"/>
    <s v="S"/>
    <s v="S"/>
    <s v="Q"/>
    <s v="S"/>
    <s v="S"/>
    <s v="S"/>
    <s v="S"/>
    <s v="C"/>
    <s v="C"/>
    <s v="C"/>
    <s v="Q"/>
    <s v="S"/>
    <s v="S"/>
    <s v="S"/>
    <s v="S"/>
    <s v="S"/>
    <s v="C"/>
    <s v="C"/>
    <s v="C"/>
    <s v="S"/>
    <s v="S"/>
    <s v="S"/>
    <s v="C"/>
    <s v="S"/>
    <s v="C"/>
    <s v="S"/>
    <s v="S"/>
    <s v="S"/>
    <s v="S"/>
    <s v="C"/>
    <s v="S"/>
    <s v="S"/>
    <s v="C"/>
    <s v="S"/>
    <s v="S"/>
    <s v="C"/>
    <s v="S"/>
    <s v="Q"/>
    <s v="C"/>
    <s v="S"/>
    <s v="S"/>
    <s v="C"/>
    <s v="C"/>
    <s v="S"/>
    <s v="S"/>
    <s v="Q"/>
    <s v="S"/>
    <s v="S"/>
    <s v="S"/>
    <s v="S"/>
    <s v="S"/>
    <s v="S"/>
    <s v="S"/>
    <s v="C"/>
    <s v="S"/>
    <s v="S"/>
    <s v="S"/>
    <s v="S"/>
    <s v="Q"/>
    <s v="S"/>
    <s v="S"/>
    <s v="S"/>
    <s v="S"/>
    <s v="C"/>
    <s v="S"/>
    <s v="S"/>
    <s v="C"/>
    <s v="S"/>
    <s v="C"/>
    <s v="C"/>
    <s v="S"/>
    <s v="S"/>
    <s v="C"/>
    <s v="S"/>
    <s v="S"/>
    <s v="S"/>
    <s v="C"/>
    <s v="S"/>
    <s v="Q"/>
    <s v="S"/>
    <s v="S"/>
    <s v="S"/>
    <s v="S"/>
    <s v="C"/>
    <s v="C"/>
    <s v="S"/>
    <s v="S"/>
    <s v="S"/>
    <s v="S"/>
    <s v="C"/>
    <s v="S"/>
    <s v="S"/>
    <s v="S"/>
    <s v="C"/>
    <s v="S"/>
    <s v="S"/>
    <s v="S"/>
    <s v="Q"/>
    <s v="Q"/>
    <s v="S"/>
    <s v="S"/>
    <s v="S"/>
    <s v="S"/>
    <s v="S"/>
    <s v="S"/>
    <s v="C"/>
    <s v="S"/>
    <s v="C"/>
    <s v="S"/>
    <s v="S"/>
    <s v="S"/>
    <s v="Q"/>
    <s v="S"/>
    <s v="S"/>
    <s v="Q"/>
    <s v="S"/>
    <s v="S"/>
    <s v="C"/>
    <s v="S"/>
    <s v="S"/>
    <s v="S"/>
    <s v="S"/>
    <s v="S"/>
    <s v="S"/>
    <s v="S"/>
    <s v="S"/>
    <s v="C"/>
    <s v="S"/>
    <s v="S"/>
    <s v="C"/>
    <s v="C"/>
    <s v="S"/>
    <s v="C"/>
    <s v="S"/>
    <s v="S"/>
    <s v="S"/>
    <s v="S"/>
    <s v="S"/>
    <s v="Q"/>
    <s v="Q"/>
    <s v="S"/>
    <s v="S"/>
    <s v="Q"/>
    <s v="S"/>
    <s v="C"/>
    <s v="S"/>
    <s v="C"/>
    <s v="S"/>
    <s v="S"/>
    <s v="S"/>
    <s v="S"/>
    <s v="S"/>
    <s v="S"/>
    <s v="S"/>
    <s v="S"/>
    <s v="S"/>
    <s v="S"/>
    <s v="S"/>
    <s v="S"/>
    <s v="S"/>
    <s v="S"/>
    <s v="S"/>
    <s v="S"/>
    <s v="S"/>
    <s v="C"/>
    <s v="Q"/>
    <s v="C"/>
    <s v="S"/>
    <s v="S"/>
    <s v="S"/>
    <s v="C"/>
    <s v="S"/>
    <s v="S"/>
    <s v="S"/>
    <s v="S"/>
    <s v="S"/>
    <s v="C"/>
    <s v="S"/>
    <s v="C"/>
    <s v="S"/>
    <s v="S"/>
    <s v="S"/>
    <s v="Q"/>
    <s v="C"/>
    <s v="S"/>
    <s v="C"/>
    <s v="S"/>
    <s v="C"/>
    <s v="Q"/>
    <s v="S"/>
    <s v="S"/>
    <s v="S"/>
    <s v="S"/>
    <s v="S"/>
    <s v="C"/>
    <s v="C"/>
    <s v="S"/>
    <s v="S"/>
    <s v="S"/>
    <s v="S"/>
    <s v="S"/>
    <s v="C"/>
    <s v="S"/>
    <s v="Q"/>
    <s v="S"/>
    <s v="S"/>
    <s v="S"/>
    <s v="S"/>
    <s v="S"/>
    <s v="S"/>
    <s v="S"/>
    <s v="S"/>
    <s v="Q"/>
    <s v="S"/>
    <s v="S"/>
    <s v="S"/>
    <s v="C"/>
    <s v="S"/>
    <s v="S"/>
    <s v="S"/>
    <s v="S"/>
    <s v="S"/>
    <s v="C"/>
    <s v="S"/>
    <s v="S"/>
    <s v="S"/>
    <s v="S"/>
    <s v="C"/>
    <s v="S"/>
    <s v="S"/>
    <s v="S"/>
    <s v="S"/>
    <s v="S"/>
    <s v="S"/>
    <s v="Q"/>
    <s v="S"/>
    <s v="S"/>
    <s v="S"/>
    <s v="S"/>
    <s v="S"/>
    <s v="S"/>
    <s v="S"/>
    <s v="S"/>
    <s v="S"/>
    <s v="S"/>
    <s v="S"/>
    <s v="S"/>
    <s v="C"/>
    <s v="S"/>
    <s v="S"/>
    <s v="S"/>
    <s v="C"/>
    <s v="Q"/>
    <s v="Q"/>
    <s v="S"/>
    <s v="S"/>
    <s v="S"/>
    <s v="S"/>
    <s v="C"/>
    <s v="S"/>
    <s v="S"/>
    <s v="Q"/>
    <s v="S"/>
    <s v="Q"/>
    <s v="S"/>
    <s v="C"/>
    <s v="S"/>
    <s v="S"/>
    <s v="S"/>
    <s v="S"/>
    <s v="S"/>
    <s v="S"/>
    <s v="Q"/>
    <s v="S"/>
    <s v="C"/>
    <s v="Q"/>
    <s v="S"/>
    <s v="S"/>
    <s v="C"/>
    <s v="S"/>
    <s v="S"/>
    <s v="S"/>
    <s v="S"/>
    <s v="C"/>
    <s v="S"/>
    <s v="S"/>
    <s v="S"/>
    <s v="S"/>
    <s v="C"/>
    <s v="S"/>
    <s v="S"/>
    <s v="S"/>
    <s v="S"/>
    <s v="S"/>
    <s v="S"/>
    <s v="S"/>
    <s v="S"/>
    <s v="S"/>
    <s v="S"/>
    <s v="S"/>
    <s v="S"/>
    <s v="S"/>
    <s v="C"/>
    <s v="S"/>
    <s v="S"/>
    <s v="S"/>
    <s v="S"/>
    <s v="S"/>
    <s v="S"/>
    <s v="S"/>
    <s v="Q"/>
    <s v="S"/>
    <s v="C"/>
    <s v="Q"/>
    <m/>
    <s v="C"/>
    <s v="S"/>
    <s v="C"/>
    <s v="S"/>
    <s v="S"/>
    <s v="C"/>
    <s v="S"/>
    <s v="S"/>
    <s v="S"/>
    <s v="C"/>
    <s v="S"/>
    <s v="S"/>
    <s v="C"/>
    <s v="C"/>
    <s v="S"/>
    <s v="S"/>
    <s v="S"/>
    <s v="C"/>
    <s v="S"/>
    <s v="C"/>
    <s v="S"/>
    <s v="S"/>
    <s v="C"/>
    <s v="S"/>
    <s v="S"/>
    <s v="S"/>
    <s v="S"/>
    <s v="S"/>
    <s v="C"/>
    <s v="C"/>
    <s v="S"/>
    <s v="S"/>
    <s v="S"/>
    <s v="S"/>
    <s v="S"/>
    <s v="S"/>
    <s v="C"/>
    <s v="S"/>
    <s v="S"/>
    <s v="S"/>
    <s v="S"/>
    <s v="S"/>
    <s v="S"/>
    <s v="S"/>
    <s v="C"/>
    <s v="C"/>
    <s v="S"/>
    <s v="S"/>
    <s v="S"/>
    <s v="C"/>
    <s v="S"/>
    <s v="S"/>
    <s v="S"/>
    <s v="S"/>
    <s v="S"/>
    <s v="Q"/>
    <s v="S"/>
    <s v="S"/>
    <s v="S"/>
    <s v="C"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1"/>
    <n v="1"/>
    <n v="0"/>
    <x v="0"/>
    <s v="Braund, Mr. Owen Harris"/>
    <x v="0"/>
    <x v="0"/>
    <x v="0"/>
    <x v="0"/>
    <s v="A/5 21171"/>
    <n v="7.25"/>
    <m/>
    <x v="0"/>
  </r>
  <r>
    <n v="2"/>
    <n v="1"/>
    <n v="1"/>
    <n v="0"/>
    <n v="1"/>
    <x v="1"/>
    <s v="Cumings, Mrs. John Bradley (Florence Briggs Thayer)"/>
    <x v="1"/>
    <x v="1"/>
    <x v="0"/>
    <x v="0"/>
    <s v="PC 17599"/>
    <n v="71.283299999999997"/>
    <s v="C85"/>
    <x v="1"/>
  </r>
  <r>
    <n v="3"/>
    <n v="1"/>
    <n v="1"/>
    <n v="0"/>
    <n v="1"/>
    <x v="0"/>
    <s v="Heikkinen, Miss. Laina"/>
    <x v="1"/>
    <x v="2"/>
    <x v="1"/>
    <x v="0"/>
    <s v="STON/O2. 3101282"/>
    <n v="7.9249999999999998"/>
    <m/>
    <x v="0"/>
  </r>
  <r>
    <n v="4"/>
    <n v="1"/>
    <n v="1"/>
    <n v="0"/>
    <n v="1"/>
    <x v="1"/>
    <s v="Futrelle, Mrs. Jacques Heath (Lily May Peel)"/>
    <x v="1"/>
    <x v="3"/>
    <x v="0"/>
    <x v="0"/>
    <n v="113803"/>
    <n v="53.1"/>
    <s v="C123"/>
    <x v="0"/>
  </r>
  <r>
    <n v="5"/>
    <n v="0"/>
    <n v="1"/>
    <n v="1"/>
    <n v="0"/>
    <x v="0"/>
    <s v="Allen, Mr. William Henry"/>
    <x v="0"/>
    <x v="3"/>
    <x v="1"/>
    <x v="0"/>
    <n v="373450"/>
    <n v="8.0500000000000007"/>
    <m/>
    <x v="0"/>
  </r>
  <r>
    <n v="6"/>
    <n v="0"/>
    <n v="1"/>
    <n v="1"/>
    <n v="0"/>
    <x v="0"/>
    <s v="Moran, Mr. James"/>
    <x v="0"/>
    <x v="4"/>
    <x v="1"/>
    <x v="0"/>
    <n v="330877"/>
    <n v="8.4582999999999995"/>
    <m/>
    <x v="2"/>
  </r>
  <r>
    <n v="7"/>
    <n v="0"/>
    <n v="1"/>
    <n v="1"/>
    <n v="0"/>
    <x v="1"/>
    <s v="McCarthy, Mr. Timothy J"/>
    <x v="0"/>
    <x v="5"/>
    <x v="1"/>
    <x v="0"/>
    <n v="17463"/>
    <n v="51.862499999999997"/>
    <s v="E46"/>
    <x v="0"/>
  </r>
  <r>
    <n v="8"/>
    <n v="0"/>
    <n v="1"/>
    <n v="1"/>
    <n v="0"/>
    <x v="0"/>
    <s v="Palsson, Master. Gosta Leonard"/>
    <x v="0"/>
    <x v="6"/>
    <x v="2"/>
    <x v="1"/>
    <n v="349909"/>
    <n v="21.074999999999999"/>
    <m/>
    <x v="0"/>
  </r>
  <r>
    <n v="9"/>
    <n v="1"/>
    <n v="1"/>
    <n v="0"/>
    <n v="1"/>
    <x v="0"/>
    <s v="Johnson, Mrs. Oscar W (Elisabeth Vilhelmina Berg)"/>
    <x v="1"/>
    <x v="7"/>
    <x v="1"/>
    <x v="2"/>
    <n v="347742"/>
    <n v="11.1333"/>
    <m/>
    <x v="0"/>
  </r>
  <r>
    <n v="10"/>
    <n v="1"/>
    <n v="1"/>
    <n v="0"/>
    <n v="1"/>
    <x v="2"/>
    <s v="Nasser, Mrs. Nicholas (Adele Achem)"/>
    <x v="1"/>
    <x v="8"/>
    <x v="0"/>
    <x v="0"/>
    <n v="237736"/>
    <n v="30.070799999999998"/>
    <m/>
    <x v="1"/>
  </r>
  <r>
    <n v="11"/>
    <n v="1"/>
    <n v="1"/>
    <n v="0"/>
    <n v="1"/>
    <x v="0"/>
    <s v="Sandstrom, Miss. Marguerite Rut"/>
    <x v="1"/>
    <x v="9"/>
    <x v="0"/>
    <x v="1"/>
    <s v="PP 9549"/>
    <n v="16.7"/>
    <s v="G6"/>
    <x v="0"/>
  </r>
  <r>
    <n v="12"/>
    <n v="1"/>
    <n v="1"/>
    <n v="0"/>
    <n v="1"/>
    <x v="1"/>
    <s v="Bonnell, Miss. Elizabeth"/>
    <x v="1"/>
    <x v="10"/>
    <x v="1"/>
    <x v="0"/>
    <n v="113783"/>
    <n v="26.55"/>
    <s v="C103"/>
    <x v="0"/>
  </r>
  <r>
    <n v="13"/>
    <n v="0"/>
    <n v="1"/>
    <n v="1"/>
    <n v="0"/>
    <x v="0"/>
    <s v="Saundercock, Mr. William Henry"/>
    <x v="0"/>
    <x v="11"/>
    <x v="1"/>
    <x v="0"/>
    <s v="A/5. 2151"/>
    <n v="8.0500000000000007"/>
    <m/>
    <x v="0"/>
  </r>
  <r>
    <n v="14"/>
    <n v="0"/>
    <n v="1"/>
    <n v="1"/>
    <n v="0"/>
    <x v="0"/>
    <s v="Andersson, Mr. Anders Johan"/>
    <x v="0"/>
    <x v="12"/>
    <x v="0"/>
    <x v="3"/>
    <n v="347082"/>
    <n v="31.274999999999999"/>
    <m/>
    <x v="0"/>
  </r>
  <r>
    <n v="15"/>
    <n v="0"/>
    <n v="1"/>
    <n v="1"/>
    <n v="0"/>
    <x v="0"/>
    <s v="Vestrom, Miss. Hulda Amanda Adolfina"/>
    <x v="1"/>
    <x v="8"/>
    <x v="1"/>
    <x v="0"/>
    <n v="350406"/>
    <n v="7.8541999999999996"/>
    <m/>
    <x v="0"/>
  </r>
  <r>
    <n v="16"/>
    <n v="1"/>
    <n v="1"/>
    <n v="0"/>
    <n v="1"/>
    <x v="2"/>
    <s v="Hewlett, Mrs. (Mary D Kingcome) "/>
    <x v="1"/>
    <x v="13"/>
    <x v="1"/>
    <x v="0"/>
    <n v="248706"/>
    <n v="16"/>
    <m/>
    <x v="0"/>
  </r>
  <r>
    <n v="17"/>
    <n v="0"/>
    <n v="1"/>
    <n v="1"/>
    <n v="0"/>
    <x v="0"/>
    <s v="Rice, Master. Eugene"/>
    <x v="0"/>
    <x v="6"/>
    <x v="3"/>
    <x v="1"/>
    <n v="382652"/>
    <n v="29.125"/>
    <m/>
    <x v="2"/>
  </r>
  <r>
    <n v="18"/>
    <n v="1"/>
    <n v="1"/>
    <n v="0"/>
    <n v="1"/>
    <x v="2"/>
    <s v="Williams, Mr. Charles Eugene"/>
    <x v="0"/>
    <x v="4"/>
    <x v="1"/>
    <x v="0"/>
    <n v="244373"/>
    <n v="13"/>
    <m/>
    <x v="0"/>
  </r>
  <r>
    <n v="19"/>
    <n v="0"/>
    <n v="1"/>
    <n v="1"/>
    <n v="0"/>
    <x v="0"/>
    <s v="Vander Planke, Mrs. Julius (Emelia Maria Vandemoortele)"/>
    <x v="1"/>
    <x v="14"/>
    <x v="0"/>
    <x v="0"/>
    <n v="345763"/>
    <n v="18"/>
    <m/>
    <x v="0"/>
  </r>
  <r>
    <n v="20"/>
    <n v="1"/>
    <n v="1"/>
    <n v="0"/>
    <n v="1"/>
    <x v="0"/>
    <s v="Masselmani, Mrs. Fatima"/>
    <x v="1"/>
    <x v="4"/>
    <x v="1"/>
    <x v="0"/>
    <n v="2649"/>
    <n v="7.2249999999999996"/>
    <m/>
    <x v="1"/>
  </r>
  <r>
    <n v="21"/>
    <n v="0"/>
    <n v="1"/>
    <n v="1"/>
    <n v="0"/>
    <x v="2"/>
    <s v="Fynney, Mr. Joseph J"/>
    <x v="0"/>
    <x v="3"/>
    <x v="1"/>
    <x v="0"/>
    <n v="239865"/>
    <n v="26"/>
    <m/>
    <x v="0"/>
  </r>
  <r>
    <n v="22"/>
    <n v="1"/>
    <n v="1"/>
    <n v="0"/>
    <n v="1"/>
    <x v="2"/>
    <s v="Beesley, Mr. Lawrence"/>
    <x v="0"/>
    <x v="15"/>
    <x v="1"/>
    <x v="0"/>
    <n v="248698"/>
    <n v="13"/>
    <s v="D56"/>
    <x v="0"/>
  </r>
  <r>
    <n v="23"/>
    <n v="1"/>
    <n v="1"/>
    <n v="0"/>
    <n v="1"/>
    <x v="0"/>
    <s v="McGowan, Miss. Anna &quot;Annie&quot;"/>
    <x v="1"/>
    <x v="16"/>
    <x v="1"/>
    <x v="0"/>
    <n v="330923"/>
    <n v="8.0291999999999994"/>
    <m/>
    <x v="2"/>
  </r>
  <r>
    <n v="24"/>
    <n v="1"/>
    <n v="1"/>
    <n v="0"/>
    <n v="1"/>
    <x v="1"/>
    <s v="Sloper, Mr. William Thompson"/>
    <x v="0"/>
    <x v="17"/>
    <x v="1"/>
    <x v="0"/>
    <n v="113788"/>
    <n v="35.5"/>
    <s v="A6"/>
    <x v="0"/>
  </r>
  <r>
    <n v="25"/>
    <n v="0"/>
    <n v="1"/>
    <n v="1"/>
    <n v="0"/>
    <x v="0"/>
    <s v="Palsson, Miss. Torborg Danira"/>
    <x v="1"/>
    <x v="18"/>
    <x v="2"/>
    <x v="1"/>
    <n v="349909"/>
    <n v="21.074999999999999"/>
    <m/>
    <x v="0"/>
  </r>
  <r>
    <n v="26"/>
    <n v="1"/>
    <n v="1"/>
    <n v="0"/>
    <n v="1"/>
    <x v="0"/>
    <s v="Asplund, Mrs. Carl Oscar (Selma Augusta Emilia Johansson)"/>
    <x v="1"/>
    <x v="1"/>
    <x v="0"/>
    <x v="3"/>
    <n v="347077"/>
    <n v="31.387499999999999"/>
    <m/>
    <x v="0"/>
  </r>
  <r>
    <n v="27"/>
    <n v="0"/>
    <n v="1"/>
    <n v="1"/>
    <n v="0"/>
    <x v="0"/>
    <s v="Emir, Mr. Farred Chehab"/>
    <x v="0"/>
    <x v="4"/>
    <x v="1"/>
    <x v="0"/>
    <n v="2631"/>
    <n v="7.2249999999999996"/>
    <m/>
    <x v="1"/>
  </r>
  <r>
    <n v="28"/>
    <n v="0"/>
    <n v="1"/>
    <n v="1"/>
    <n v="0"/>
    <x v="1"/>
    <s v="Fortune, Mr. Charles Alexander"/>
    <x v="0"/>
    <x v="19"/>
    <x v="2"/>
    <x v="2"/>
    <n v="19950"/>
    <n v="263"/>
    <s v="C23 C25 C27"/>
    <x v="0"/>
  </r>
  <r>
    <n v="29"/>
    <n v="1"/>
    <n v="1"/>
    <n v="0"/>
    <n v="1"/>
    <x v="0"/>
    <s v="O'Dwyer, Miss. Ellen &quot;Nellie&quot;"/>
    <x v="1"/>
    <x v="4"/>
    <x v="1"/>
    <x v="0"/>
    <n v="330959"/>
    <n v="7.8792"/>
    <m/>
    <x v="2"/>
  </r>
  <r>
    <n v="30"/>
    <n v="0"/>
    <n v="1"/>
    <n v="1"/>
    <n v="0"/>
    <x v="0"/>
    <s v="Todoroff, Mr. Lalio"/>
    <x v="0"/>
    <x v="4"/>
    <x v="1"/>
    <x v="0"/>
    <n v="349216"/>
    <n v="7.8958000000000004"/>
    <m/>
    <x v="0"/>
  </r>
  <r>
    <n v="31"/>
    <n v="0"/>
    <n v="1"/>
    <n v="1"/>
    <n v="0"/>
    <x v="1"/>
    <s v="Uruchurtu, Don. Manuel E"/>
    <x v="0"/>
    <x v="20"/>
    <x v="1"/>
    <x v="0"/>
    <s v="PC 17601"/>
    <n v="27.720800000000001"/>
    <m/>
    <x v="1"/>
  </r>
  <r>
    <n v="32"/>
    <n v="1"/>
    <n v="1"/>
    <n v="0"/>
    <n v="1"/>
    <x v="1"/>
    <s v="Spencer, Mrs. William Augustus (Marie Eugenie)"/>
    <x v="1"/>
    <x v="4"/>
    <x v="0"/>
    <x v="0"/>
    <s v="PC 17569"/>
    <n v="146.52080000000001"/>
    <s v="B78"/>
    <x v="1"/>
  </r>
  <r>
    <n v="33"/>
    <n v="1"/>
    <n v="1"/>
    <n v="0"/>
    <n v="1"/>
    <x v="0"/>
    <s v="Glynn, Miss. Mary Agatha"/>
    <x v="1"/>
    <x v="4"/>
    <x v="1"/>
    <x v="0"/>
    <n v="335677"/>
    <n v="7.75"/>
    <m/>
    <x v="2"/>
  </r>
  <r>
    <n v="34"/>
    <n v="0"/>
    <n v="1"/>
    <n v="1"/>
    <n v="0"/>
    <x v="2"/>
    <s v="Wheadon, Mr. Edward H"/>
    <x v="0"/>
    <x v="21"/>
    <x v="1"/>
    <x v="0"/>
    <s v="C.A. 24579"/>
    <n v="10.5"/>
    <m/>
    <x v="0"/>
  </r>
  <r>
    <n v="35"/>
    <n v="0"/>
    <n v="1"/>
    <n v="1"/>
    <n v="0"/>
    <x v="1"/>
    <s v="Meyer, Mr. Edgar Joseph"/>
    <x v="0"/>
    <x v="17"/>
    <x v="0"/>
    <x v="0"/>
    <s v="PC 17604"/>
    <n v="82.1708"/>
    <m/>
    <x v="1"/>
  </r>
  <r>
    <n v="36"/>
    <n v="0"/>
    <n v="1"/>
    <n v="1"/>
    <n v="0"/>
    <x v="1"/>
    <s v="Holverson, Mr. Alexander Oskar"/>
    <x v="0"/>
    <x v="22"/>
    <x v="0"/>
    <x v="0"/>
    <n v="113789"/>
    <n v="52"/>
    <m/>
    <x v="0"/>
  </r>
  <r>
    <n v="37"/>
    <n v="1"/>
    <n v="1"/>
    <n v="0"/>
    <n v="1"/>
    <x v="0"/>
    <s v="Mamee, Mr. Hanna"/>
    <x v="0"/>
    <x v="4"/>
    <x v="1"/>
    <x v="0"/>
    <n v="2677"/>
    <n v="7.2291999999999996"/>
    <m/>
    <x v="1"/>
  </r>
  <r>
    <n v="38"/>
    <n v="0"/>
    <n v="1"/>
    <n v="1"/>
    <n v="0"/>
    <x v="0"/>
    <s v="Cann, Mr. Ernest Charles"/>
    <x v="0"/>
    <x v="23"/>
    <x v="1"/>
    <x v="0"/>
    <s v="A./5. 2152"/>
    <n v="8.0500000000000007"/>
    <m/>
    <x v="0"/>
  </r>
  <r>
    <n v="39"/>
    <n v="0"/>
    <n v="1"/>
    <n v="1"/>
    <n v="0"/>
    <x v="0"/>
    <s v="Vander Planke, Miss. Augusta Maria"/>
    <x v="1"/>
    <x v="24"/>
    <x v="4"/>
    <x v="0"/>
    <n v="345764"/>
    <n v="18"/>
    <m/>
    <x v="0"/>
  </r>
  <r>
    <n v="40"/>
    <n v="1"/>
    <n v="1"/>
    <n v="0"/>
    <n v="1"/>
    <x v="0"/>
    <s v="Nicola-Yarred, Miss. Jamila"/>
    <x v="1"/>
    <x v="8"/>
    <x v="0"/>
    <x v="0"/>
    <n v="2651"/>
    <n v="11.2417"/>
    <m/>
    <x v="1"/>
  </r>
  <r>
    <n v="41"/>
    <n v="0"/>
    <n v="1"/>
    <n v="1"/>
    <n v="0"/>
    <x v="0"/>
    <s v="Ahlin, Mrs. Johan (Johanna Persdotter Larsson)"/>
    <x v="1"/>
    <x v="20"/>
    <x v="0"/>
    <x v="0"/>
    <n v="7546"/>
    <n v="9.4749999999999996"/>
    <m/>
    <x v="0"/>
  </r>
  <r>
    <n v="42"/>
    <n v="0"/>
    <n v="1"/>
    <n v="1"/>
    <n v="0"/>
    <x v="2"/>
    <s v="Turpin, Mrs. William John Robert (Dorothy Ann Wonnacott)"/>
    <x v="1"/>
    <x v="7"/>
    <x v="0"/>
    <x v="0"/>
    <n v="11668"/>
    <n v="21"/>
    <m/>
    <x v="0"/>
  </r>
  <r>
    <n v="43"/>
    <n v="0"/>
    <n v="1"/>
    <n v="1"/>
    <n v="0"/>
    <x v="0"/>
    <s v="Kraeff, Mr. Theodor"/>
    <x v="0"/>
    <x v="4"/>
    <x v="1"/>
    <x v="0"/>
    <n v="349253"/>
    <n v="7.8958000000000004"/>
    <m/>
    <x v="1"/>
  </r>
  <r>
    <n v="44"/>
    <n v="1"/>
    <n v="1"/>
    <n v="0"/>
    <n v="1"/>
    <x v="2"/>
    <s v="Laroche, Miss. Simonne Marie Anne Andree"/>
    <x v="1"/>
    <x v="25"/>
    <x v="0"/>
    <x v="2"/>
    <s v="SC/Paris 2123"/>
    <n v="41.5792"/>
    <m/>
    <x v="1"/>
  </r>
  <r>
    <n v="45"/>
    <n v="1"/>
    <n v="1"/>
    <n v="0"/>
    <n v="1"/>
    <x v="0"/>
    <s v="Devaney, Miss. Margaret Delia"/>
    <x v="1"/>
    <x v="19"/>
    <x v="1"/>
    <x v="0"/>
    <n v="330958"/>
    <n v="7.8792"/>
    <m/>
    <x v="2"/>
  </r>
  <r>
    <n v="46"/>
    <n v="0"/>
    <n v="1"/>
    <n v="1"/>
    <n v="0"/>
    <x v="0"/>
    <s v="Rogers, Mr. William John"/>
    <x v="0"/>
    <x v="4"/>
    <x v="1"/>
    <x v="0"/>
    <s v="S.C./A.4. 23567"/>
    <n v="8.0500000000000007"/>
    <m/>
    <x v="0"/>
  </r>
  <r>
    <n v="47"/>
    <n v="0"/>
    <n v="1"/>
    <n v="1"/>
    <n v="0"/>
    <x v="0"/>
    <s v="Lennon, Mr. Denis"/>
    <x v="0"/>
    <x v="4"/>
    <x v="0"/>
    <x v="0"/>
    <n v="370371"/>
    <n v="15.5"/>
    <m/>
    <x v="2"/>
  </r>
  <r>
    <n v="48"/>
    <n v="1"/>
    <n v="1"/>
    <n v="0"/>
    <n v="1"/>
    <x v="0"/>
    <s v="O'Driscoll, Miss. Bridget"/>
    <x v="1"/>
    <x v="4"/>
    <x v="1"/>
    <x v="0"/>
    <n v="14311"/>
    <n v="7.75"/>
    <m/>
    <x v="2"/>
  </r>
  <r>
    <n v="49"/>
    <n v="0"/>
    <n v="1"/>
    <n v="1"/>
    <n v="0"/>
    <x v="0"/>
    <s v="Samaan, Mr. Youssef"/>
    <x v="0"/>
    <x v="4"/>
    <x v="4"/>
    <x v="0"/>
    <n v="2662"/>
    <n v="21.679200000000002"/>
    <m/>
    <x v="1"/>
  </r>
  <r>
    <n v="50"/>
    <n v="0"/>
    <n v="1"/>
    <n v="1"/>
    <n v="0"/>
    <x v="0"/>
    <s v="Arnold-Franchi, Mrs. Josef (Josefine Franchi)"/>
    <x v="1"/>
    <x v="24"/>
    <x v="0"/>
    <x v="0"/>
    <n v="349237"/>
    <n v="17.8"/>
    <m/>
    <x v="0"/>
  </r>
  <r>
    <n v="51"/>
    <n v="0"/>
    <n v="1"/>
    <n v="1"/>
    <n v="0"/>
    <x v="0"/>
    <s v="Panula, Master. Juha Niilo"/>
    <x v="0"/>
    <x v="26"/>
    <x v="3"/>
    <x v="1"/>
    <n v="3101295"/>
    <n v="39.6875"/>
    <m/>
    <x v="0"/>
  </r>
  <r>
    <n v="52"/>
    <n v="0"/>
    <n v="1"/>
    <n v="1"/>
    <n v="0"/>
    <x v="0"/>
    <s v="Nosworthy, Mr. Richard Cater"/>
    <x v="0"/>
    <x v="23"/>
    <x v="1"/>
    <x v="0"/>
    <s v="A/4. 39886"/>
    <n v="7.8"/>
    <m/>
    <x v="0"/>
  </r>
  <r>
    <n v="53"/>
    <n v="1"/>
    <n v="1"/>
    <n v="0"/>
    <n v="1"/>
    <x v="1"/>
    <s v="Harper, Mrs. Henry Sleeper (Myna Haxtun)"/>
    <x v="1"/>
    <x v="27"/>
    <x v="0"/>
    <x v="0"/>
    <s v="PC 17572"/>
    <n v="76.729200000000006"/>
    <s v="D33"/>
    <x v="1"/>
  </r>
  <r>
    <n v="54"/>
    <n v="1"/>
    <n v="1"/>
    <n v="0"/>
    <n v="1"/>
    <x v="2"/>
    <s v="Faunthorpe, Mrs. Lizzie (Elizabeth Anne Wilkinson)"/>
    <x v="1"/>
    <x v="28"/>
    <x v="0"/>
    <x v="0"/>
    <n v="2926"/>
    <n v="26"/>
    <m/>
    <x v="0"/>
  </r>
  <r>
    <n v="55"/>
    <n v="0"/>
    <n v="1"/>
    <n v="1"/>
    <n v="0"/>
    <x v="1"/>
    <s v="Ostby, Mr. Engelhart Cornelius"/>
    <x v="0"/>
    <x v="29"/>
    <x v="1"/>
    <x v="1"/>
    <n v="113509"/>
    <n v="61.979199999999999"/>
    <s v="B30"/>
    <x v="1"/>
  </r>
  <r>
    <n v="56"/>
    <n v="1"/>
    <n v="1"/>
    <n v="0"/>
    <n v="1"/>
    <x v="1"/>
    <s v="Woolner, Mr. Hugh"/>
    <x v="0"/>
    <x v="4"/>
    <x v="1"/>
    <x v="0"/>
    <n v="19947"/>
    <n v="35.5"/>
    <s v="C52"/>
    <x v="0"/>
  </r>
  <r>
    <n v="57"/>
    <n v="1"/>
    <n v="1"/>
    <n v="0"/>
    <n v="1"/>
    <x v="2"/>
    <s v="Rugg, Miss. Emily"/>
    <x v="1"/>
    <x v="23"/>
    <x v="1"/>
    <x v="0"/>
    <s v="C.A. 31026"/>
    <n v="10.5"/>
    <m/>
    <x v="0"/>
  </r>
  <r>
    <n v="58"/>
    <n v="0"/>
    <n v="1"/>
    <n v="1"/>
    <n v="0"/>
    <x v="0"/>
    <s v="Novel, Mr. Mansouer"/>
    <x v="0"/>
    <x v="30"/>
    <x v="1"/>
    <x v="0"/>
    <n v="2697"/>
    <n v="7.2291999999999996"/>
    <m/>
    <x v="1"/>
  </r>
  <r>
    <n v="59"/>
    <n v="1"/>
    <n v="1"/>
    <n v="0"/>
    <n v="1"/>
    <x v="2"/>
    <s v="West, Miss. Constance Mirium"/>
    <x v="1"/>
    <x v="31"/>
    <x v="0"/>
    <x v="2"/>
    <s v="C.A. 34651"/>
    <n v="27.75"/>
    <m/>
    <x v="0"/>
  </r>
  <r>
    <n v="60"/>
    <n v="0"/>
    <n v="1"/>
    <n v="1"/>
    <n v="0"/>
    <x v="0"/>
    <s v="Goodwin, Master. William Frederick"/>
    <x v="0"/>
    <x v="32"/>
    <x v="5"/>
    <x v="2"/>
    <s v="CA 2144"/>
    <n v="46.9"/>
    <m/>
    <x v="0"/>
  </r>
  <r>
    <n v="61"/>
    <n v="0"/>
    <n v="1"/>
    <n v="1"/>
    <n v="0"/>
    <x v="0"/>
    <s v="Sirayanian, Mr. Orsen"/>
    <x v="0"/>
    <x v="0"/>
    <x v="1"/>
    <x v="0"/>
    <n v="2669"/>
    <n v="7.2291999999999996"/>
    <m/>
    <x v="1"/>
  </r>
  <r>
    <n v="62"/>
    <n v="1"/>
    <n v="1"/>
    <n v="0"/>
    <n v="1"/>
    <x v="1"/>
    <s v="Icard, Miss. Amelie"/>
    <x v="1"/>
    <x v="1"/>
    <x v="1"/>
    <x v="0"/>
    <n v="113572"/>
    <n v="80"/>
    <s v="B28"/>
    <x v="3"/>
  </r>
  <r>
    <n v="63"/>
    <n v="0"/>
    <n v="1"/>
    <n v="1"/>
    <n v="0"/>
    <x v="1"/>
    <s v="Harris, Mr. Henry Birkhardt"/>
    <x v="0"/>
    <x v="33"/>
    <x v="0"/>
    <x v="0"/>
    <n v="36973"/>
    <n v="83.474999999999994"/>
    <s v="C83"/>
    <x v="0"/>
  </r>
  <r>
    <n v="64"/>
    <n v="0"/>
    <n v="1"/>
    <n v="1"/>
    <n v="0"/>
    <x v="0"/>
    <s v="Skoog, Master. Harald"/>
    <x v="0"/>
    <x v="9"/>
    <x v="2"/>
    <x v="2"/>
    <n v="347088"/>
    <n v="27.9"/>
    <m/>
    <x v="0"/>
  </r>
  <r>
    <n v="65"/>
    <n v="0"/>
    <n v="1"/>
    <n v="1"/>
    <n v="0"/>
    <x v="1"/>
    <s v="Stewart, Mr. Albert A"/>
    <x v="0"/>
    <x v="4"/>
    <x v="1"/>
    <x v="0"/>
    <s v="PC 17605"/>
    <n v="27.720800000000001"/>
    <m/>
    <x v="1"/>
  </r>
  <r>
    <n v="66"/>
    <n v="1"/>
    <n v="1"/>
    <n v="0"/>
    <n v="1"/>
    <x v="0"/>
    <s v="Moubarek, Master. Gerios"/>
    <x v="0"/>
    <x v="4"/>
    <x v="0"/>
    <x v="1"/>
    <n v="2661"/>
    <n v="15.245799999999999"/>
    <m/>
    <x v="1"/>
  </r>
  <r>
    <n v="67"/>
    <n v="1"/>
    <n v="1"/>
    <n v="0"/>
    <n v="1"/>
    <x v="2"/>
    <s v="Nye, Mrs. (Elizabeth Ramell)"/>
    <x v="1"/>
    <x v="28"/>
    <x v="1"/>
    <x v="0"/>
    <s v="C.A. 29395"/>
    <n v="10.5"/>
    <s v="F33"/>
    <x v="0"/>
  </r>
  <r>
    <n v="68"/>
    <n v="0"/>
    <n v="1"/>
    <n v="1"/>
    <n v="0"/>
    <x v="0"/>
    <s v="Crease, Mr. Ernest James"/>
    <x v="0"/>
    <x v="19"/>
    <x v="1"/>
    <x v="0"/>
    <s v="S.P. 3464"/>
    <n v="8.1583000000000006"/>
    <m/>
    <x v="0"/>
  </r>
  <r>
    <n v="69"/>
    <n v="1"/>
    <n v="1"/>
    <n v="0"/>
    <n v="1"/>
    <x v="0"/>
    <s v="Andersson, Miss. Erna Alexandra"/>
    <x v="1"/>
    <x v="34"/>
    <x v="3"/>
    <x v="2"/>
    <n v="3101281"/>
    <n v="7.9249999999999998"/>
    <m/>
    <x v="0"/>
  </r>
  <r>
    <n v="70"/>
    <n v="0"/>
    <n v="1"/>
    <n v="1"/>
    <n v="0"/>
    <x v="0"/>
    <s v="Kink, Mr. Vincenz"/>
    <x v="0"/>
    <x v="2"/>
    <x v="4"/>
    <x v="0"/>
    <n v="315151"/>
    <n v="8.6624999999999996"/>
    <m/>
    <x v="0"/>
  </r>
  <r>
    <n v="71"/>
    <n v="0"/>
    <n v="1"/>
    <n v="1"/>
    <n v="0"/>
    <x v="2"/>
    <s v="Jenkin, Mr. Stephen Curnow"/>
    <x v="0"/>
    <x v="35"/>
    <x v="1"/>
    <x v="0"/>
    <s v="C.A. 33111"/>
    <n v="10.5"/>
    <m/>
    <x v="0"/>
  </r>
  <r>
    <n v="72"/>
    <n v="0"/>
    <n v="1"/>
    <n v="1"/>
    <n v="0"/>
    <x v="0"/>
    <s v="Goodwin, Miss. Lillian Amy"/>
    <x v="1"/>
    <x v="36"/>
    <x v="5"/>
    <x v="2"/>
    <s v="CA 2144"/>
    <n v="46.9"/>
    <m/>
    <x v="0"/>
  </r>
  <r>
    <n v="73"/>
    <n v="0"/>
    <n v="1"/>
    <n v="1"/>
    <n v="0"/>
    <x v="2"/>
    <s v="Hood, Mr. Ambrose Jr"/>
    <x v="0"/>
    <x v="23"/>
    <x v="1"/>
    <x v="0"/>
    <s v="S.O.C. 14879"/>
    <n v="73.5"/>
    <m/>
    <x v="0"/>
  </r>
  <r>
    <n v="74"/>
    <n v="0"/>
    <n v="1"/>
    <n v="1"/>
    <n v="0"/>
    <x v="0"/>
    <s v="Chronopoulos, Mr. Apostolos"/>
    <x v="0"/>
    <x v="2"/>
    <x v="0"/>
    <x v="0"/>
    <n v="2680"/>
    <n v="14.4542"/>
    <m/>
    <x v="1"/>
  </r>
  <r>
    <n v="75"/>
    <n v="1"/>
    <n v="1"/>
    <n v="0"/>
    <n v="1"/>
    <x v="0"/>
    <s v="Bing, Mr. Lee"/>
    <x v="0"/>
    <x v="35"/>
    <x v="1"/>
    <x v="0"/>
    <n v="1601"/>
    <n v="56.495800000000003"/>
    <m/>
    <x v="0"/>
  </r>
  <r>
    <n v="76"/>
    <n v="0"/>
    <n v="1"/>
    <n v="1"/>
    <n v="0"/>
    <x v="0"/>
    <s v="Moen, Mr. Sigurd Hansen"/>
    <x v="0"/>
    <x v="37"/>
    <x v="1"/>
    <x v="0"/>
    <n v="348123"/>
    <n v="7.65"/>
    <s v="F G73"/>
    <x v="0"/>
  </r>
  <r>
    <n v="77"/>
    <n v="0"/>
    <n v="1"/>
    <n v="1"/>
    <n v="0"/>
    <x v="0"/>
    <s v="Staneff, Mr. Ivan"/>
    <x v="0"/>
    <x v="4"/>
    <x v="1"/>
    <x v="0"/>
    <n v="349208"/>
    <n v="7.8958000000000004"/>
    <m/>
    <x v="0"/>
  </r>
  <r>
    <n v="78"/>
    <n v="0"/>
    <n v="1"/>
    <n v="1"/>
    <n v="0"/>
    <x v="0"/>
    <s v="Moutal, Mr. Rahamin Haim"/>
    <x v="0"/>
    <x v="4"/>
    <x v="1"/>
    <x v="0"/>
    <n v="374746"/>
    <n v="8.0500000000000007"/>
    <m/>
    <x v="0"/>
  </r>
  <r>
    <n v="79"/>
    <n v="1"/>
    <n v="1"/>
    <n v="0"/>
    <n v="1"/>
    <x v="2"/>
    <s v="Caldwell, Master. Alden Gates"/>
    <x v="0"/>
    <x v="38"/>
    <x v="1"/>
    <x v="2"/>
    <n v="248738"/>
    <n v="29"/>
    <m/>
    <x v="0"/>
  </r>
  <r>
    <n v="80"/>
    <n v="1"/>
    <n v="1"/>
    <n v="0"/>
    <n v="1"/>
    <x v="0"/>
    <s v="Dowdell, Miss. Elizabeth"/>
    <x v="1"/>
    <x v="39"/>
    <x v="1"/>
    <x v="0"/>
    <n v="364516"/>
    <n v="12.475"/>
    <m/>
    <x v="0"/>
  </r>
  <r>
    <n v="81"/>
    <n v="0"/>
    <n v="1"/>
    <n v="1"/>
    <n v="0"/>
    <x v="0"/>
    <s v="Waelens, Mr. Achille"/>
    <x v="0"/>
    <x v="0"/>
    <x v="1"/>
    <x v="0"/>
    <n v="345767"/>
    <n v="9"/>
    <m/>
    <x v="0"/>
  </r>
  <r>
    <n v="82"/>
    <n v="1"/>
    <n v="1"/>
    <n v="0"/>
    <n v="1"/>
    <x v="0"/>
    <s v="Sheerlinck, Mr. Jan Baptist"/>
    <x v="0"/>
    <x v="28"/>
    <x v="1"/>
    <x v="0"/>
    <n v="345779"/>
    <n v="9.5"/>
    <m/>
    <x v="0"/>
  </r>
  <r>
    <n v="83"/>
    <n v="1"/>
    <n v="1"/>
    <n v="0"/>
    <n v="1"/>
    <x v="0"/>
    <s v="McDermott, Miss. Brigdet Delia"/>
    <x v="1"/>
    <x v="4"/>
    <x v="1"/>
    <x v="0"/>
    <n v="330932"/>
    <n v="7.7874999999999996"/>
    <m/>
    <x v="2"/>
  </r>
  <r>
    <n v="84"/>
    <n v="0"/>
    <n v="1"/>
    <n v="1"/>
    <n v="0"/>
    <x v="1"/>
    <s v="Carrau, Mr. Francisco M"/>
    <x v="0"/>
    <x v="17"/>
    <x v="1"/>
    <x v="0"/>
    <n v="113059"/>
    <n v="47.1"/>
    <m/>
    <x v="0"/>
  </r>
  <r>
    <n v="85"/>
    <n v="1"/>
    <n v="1"/>
    <n v="0"/>
    <n v="1"/>
    <x v="2"/>
    <s v="Ilett, Miss. Bertha"/>
    <x v="1"/>
    <x v="34"/>
    <x v="1"/>
    <x v="0"/>
    <s v="SO/C 14885"/>
    <n v="10.5"/>
    <m/>
    <x v="0"/>
  </r>
  <r>
    <n v="86"/>
    <n v="1"/>
    <n v="1"/>
    <n v="0"/>
    <n v="1"/>
    <x v="0"/>
    <s v="Backstrom, Mrs. Karl Alfred (Maria Mathilda Gustafsson)"/>
    <x v="1"/>
    <x v="40"/>
    <x v="2"/>
    <x v="0"/>
    <n v="3101278"/>
    <n v="15.85"/>
    <m/>
    <x v="0"/>
  </r>
  <r>
    <n v="87"/>
    <n v="0"/>
    <n v="1"/>
    <n v="1"/>
    <n v="0"/>
    <x v="0"/>
    <s v="Ford, Mr. William Neal"/>
    <x v="0"/>
    <x v="36"/>
    <x v="0"/>
    <x v="4"/>
    <s v="W./C. 6608"/>
    <n v="34.375"/>
    <m/>
    <x v="0"/>
  </r>
  <r>
    <n v="88"/>
    <n v="0"/>
    <n v="1"/>
    <n v="1"/>
    <n v="0"/>
    <x v="0"/>
    <s v="Slocovski, Mr. Selman Francis"/>
    <x v="0"/>
    <x v="4"/>
    <x v="1"/>
    <x v="0"/>
    <s v="SOTON/OQ 392086"/>
    <n v="8.0500000000000007"/>
    <m/>
    <x v="0"/>
  </r>
  <r>
    <n v="89"/>
    <n v="1"/>
    <n v="1"/>
    <n v="0"/>
    <n v="1"/>
    <x v="1"/>
    <s v="Fortune, Miss. Mabel Helen"/>
    <x v="1"/>
    <x v="41"/>
    <x v="2"/>
    <x v="2"/>
    <n v="19950"/>
    <n v="263"/>
    <s v="C23 C25 C27"/>
    <x v="0"/>
  </r>
  <r>
    <n v="90"/>
    <n v="0"/>
    <n v="1"/>
    <n v="1"/>
    <n v="0"/>
    <x v="0"/>
    <s v="Celotti, Mr. Francesco"/>
    <x v="0"/>
    <x v="42"/>
    <x v="1"/>
    <x v="0"/>
    <n v="343275"/>
    <n v="8.0500000000000007"/>
    <m/>
    <x v="0"/>
  </r>
  <r>
    <n v="91"/>
    <n v="0"/>
    <n v="1"/>
    <n v="1"/>
    <n v="0"/>
    <x v="0"/>
    <s v="Christmann, Mr. Emil"/>
    <x v="0"/>
    <x v="28"/>
    <x v="1"/>
    <x v="0"/>
    <n v="343276"/>
    <n v="8.0500000000000007"/>
    <m/>
    <x v="0"/>
  </r>
  <r>
    <n v="92"/>
    <n v="0"/>
    <n v="1"/>
    <n v="1"/>
    <n v="0"/>
    <x v="0"/>
    <s v="Andreasson, Mr. Paul Edvin"/>
    <x v="0"/>
    <x v="11"/>
    <x v="1"/>
    <x v="0"/>
    <n v="347466"/>
    <n v="7.8541999999999996"/>
    <m/>
    <x v="0"/>
  </r>
  <r>
    <n v="93"/>
    <n v="0"/>
    <n v="1"/>
    <n v="1"/>
    <n v="0"/>
    <x v="1"/>
    <s v="Chaffee, Mr. Herbert Fuller"/>
    <x v="0"/>
    <x v="43"/>
    <x v="0"/>
    <x v="0"/>
    <s v="W.E.P. 5734"/>
    <n v="61.174999999999997"/>
    <s v="E31"/>
    <x v="0"/>
  </r>
  <r>
    <n v="94"/>
    <n v="0"/>
    <n v="1"/>
    <n v="1"/>
    <n v="0"/>
    <x v="0"/>
    <s v="Dean, Mr. Bertram Frank"/>
    <x v="0"/>
    <x v="2"/>
    <x v="0"/>
    <x v="2"/>
    <s v="C.A. 2315"/>
    <n v="20.574999999999999"/>
    <m/>
    <x v="0"/>
  </r>
  <r>
    <n v="95"/>
    <n v="0"/>
    <n v="1"/>
    <n v="1"/>
    <n v="0"/>
    <x v="0"/>
    <s v="Coxon, Mr. Daniel"/>
    <x v="0"/>
    <x v="44"/>
    <x v="1"/>
    <x v="0"/>
    <n v="364500"/>
    <n v="7.25"/>
    <m/>
    <x v="0"/>
  </r>
  <r>
    <n v="96"/>
    <n v="0"/>
    <n v="1"/>
    <n v="1"/>
    <n v="0"/>
    <x v="0"/>
    <s v="Shorney, Mr. Charles Joseph"/>
    <x v="0"/>
    <x v="4"/>
    <x v="1"/>
    <x v="0"/>
    <n v="374910"/>
    <n v="8.0500000000000007"/>
    <m/>
    <x v="0"/>
  </r>
  <r>
    <n v="97"/>
    <n v="0"/>
    <n v="1"/>
    <n v="1"/>
    <n v="0"/>
    <x v="1"/>
    <s v="Goldschmidt, Mr. George B"/>
    <x v="0"/>
    <x v="45"/>
    <x v="1"/>
    <x v="0"/>
    <s v="PC 17754"/>
    <n v="34.654200000000003"/>
    <s v="A5"/>
    <x v="1"/>
  </r>
  <r>
    <n v="98"/>
    <n v="1"/>
    <n v="1"/>
    <n v="0"/>
    <n v="1"/>
    <x v="1"/>
    <s v="Greenfield, Mr. William Bertram"/>
    <x v="0"/>
    <x v="41"/>
    <x v="1"/>
    <x v="1"/>
    <s v="PC 17759"/>
    <n v="63.3583"/>
    <s v="D10 D12"/>
    <x v="1"/>
  </r>
  <r>
    <n v="99"/>
    <n v="1"/>
    <n v="1"/>
    <n v="0"/>
    <n v="1"/>
    <x v="2"/>
    <s v="Doling, Mrs. John T (Ada Julia Bone)"/>
    <x v="1"/>
    <x v="15"/>
    <x v="1"/>
    <x v="1"/>
    <n v="231919"/>
    <n v="23"/>
    <m/>
    <x v="0"/>
  </r>
  <r>
    <n v="100"/>
    <n v="0"/>
    <n v="1"/>
    <n v="1"/>
    <n v="0"/>
    <x v="2"/>
    <s v="Kantor, Mr. Sinai"/>
    <x v="0"/>
    <x v="15"/>
    <x v="0"/>
    <x v="0"/>
    <n v="244367"/>
    <n v="26"/>
    <m/>
    <x v="0"/>
  </r>
  <r>
    <n v="101"/>
    <n v="0"/>
    <n v="1"/>
    <n v="1"/>
    <n v="0"/>
    <x v="0"/>
    <s v="Petranec, Miss. Matilda"/>
    <x v="1"/>
    <x v="17"/>
    <x v="1"/>
    <x v="0"/>
    <n v="349245"/>
    <n v="7.8958000000000004"/>
    <m/>
    <x v="0"/>
  </r>
  <r>
    <n v="102"/>
    <n v="0"/>
    <n v="1"/>
    <n v="1"/>
    <n v="0"/>
    <x v="0"/>
    <s v="Petroff, Mr. Pastcho (&quot;Pentcho&quot;)"/>
    <x v="0"/>
    <x v="4"/>
    <x v="1"/>
    <x v="0"/>
    <n v="349215"/>
    <n v="7.8958000000000004"/>
    <m/>
    <x v="0"/>
  </r>
  <r>
    <n v="103"/>
    <n v="0"/>
    <n v="1"/>
    <n v="1"/>
    <n v="0"/>
    <x v="1"/>
    <s v="White, Mr. Richard Frasar"/>
    <x v="0"/>
    <x v="23"/>
    <x v="1"/>
    <x v="1"/>
    <n v="35281"/>
    <n v="77.287499999999994"/>
    <s v="D26"/>
    <x v="0"/>
  </r>
  <r>
    <n v="104"/>
    <n v="0"/>
    <n v="1"/>
    <n v="1"/>
    <n v="0"/>
    <x v="0"/>
    <s v="Johansson, Mr. Gustaf Joel"/>
    <x v="0"/>
    <x v="40"/>
    <x v="1"/>
    <x v="0"/>
    <n v="7540"/>
    <n v="8.6541999999999994"/>
    <m/>
    <x v="0"/>
  </r>
  <r>
    <n v="105"/>
    <n v="0"/>
    <n v="1"/>
    <n v="1"/>
    <n v="0"/>
    <x v="0"/>
    <s v="Gustafsson, Mr. Anders Vilhelm"/>
    <x v="0"/>
    <x v="46"/>
    <x v="4"/>
    <x v="0"/>
    <n v="3101276"/>
    <n v="7.9249999999999998"/>
    <m/>
    <x v="0"/>
  </r>
  <r>
    <n v="106"/>
    <n v="0"/>
    <n v="1"/>
    <n v="1"/>
    <n v="0"/>
    <x v="0"/>
    <s v="Mionoff, Mr. Stoytcho"/>
    <x v="0"/>
    <x v="17"/>
    <x v="1"/>
    <x v="0"/>
    <n v="349207"/>
    <n v="7.8958000000000004"/>
    <m/>
    <x v="0"/>
  </r>
  <r>
    <n v="107"/>
    <n v="1"/>
    <n v="1"/>
    <n v="0"/>
    <n v="1"/>
    <x v="0"/>
    <s v="Salkjelsvik, Miss. Anna Kristine"/>
    <x v="1"/>
    <x v="23"/>
    <x v="1"/>
    <x v="0"/>
    <n v="343120"/>
    <n v="7.65"/>
    <m/>
    <x v="0"/>
  </r>
  <r>
    <n v="108"/>
    <n v="1"/>
    <n v="1"/>
    <n v="0"/>
    <n v="1"/>
    <x v="0"/>
    <s v="Moss, Mr. Albert Johan"/>
    <x v="0"/>
    <x v="4"/>
    <x v="1"/>
    <x v="0"/>
    <n v="312991"/>
    <n v="7.7750000000000004"/>
    <m/>
    <x v="0"/>
  </r>
  <r>
    <n v="109"/>
    <n v="0"/>
    <n v="1"/>
    <n v="1"/>
    <n v="0"/>
    <x v="0"/>
    <s v="Rekic, Mr. Tido"/>
    <x v="0"/>
    <x v="1"/>
    <x v="1"/>
    <x v="0"/>
    <n v="349249"/>
    <n v="7.8958000000000004"/>
    <m/>
    <x v="0"/>
  </r>
  <r>
    <n v="110"/>
    <n v="1"/>
    <n v="1"/>
    <n v="0"/>
    <n v="1"/>
    <x v="0"/>
    <s v="Moran, Miss. Bertha"/>
    <x v="1"/>
    <x v="4"/>
    <x v="0"/>
    <x v="0"/>
    <n v="371110"/>
    <n v="24.15"/>
    <m/>
    <x v="2"/>
  </r>
  <r>
    <n v="111"/>
    <n v="0"/>
    <n v="1"/>
    <n v="1"/>
    <n v="0"/>
    <x v="1"/>
    <s v="Porter, Mr. Walter Chamberlain"/>
    <x v="0"/>
    <x v="47"/>
    <x v="1"/>
    <x v="0"/>
    <n v="110465"/>
    <n v="52"/>
    <s v="C110"/>
    <x v="0"/>
  </r>
  <r>
    <n v="112"/>
    <n v="0"/>
    <n v="1"/>
    <n v="1"/>
    <n v="0"/>
    <x v="0"/>
    <s v="Zabour, Miss. Hileni"/>
    <x v="1"/>
    <x v="48"/>
    <x v="0"/>
    <x v="0"/>
    <n v="2665"/>
    <n v="14.4542"/>
    <m/>
    <x v="1"/>
  </r>
  <r>
    <n v="113"/>
    <n v="0"/>
    <n v="1"/>
    <n v="1"/>
    <n v="0"/>
    <x v="0"/>
    <s v="Barton, Mr. David John"/>
    <x v="0"/>
    <x v="0"/>
    <x v="1"/>
    <x v="0"/>
    <n v="324669"/>
    <n v="8.0500000000000007"/>
    <m/>
    <x v="0"/>
  </r>
  <r>
    <n v="114"/>
    <n v="0"/>
    <n v="1"/>
    <n v="1"/>
    <n v="0"/>
    <x v="0"/>
    <s v="Jussila, Miss. Katriina"/>
    <x v="1"/>
    <x v="11"/>
    <x v="0"/>
    <x v="0"/>
    <n v="4136"/>
    <n v="9.8249999999999993"/>
    <m/>
    <x v="0"/>
  </r>
  <r>
    <n v="115"/>
    <n v="0"/>
    <n v="1"/>
    <n v="1"/>
    <n v="0"/>
    <x v="0"/>
    <s v="Attalah, Miss. Malake"/>
    <x v="1"/>
    <x v="34"/>
    <x v="1"/>
    <x v="0"/>
    <n v="2627"/>
    <n v="14.458299999999999"/>
    <m/>
    <x v="1"/>
  </r>
  <r>
    <n v="116"/>
    <n v="0"/>
    <n v="1"/>
    <n v="1"/>
    <n v="0"/>
    <x v="0"/>
    <s v="Pekoniemi, Mr. Edvard"/>
    <x v="0"/>
    <x v="23"/>
    <x v="1"/>
    <x v="0"/>
    <s v="STON/O 2. 3101294"/>
    <n v="7.9249999999999998"/>
    <m/>
    <x v="0"/>
  </r>
  <r>
    <n v="117"/>
    <n v="0"/>
    <n v="1"/>
    <n v="1"/>
    <n v="0"/>
    <x v="0"/>
    <s v="Connors, Mr. Patrick"/>
    <x v="0"/>
    <x v="49"/>
    <x v="1"/>
    <x v="0"/>
    <n v="370369"/>
    <n v="7.75"/>
    <m/>
    <x v="2"/>
  </r>
  <r>
    <n v="118"/>
    <n v="0"/>
    <n v="1"/>
    <n v="1"/>
    <n v="0"/>
    <x v="2"/>
    <s v="Turpin, Mr. William John Robert"/>
    <x v="0"/>
    <x v="28"/>
    <x v="0"/>
    <x v="0"/>
    <n v="11668"/>
    <n v="21"/>
    <m/>
    <x v="0"/>
  </r>
  <r>
    <n v="119"/>
    <n v="0"/>
    <n v="1"/>
    <n v="1"/>
    <n v="0"/>
    <x v="1"/>
    <s v="Baxter, Mr. Quigg Edmond"/>
    <x v="0"/>
    <x v="42"/>
    <x v="1"/>
    <x v="1"/>
    <s v="PC 17558"/>
    <n v="247.52080000000001"/>
    <s v="B58 B60"/>
    <x v="1"/>
  </r>
  <r>
    <n v="120"/>
    <n v="0"/>
    <n v="1"/>
    <n v="1"/>
    <n v="0"/>
    <x v="0"/>
    <s v="Andersson, Miss. Ellis Anna Maria"/>
    <x v="1"/>
    <x v="6"/>
    <x v="3"/>
    <x v="2"/>
    <n v="347082"/>
    <n v="31.274999999999999"/>
    <m/>
    <x v="0"/>
  </r>
  <r>
    <n v="121"/>
    <n v="0"/>
    <n v="1"/>
    <n v="1"/>
    <n v="0"/>
    <x v="2"/>
    <s v="Hickman, Mr. Stanley George"/>
    <x v="0"/>
    <x v="23"/>
    <x v="4"/>
    <x v="0"/>
    <s v="S.O.C. 14879"/>
    <n v="73.5"/>
    <m/>
    <x v="0"/>
  </r>
  <r>
    <n v="122"/>
    <n v="0"/>
    <n v="1"/>
    <n v="1"/>
    <n v="0"/>
    <x v="0"/>
    <s v="Moore, Mr. Leonard Charles"/>
    <x v="0"/>
    <x v="4"/>
    <x v="1"/>
    <x v="0"/>
    <s v="A4. 54510"/>
    <n v="8.0500000000000007"/>
    <m/>
    <x v="0"/>
  </r>
  <r>
    <n v="123"/>
    <n v="0"/>
    <n v="1"/>
    <n v="1"/>
    <n v="0"/>
    <x v="2"/>
    <s v="Nasser, Mr. Nicholas"/>
    <x v="0"/>
    <x v="50"/>
    <x v="0"/>
    <x v="0"/>
    <n v="237736"/>
    <n v="30.070799999999998"/>
    <m/>
    <x v="1"/>
  </r>
  <r>
    <n v="124"/>
    <n v="1"/>
    <n v="1"/>
    <n v="0"/>
    <n v="1"/>
    <x v="2"/>
    <s v="Webber, Miss. Susan"/>
    <x v="1"/>
    <x v="50"/>
    <x v="1"/>
    <x v="0"/>
    <n v="27267"/>
    <n v="13"/>
    <s v="E101"/>
    <x v="0"/>
  </r>
  <r>
    <n v="125"/>
    <n v="0"/>
    <n v="1"/>
    <n v="1"/>
    <n v="0"/>
    <x v="1"/>
    <s v="White, Mr. Percival Wayland"/>
    <x v="0"/>
    <x v="5"/>
    <x v="1"/>
    <x v="1"/>
    <n v="35281"/>
    <n v="77.287499999999994"/>
    <s v="D26"/>
    <x v="0"/>
  </r>
  <r>
    <n v="126"/>
    <n v="1"/>
    <n v="1"/>
    <n v="0"/>
    <n v="1"/>
    <x v="0"/>
    <s v="Nicola-Yarred, Master. Elias"/>
    <x v="0"/>
    <x v="51"/>
    <x v="0"/>
    <x v="0"/>
    <n v="2651"/>
    <n v="11.2417"/>
    <m/>
    <x v="1"/>
  </r>
  <r>
    <n v="127"/>
    <n v="0"/>
    <n v="1"/>
    <n v="1"/>
    <n v="0"/>
    <x v="0"/>
    <s v="McMahon, Mr. Martin"/>
    <x v="0"/>
    <x v="4"/>
    <x v="1"/>
    <x v="0"/>
    <n v="370372"/>
    <n v="7.75"/>
    <m/>
    <x v="2"/>
  </r>
  <r>
    <n v="128"/>
    <n v="1"/>
    <n v="1"/>
    <n v="0"/>
    <n v="1"/>
    <x v="0"/>
    <s v="Madsen, Mr. Fridtjof Arne"/>
    <x v="0"/>
    <x v="42"/>
    <x v="1"/>
    <x v="0"/>
    <s v="C 17369"/>
    <n v="7.1417000000000002"/>
    <m/>
    <x v="0"/>
  </r>
  <r>
    <n v="129"/>
    <n v="1"/>
    <n v="1"/>
    <n v="0"/>
    <n v="1"/>
    <x v="0"/>
    <s v="Peter, Miss. Anna"/>
    <x v="1"/>
    <x v="4"/>
    <x v="0"/>
    <x v="1"/>
    <n v="2668"/>
    <n v="22.3583"/>
    <s v="F E69"/>
    <x v="1"/>
  </r>
  <r>
    <n v="130"/>
    <n v="0"/>
    <n v="1"/>
    <n v="1"/>
    <n v="0"/>
    <x v="0"/>
    <s v="Ekstrom, Mr. Johan"/>
    <x v="0"/>
    <x v="33"/>
    <x v="1"/>
    <x v="0"/>
    <n v="347061"/>
    <n v="6.9749999999999996"/>
    <m/>
    <x v="0"/>
  </r>
  <r>
    <n v="131"/>
    <n v="0"/>
    <n v="1"/>
    <n v="1"/>
    <n v="0"/>
    <x v="0"/>
    <s v="Drazenoic, Mr. Jozef"/>
    <x v="0"/>
    <x v="40"/>
    <x v="1"/>
    <x v="0"/>
    <n v="349241"/>
    <n v="7.8958000000000004"/>
    <m/>
    <x v="1"/>
  </r>
  <r>
    <n v="132"/>
    <n v="0"/>
    <n v="1"/>
    <n v="1"/>
    <n v="0"/>
    <x v="0"/>
    <s v="Coelho, Mr. Domingos Fernandeo"/>
    <x v="0"/>
    <x v="11"/>
    <x v="1"/>
    <x v="0"/>
    <s v="SOTON/O.Q. 3101307"/>
    <n v="7.05"/>
    <m/>
    <x v="0"/>
  </r>
  <r>
    <n v="133"/>
    <n v="0"/>
    <n v="1"/>
    <n v="1"/>
    <n v="0"/>
    <x v="0"/>
    <s v="Robins, Mrs. Alexander A (Grace Charity Laury)"/>
    <x v="1"/>
    <x v="47"/>
    <x v="0"/>
    <x v="0"/>
    <s v="A/5. 3337"/>
    <n v="14.5"/>
    <m/>
    <x v="0"/>
  </r>
  <r>
    <n v="134"/>
    <n v="1"/>
    <n v="1"/>
    <n v="0"/>
    <n v="1"/>
    <x v="2"/>
    <s v="Weisz, Mrs. Leopold (Mathilde Francoise Pede)"/>
    <x v="1"/>
    <x v="28"/>
    <x v="0"/>
    <x v="0"/>
    <n v="228414"/>
    <n v="26"/>
    <m/>
    <x v="0"/>
  </r>
  <r>
    <n v="135"/>
    <n v="0"/>
    <n v="1"/>
    <n v="1"/>
    <n v="0"/>
    <x v="2"/>
    <s v="Sobey, Mr. Samuel James Hayden"/>
    <x v="0"/>
    <x v="37"/>
    <x v="1"/>
    <x v="0"/>
    <s v="C.A. 29178"/>
    <n v="13"/>
    <m/>
    <x v="0"/>
  </r>
  <r>
    <n v="136"/>
    <n v="0"/>
    <n v="1"/>
    <n v="1"/>
    <n v="0"/>
    <x v="2"/>
    <s v="Richard, Mr. Emile"/>
    <x v="0"/>
    <x v="41"/>
    <x v="1"/>
    <x v="0"/>
    <s v="SC/PARIS 2133"/>
    <n v="15.0458"/>
    <m/>
    <x v="1"/>
  </r>
  <r>
    <n v="137"/>
    <n v="1"/>
    <n v="1"/>
    <n v="0"/>
    <n v="1"/>
    <x v="1"/>
    <s v="Newsom, Miss. Helen Monypeny"/>
    <x v="1"/>
    <x v="19"/>
    <x v="1"/>
    <x v="2"/>
    <n v="11752"/>
    <n v="26.283300000000001"/>
    <s v="D47"/>
    <x v="0"/>
  </r>
  <r>
    <n v="138"/>
    <n v="0"/>
    <n v="1"/>
    <n v="1"/>
    <n v="0"/>
    <x v="1"/>
    <s v="Futrelle, Mr. Jacques Heath"/>
    <x v="0"/>
    <x v="46"/>
    <x v="0"/>
    <x v="0"/>
    <n v="113803"/>
    <n v="53.1"/>
    <s v="C123"/>
    <x v="0"/>
  </r>
  <r>
    <n v="139"/>
    <n v="0"/>
    <n v="1"/>
    <n v="1"/>
    <n v="0"/>
    <x v="0"/>
    <s v="Osen, Mr. Olaf Elon"/>
    <x v="0"/>
    <x v="36"/>
    <x v="1"/>
    <x v="0"/>
    <n v="7534"/>
    <n v="9.2166999999999994"/>
    <m/>
    <x v="0"/>
  </r>
  <r>
    <n v="140"/>
    <n v="0"/>
    <n v="1"/>
    <n v="1"/>
    <n v="0"/>
    <x v="1"/>
    <s v="Giglio, Mr. Victor"/>
    <x v="0"/>
    <x v="42"/>
    <x v="1"/>
    <x v="0"/>
    <s v="PC 17593"/>
    <n v="79.2"/>
    <s v="B86"/>
    <x v="1"/>
  </r>
  <r>
    <n v="141"/>
    <n v="0"/>
    <n v="1"/>
    <n v="1"/>
    <n v="0"/>
    <x v="0"/>
    <s v="Boulos, Mrs. Joseph (Sultana)"/>
    <x v="1"/>
    <x v="4"/>
    <x v="1"/>
    <x v="2"/>
    <n v="2678"/>
    <n v="15.245799999999999"/>
    <m/>
    <x v="1"/>
  </r>
  <r>
    <n v="142"/>
    <n v="1"/>
    <n v="1"/>
    <n v="0"/>
    <n v="1"/>
    <x v="0"/>
    <s v="Nysten, Miss. Anna Sofia"/>
    <x v="1"/>
    <x v="0"/>
    <x v="1"/>
    <x v="0"/>
    <n v="347081"/>
    <n v="7.75"/>
    <m/>
    <x v="0"/>
  </r>
  <r>
    <n v="143"/>
    <n v="1"/>
    <n v="1"/>
    <n v="0"/>
    <n v="1"/>
    <x v="0"/>
    <s v="Hakkarainen, Mrs. Pekka Pietari (Elin Matilda Dolck)"/>
    <x v="1"/>
    <x v="42"/>
    <x v="0"/>
    <x v="0"/>
    <s v="STON/O2. 3101279"/>
    <n v="15.85"/>
    <m/>
    <x v="0"/>
  </r>
  <r>
    <n v="144"/>
    <n v="0"/>
    <n v="1"/>
    <n v="1"/>
    <n v="0"/>
    <x v="0"/>
    <s v="Burke, Mr. Jeremiah"/>
    <x v="0"/>
    <x v="19"/>
    <x v="1"/>
    <x v="0"/>
    <n v="365222"/>
    <n v="6.75"/>
    <m/>
    <x v="2"/>
  </r>
  <r>
    <n v="145"/>
    <n v="0"/>
    <n v="1"/>
    <n v="1"/>
    <n v="0"/>
    <x v="2"/>
    <s v="Andrew, Mr. Edgardo Samuel"/>
    <x v="0"/>
    <x v="24"/>
    <x v="1"/>
    <x v="0"/>
    <n v="231945"/>
    <n v="11.5"/>
    <m/>
    <x v="0"/>
  </r>
  <r>
    <n v="146"/>
    <n v="0"/>
    <n v="1"/>
    <n v="1"/>
    <n v="0"/>
    <x v="2"/>
    <s v="Nicholls, Mr. Joseph Charles"/>
    <x v="0"/>
    <x v="19"/>
    <x v="0"/>
    <x v="1"/>
    <s v="C.A. 33112"/>
    <n v="36.75"/>
    <m/>
    <x v="0"/>
  </r>
  <r>
    <n v="147"/>
    <n v="1"/>
    <n v="1"/>
    <n v="0"/>
    <n v="1"/>
    <x v="0"/>
    <s v="Andersson, Mr. August Edvard (&quot;Wennerstrom&quot;)"/>
    <x v="0"/>
    <x v="7"/>
    <x v="1"/>
    <x v="0"/>
    <n v="350043"/>
    <n v="7.7957999999999998"/>
    <m/>
    <x v="0"/>
  </r>
  <r>
    <n v="148"/>
    <n v="0"/>
    <n v="1"/>
    <n v="1"/>
    <n v="0"/>
    <x v="0"/>
    <s v="Ford, Miss. Robina Maggie &quot;Ruby&quot;"/>
    <x v="1"/>
    <x v="52"/>
    <x v="4"/>
    <x v="2"/>
    <s v="W./C. 6608"/>
    <n v="34.375"/>
    <m/>
    <x v="0"/>
  </r>
  <r>
    <n v="149"/>
    <n v="0"/>
    <n v="1"/>
    <n v="1"/>
    <n v="0"/>
    <x v="2"/>
    <s v="Navratil, Mr. Michel (&quot;Louis M Hoffman&quot;)"/>
    <x v="0"/>
    <x v="53"/>
    <x v="1"/>
    <x v="2"/>
    <n v="230080"/>
    <n v="26"/>
    <s v="F2"/>
    <x v="0"/>
  </r>
  <r>
    <n v="150"/>
    <n v="0"/>
    <n v="1"/>
    <n v="1"/>
    <n v="0"/>
    <x v="2"/>
    <s v="Byles, Rev. Thomas Roussel Davids"/>
    <x v="0"/>
    <x v="22"/>
    <x v="1"/>
    <x v="0"/>
    <n v="244310"/>
    <n v="13"/>
    <m/>
    <x v="0"/>
  </r>
  <r>
    <n v="151"/>
    <n v="0"/>
    <n v="1"/>
    <n v="1"/>
    <n v="0"/>
    <x v="2"/>
    <s v="Bateman, Rev. Robert James"/>
    <x v="0"/>
    <x v="54"/>
    <x v="1"/>
    <x v="0"/>
    <s v="S.O.P. 1166"/>
    <n v="12.525"/>
    <m/>
    <x v="0"/>
  </r>
  <r>
    <n v="152"/>
    <n v="1"/>
    <n v="1"/>
    <n v="0"/>
    <n v="1"/>
    <x v="1"/>
    <s v="Pears, Mrs. Thomas (Edith Wearne)"/>
    <x v="1"/>
    <x v="0"/>
    <x v="0"/>
    <x v="0"/>
    <n v="113776"/>
    <n v="66.599999999999994"/>
    <s v="C2"/>
    <x v="0"/>
  </r>
  <r>
    <n v="153"/>
    <n v="0"/>
    <n v="1"/>
    <n v="1"/>
    <n v="0"/>
    <x v="0"/>
    <s v="Meo, Mr. Alfonzo"/>
    <x v="0"/>
    <x v="55"/>
    <x v="1"/>
    <x v="0"/>
    <s v="A.5. 11206"/>
    <n v="8.0500000000000007"/>
    <m/>
    <x v="0"/>
  </r>
  <r>
    <n v="154"/>
    <n v="0"/>
    <n v="1"/>
    <n v="1"/>
    <n v="0"/>
    <x v="0"/>
    <s v="van Billiard, Mr. Austin Blyler"/>
    <x v="0"/>
    <x v="56"/>
    <x v="1"/>
    <x v="2"/>
    <s v="A/5. 851"/>
    <n v="14.5"/>
    <m/>
    <x v="0"/>
  </r>
  <r>
    <n v="155"/>
    <n v="0"/>
    <n v="1"/>
    <n v="1"/>
    <n v="0"/>
    <x v="0"/>
    <s v="Olsen, Mr. Ole Martin"/>
    <x v="0"/>
    <x v="4"/>
    <x v="1"/>
    <x v="0"/>
    <s v="Fa 265302"/>
    <n v="7.3125"/>
    <m/>
    <x v="0"/>
  </r>
  <r>
    <n v="156"/>
    <n v="0"/>
    <n v="1"/>
    <n v="1"/>
    <n v="0"/>
    <x v="1"/>
    <s v="Williams, Mr. Charles Duane"/>
    <x v="0"/>
    <x v="54"/>
    <x v="1"/>
    <x v="1"/>
    <s v="PC 17597"/>
    <n v="61.379199999999997"/>
    <m/>
    <x v="1"/>
  </r>
  <r>
    <n v="157"/>
    <n v="1"/>
    <n v="1"/>
    <n v="0"/>
    <n v="1"/>
    <x v="0"/>
    <s v="Gilnagh, Miss. Katherine &quot;Katie&quot;"/>
    <x v="1"/>
    <x v="36"/>
    <x v="1"/>
    <x v="0"/>
    <n v="35851"/>
    <n v="7.7332999999999998"/>
    <m/>
    <x v="2"/>
  </r>
  <r>
    <n v="158"/>
    <n v="0"/>
    <n v="1"/>
    <n v="1"/>
    <n v="0"/>
    <x v="0"/>
    <s v="Corn, Mr. Harry"/>
    <x v="0"/>
    <x v="39"/>
    <x v="1"/>
    <x v="0"/>
    <s v="SOTON/OQ 392090"/>
    <n v="8.0500000000000007"/>
    <m/>
    <x v="0"/>
  </r>
  <r>
    <n v="159"/>
    <n v="0"/>
    <n v="1"/>
    <n v="1"/>
    <n v="0"/>
    <x v="0"/>
    <s v="Smiljanic, Mr. Mile"/>
    <x v="0"/>
    <x v="4"/>
    <x v="1"/>
    <x v="0"/>
    <n v="315037"/>
    <n v="8.6624999999999996"/>
    <m/>
    <x v="0"/>
  </r>
  <r>
    <n v="160"/>
    <n v="0"/>
    <n v="1"/>
    <n v="1"/>
    <n v="0"/>
    <x v="0"/>
    <s v="Sage, Master. Thomas Henry"/>
    <x v="0"/>
    <x v="4"/>
    <x v="6"/>
    <x v="2"/>
    <s v="CA. 2343"/>
    <n v="69.55"/>
    <m/>
    <x v="0"/>
  </r>
  <r>
    <n v="161"/>
    <n v="0"/>
    <n v="1"/>
    <n v="1"/>
    <n v="0"/>
    <x v="0"/>
    <s v="Cribb, Mr. John Hatfield"/>
    <x v="0"/>
    <x v="57"/>
    <x v="1"/>
    <x v="1"/>
    <n v="371362"/>
    <n v="16.100000000000001"/>
    <m/>
    <x v="0"/>
  </r>
  <r>
    <n v="162"/>
    <n v="1"/>
    <n v="1"/>
    <n v="0"/>
    <n v="1"/>
    <x v="2"/>
    <s v="Watt, Mrs. James (Elizabeth &quot;Bessie&quot; Inglis Milne)"/>
    <x v="1"/>
    <x v="20"/>
    <x v="1"/>
    <x v="0"/>
    <s v="C.A. 33595"/>
    <n v="15.75"/>
    <m/>
    <x v="0"/>
  </r>
  <r>
    <n v="163"/>
    <n v="0"/>
    <n v="1"/>
    <n v="1"/>
    <n v="0"/>
    <x v="0"/>
    <s v="Bengtsson, Mr. John Viktor"/>
    <x v="0"/>
    <x v="2"/>
    <x v="1"/>
    <x v="0"/>
    <n v="347068"/>
    <n v="7.7750000000000004"/>
    <m/>
    <x v="0"/>
  </r>
  <r>
    <n v="164"/>
    <n v="0"/>
    <n v="1"/>
    <n v="1"/>
    <n v="0"/>
    <x v="0"/>
    <s v="Calic, Mr. Jovo"/>
    <x v="0"/>
    <x v="34"/>
    <x v="1"/>
    <x v="0"/>
    <n v="315093"/>
    <n v="8.6624999999999996"/>
    <m/>
    <x v="0"/>
  </r>
  <r>
    <n v="165"/>
    <n v="0"/>
    <n v="1"/>
    <n v="1"/>
    <n v="0"/>
    <x v="0"/>
    <s v="Panula, Master. Eino Viljami"/>
    <x v="0"/>
    <x v="58"/>
    <x v="3"/>
    <x v="1"/>
    <n v="3101295"/>
    <n v="39.6875"/>
    <m/>
    <x v="0"/>
  </r>
  <r>
    <n v="166"/>
    <n v="1"/>
    <n v="1"/>
    <n v="0"/>
    <n v="1"/>
    <x v="0"/>
    <s v="Goldsmith, Master. Frank John William &quot;Frankie&quot;"/>
    <x v="0"/>
    <x v="52"/>
    <x v="1"/>
    <x v="2"/>
    <n v="363291"/>
    <n v="20.524999999999999"/>
    <m/>
    <x v="0"/>
  </r>
  <r>
    <n v="167"/>
    <n v="1"/>
    <n v="1"/>
    <n v="0"/>
    <n v="1"/>
    <x v="1"/>
    <s v="Chibnall, Mrs. (Edith Martha Bowerman)"/>
    <x v="1"/>
    <x v="4"/>
    <x v="1"/>
    <x v="1"/>
    <n v="113505"/>
    <n v="55"/>
    <s v="E33"/>
    <x v="0"/>
  </r>
  <r>
    <n v="168"/>
    <n v="0"/>
    <n v="1"/>
    <n v="1"/>
    <n v="0"/>
    <x v="0"/>
    <s v="Skoog, Mrs. William (Anna Bernhardina Karlsson)"/>
    <x v="1"/>
    <x v="33"/>
    <x v="0"/>
    <x v="5"/>
    <n v="347088"/>
    <n v="27.9"/>
    <m/>
    <x v="0"/>
  </r>
  <r>
    <n v="169"/>
    <n v="0"/>
    <n v="1"/>
    <n v="1"/>
    <n v="0"/>
    <x v="1"/>
    <s v="Baumann, Mr. John D"/>
    <x v="0"/>
    <x v="4"/>
    <x v="1"/>
    <x v="0"/>
    <s v="PC 17318"/>
    <n v="25.925000000000001"/>
    <m/>
    <x v="0"/>
  </r>
  <r>
    <n v="170"/>
    <n v="0"/>
    <n v="1"/>
    <n v="1"/>
    <n v="0"/>
    <x v="0"/>
    <s v="Ling, Mr. Lee"/>
    <x v="0"/>
    <x v="17"/>
    <x v="1"/>
    <x v="0"/>
    <n v="1601"/>
    <n v="56.495800000000003"/>
    <m/>
    <x v="0"/>
  </r>
  <r>
    <n v="171"/>
    <n v="0"/>
    <n v="1"/>
    <n v="1"/>
    <n v="0"/>
    <x v="1"/>
    <s v="Van der hoef, Mr. Wyckoff"/>
    <x v="0"/>
    <x v="59"/>
    <x v="1"/>
    <x v="0"/>
    <n v="111240"/>
    <n v="33.5"/>
    <s v="B19"/>
    <x v="0"/>
  </r>
  <r>
    <n v="172"/>
    <n v="0"/>
    <n v="1"/>
    <n v="1"/>
    <n v="0"/>
    <x v="0"/>
    <s v="Rice, Master. Arthur"/>
    <x v="0"/>
    <x v="9"/>
    <x v="3"/>
    <x v="1"/>
    <n v="382652"/>
    <n v="29.125"/>
    <m/>
    <x v="2"/>
  </r>
  <r>
    <n v="173"/>
    <n v="1"/>
    <n v="1"/>
    <n v="0"/>
    <n v="1"/>
    <x v="0"/>
    <s v="Johnson, Miss. Eleanor Ileen"/>
    <x v="1"/>
    <x v="58"/>
    <x v="0"/>
    <x v="1"/>
    <n v="347742"/>
    <n v="11.1333"/>
    <m/>
    <x v="0"/>
  </r>
  <r>
    <n v="174"/>
    <n v="0"/>
    <n v="1"/>
    <n v="1"/>
    <n v="0"/>
    <x v="0"/>
    <s v="Sivola, Mr. Antti Wilhelm"/>
    <x v="0"/>
    <x v="23"/>
    <x v="1"/>
    <x v="0"/>
    <s v="STON/O 2. 3101280"/>
    <n v="7.9249999999999998"/>
    <m/>
    <x v="0"/>
  </r>
  <r>
    <n v="175"/>
    <n v="0"/>
    <n v="1"/>
    <n v="1"/>
    <n v="0"/>
    <x v="1"/>
    <s v="Smith, Mr. James Clinch"/>
    <x v="0"/>
    <x v="60"/>
    <x v="1"/>
    <x v="0"/>
    <n v="17764"/>
    <n v="30.695799999999998"/>
    <s v="A7"/>
    <x v="1"/>
  </r>
  <r>
    <n v="176"/>
    <n v="0"/>
    <n v="1"/>
    <n v="1"/>
    <n v="0"/>
    <x v="0"/>
    <s v="Klasen, Mr. Klas Albin"/>
    <x v="0"/>
    <x v="24"/>
    <x v="0"/>
    <x v="1"/>
    <n v="350404"/>
    <n v="7.8541999999999996"/>
    <m/>
    <x v="0"/>
  </r>
  <r>
    <n v="177"/>
    <n v="0"/>
    <n v="1"/>
    <n v="1"/>
    <n v="0"/>
    <x v="0"/>
    <s v="Lefebre, Master. Henry Forbes"/>
    <x v="0"/>
    <x v="4"/>
    <x v="2"/>
    <x v="1"/>
    <n v="4133"/>
    <n v="25.466699999999999"/>
    <m/>
    <x v="0"/>
  </r>
  <r>
    <n v="178"/>
    <n v="0"/>
    <n v="1"/>
    <n v="1"/>
    <n v="0"/>
    <x v="1"/>
    <s v="Isham, Miss. Ann Elizabeth"/>
    <x v="1"/>
    <x v="61"/>
    <x v="1"/>
    <x v="0"/>
    <s v="PC 17595"/>
    <n v="28.712499999999999"/>
    <s v="C49"/>
    <x v="1"/>
  </r>
  <r>
    <n v="179"/>
    <n v="0"/>
    <n v="1"/>
    <n v="1"/>
    <n v="0"/>
    <x v="2"/>
    <s v="Hale, Mr. Reginald"/>
    <x v="0"/>
    <x v="39"/>
    <x v="1"/>
    <x v="0"/>
    <n v="250653"/>
    <n v="13"/>
    <m/>
    <x v="0"/>
  </r>
  <r>
    <n v="180"/>
    <n v="0"/>
    <n v="1"/>
    <n v="1"/>
    <n v="0"/>
    <x v="0"/>
    <s v="Leonard, Mr. Lionel"/>
    <x v="0"/>
    <x v="62"/>
    <x v="1"/>
    <x v="0"/>
    <s v="LINE"/>
    <n v="0"/>
    <m/>
    <x v="0"/>
  </r>
  <r>
    <n v="181"/>
    <n v="0"/>
    <n v="1"/>
    <n v="1"/>
    <n v="0"/>
    <x v="0"/>
    <s v="Sage, Miss. Constance Gladys"/>
    <x v="1"/>
    <x v="4"/>
    <x v="6"/>
    <x v="2"/>
    <s v="CA. 2343"/>
    <n v="69.55"/>
    <m/>
    <x v="0"/>
  </r>
  <r>
    <n v="182"/>
    <n v="0"/>
    <n v="1"/>
    <n v="1"/>
    <n v="0"/>
    <x v="2"/>
    <s v="Pernot, Mr. Rene"/>
    <x v="0"/>
    <x v="4"/>
    <x v="1"/>
    <x v="0"/>
    <s v="SC/PARIS 2131"/>
    <n v="15.05"/>
    <m/>
    <x v="1"/>
  </r>
  <r>
    <n v="183"/>
    <n v="0"/>
    <n v="1"/>
    <n v="1"/>
    <n v="0"/>
    <x v="0"/>
    <s v="Asplund, Master. Clarence Gustaf Hugo"/>
    <x v="0"/>
    <x v="52"/>
    <x v="3"/>
    <x v="2"/>
    <n v="347077"/>
    <n v="31.387499999999999"/>
    <m/>
    <x v="0"/>
  </r>
  <r>
    <n v="184"/>
    <n v="1"/>
    <n v="1"/>
    <n v="0"/>
    <n v="1"/>
    <x v="2"/>
    <s v="Becker, Master. Richard F"/>
    <x v="0"/>
    <x v="58"/>
    <x v="4"/>
    <x v="1"/>
    <n v="230136"/>
    <n v="39"/>
    <s v="F4"/>
    <x v="0"/>
  </r>
  <r>
    <n v="185"/>
    <n v="1"/>
    <n v="1"/>
    <n v="0"/>
    <n v="1"/>
    <x v="0"/>
    <s v="Kink-Heilmann, Miss. Luise Gretchen"/>
    <x v="1"/>
    <x v="9"/>
    <x v="1"/>
    <x v="2"/>
    <n v="315153"/>
    <n v="22.024999999999999"/>
    <m/>
    <x v="0"/>
  </r>
  <r>
    <n v="186"/>
    <n v="0"/>
    <n v="1"/>
    <n v="1"/>
    <n v="0"/>
    <x v="1"/>
    <s v="Rood, Mr. Hugh Roscoe"/>
    <x v="0"/>
    <x v="4"/>
    <x v="1"/>
    <x v="0"/>
    <n v="113767"/>
    <n v="50"/>
    <s v="A32"/>
    <x v="0"/>
  </r>
  <r>
    <n v="187"/>
    <n v="1"/>
    <n v="1"/>
    <n v="0"/>
    <n v="1"/>
    <x v="0"/>
    <s v="O'Brien, Mrs. Thomas (Johanna &quot;Hannah&quot; Godfrey)"/>
    <x v="1"/>
    <x v="4"/>
    <x v="0"/>
    <x v="0"/>
    <n v="370365"/>
    <n v="15.5"/>
    <m/>
    <x v="2"/>
  </r>
  <r>
    <n v="188"/>
    <n v="1"/>
    <n v="1"/>
    <n v="0"/>
    <n v="1"/>
    <x v="1"/>
    <s v="Romaine, Mr. Charles Hallace (&quot;Mr C Rolmane&quot;)"/>
    <x v="0"/>
    <x v="33"/>
    <x v="1"/>
    <x v="0"/>
    <n v="111428"/>
    <n v="26.55"/>
    <m/>
    <x v="0"/>
  </r>
  <r>
    <n v="189"/>
    <n v="0"/>
    <n v="1"/>
    <n v="1"/>
    <n v="0"/>
    <x v="0"/>
    <s v="Bourke, Mr. John"/>
    <x v="0"/>
    <x v="20"/>
    <x v="0"/>
    <x v="1"/>
    <n v="364849"/>
    <n v="15.5"/>
    <m/>
    <x v="2"/>
  </r>
  <r>
    <n v="190"/>
    <n v="0"/>
    <n v="1"/>
    <n v="1"/>
    <n v="0"/>
    <x v="0"/>
    <s v="Turcin, Mr. Stjepan"/>
    <x v="0"/>
    <x v="62"/>
    <x v="1"/>
    <x v="0"/>
    <n v="349247"/>
    <n v="7.8958000000000004"/>
    <m/>
    <x v="0"/>
  </r>
  <r>
    <n v="191"/>
    <n v="1"/>
    <n v="1"/>
    <n v="0"/>
    <n v="1"/>
    <x v="2"/>
    <s v="Pinsky, Mrs. (Rosa)"/>
    <x v="1"/>
    <x v="35"/>
    <x v="1"/>
    <x v="0"/>
    <n v="234604"/>
    <n v="13"/>
    <m/>
    <x v="0"/>
  </r>
  <r>
    <n v="192"/>
    <n v="0"/>
    <n v="1"/>
    <n v="1"/>
    <n v="0"/>
    <x v="2"/>
    <s v="Carbines, Mr. William"/>
    <x v="0"/>
    <x v="19"/>
    <x v="1"/>
    <x v="0"/>
    <n v="28424"/>
    <n v="13"/>
    <m/>
    <x v="0"/>
  </r>
  <r>
    <n v="193"/>
    <n v="1"/>
    <n v="1"/>
    <n v="0"/>
    <n v="1"/>
    <x v="0"/>
    <s v="Andersen-Jensen, Miss. Carla Christine Nielsine"/>
    <x v="1"/>
    <x v="19"/>
    <x v="0"/>
    <x v="0"/>
    <n v="350046"/>
    <n v="7.8541999999999996"/>
    <m/>
    <x v="0"/>
  </r>
  <r>
    <n v="194"/>
    <n v="1"/>
    <n v="1"/>
    <n v="0"/>
    <n v="1"/>
    <x v="2"/>
    <s v="Navratil, Master. Michel M"/>
    <x v="0"/>
    <x v="25"/>
    <x v="0"/>
    <x v="1"/>
    <n v="230080"/>
    <n v="26"/>
    <s v="F2"/>
    <x v="0"/>
  </r>
  <r>
    <n v="195"/>
    <n v="1"/>
    <n v="1"/>
    <n v="0"/>
    <n v="1"/>
    <x v="1"/>
    <s v="Brown, Mrs. James Joseph (Margaret Tobin)"/>
    <x v="1"/>
    <x v="57"/>
    <x v="1"/>
    <x v="0"/>
    <s v="PC 17610"/>
    <n v="27.720800000000001"/>
    <s v="B4"/>
    <x v="1"/>
  </r>
  <r>
    <n v="196"/>
    <n v="1"/>
    <n v="1"/>
    <n v="0"/>
    <n v="1"/>
    <x v="1"/>
    <s v="Lurette, Miss. Elise"/>
    <x v="1"/>
    <x v="10"/>
    <x v="1"/>
    <x v="0"/>
    <s v="PC 17569"/>
    <n v="146.52080000000001"/>
    <s v="B80"/>
    <x v="1"/>
  </r>
  <r>
    <n v="197"/>
    <n v="0"/>
    <n v="1"/>
    <n v="1"/>
    <n v="0"/>
    <x v="0"/>
    <s v="Mernagh, Mr. Robert"/>
    <x v="0"/>
    <x v="4"/>
    <x v="1"/>
    <x v="0"/>
    <n v="368703"/>
    <n v="7.75"/>
    <m/>
    <x v="2"/>
  </r>
  <r>
    <n v="198"/>
    <n v="0"/>
    <n v="1"/>
    <n v="1"/>
    <n v="0"/>
    <x v="0"/>
    <s v="Olsen, Mr. Karl Siegwart Andreas"/>
    <x v="0"/>
    <x v="22"/>
    <x v="1"/>
    <x v="1"/>
    <n v="4579"/>
    <n v="8.4041999999999994"/>
    <m/>
    <x v="0"/>
  </r>
  <r>
    <n v="199"/>
    <n v="1"/>
    <n v="1"/>
    <n v="0"/>
    <n v="1"/>
    <x v="0"/>
    <s v="Madigan, Miss. Margaret &quot;Maggie&quot;"/>
    <x v="1"/>
    <x v="4"/>
    <x v="1"/>
    <x v="0"/>
    <n v="370370"/>
    <n v="7.75"/>
    <m/>
    <x v="2"/>
  </r>
  <r>
    <n v="200"/>
    <n v="0"/>
    <n v="1"/>
    <n v="1"/>
    <n v="0"/>
    <x v="2"/>
    <s v="Yrois, Miss. Henriette (&quot;Mrs Harbeck&quot;)"/>
    <x v="1"/>
    <x v="42"/>
    <x v="1"/>
    <x v="0"/>
    <n v="248747"/>
    <n v="13"/>
    <m/>
    <x v="0"/>
  </r>
  <r>
    <n v="201"/>
    <n v="0"/>
    <n v="1"/>
    <n v="1"/>
    <n v="0"/>
    <x v="0"/>
    <s v="Vande Walle, Mr. Nestor Cyriel"/>
    <x v="0"/>
    <x v="17"/>
    <x v="1"/>
    <x v="0"/>
    <n v="345770"/>
    <n v="9.5"/>
    <m/>
    <x v="0"/>
  </r>
  <r>
    <n v="202"/>
    <n v="0"/>
    <n v="1"/>
    <n v="1"/>
    <n v="0"/>
    <x v="0"/>
    <s v="Sage, Mr. Frederick"/>
    <x v="0"/>
    <x v="4"/>
    <x v="6"/>
    <x v="2"/>
    <s v="CA. 2343"/>
    <n v="69.55"/>
    <m/>
    <x v="0"/>
  </r>
  <r>
    <n v="203"/>
    <n v="0"/>
    <n v="1"/>
    <n v="1"/>
    <n v="0"/>
    <x v="0"/>
    <s v="Johanson, Mr. Jakob Alfred"/>
    <x v="0"/>
    <x v="15"/>
    <x v="1"/>
    <x v="0"/>
    <n v="3101264"/>
    <n v="6.4958"/>
    <m/>
    <x v="0"/>
  </r>
  <r>
    <n v="204"/>
    <n v="0"/>
    <n v="1"/>
    <n v="1"/>
    <n v="0"/>
    <x v="0"/>
    <s v="Youseff, Mr. Gerious"/>
    <x v="0"/>
    <x v="63"/>
    <x v="1"/>
    <x v="0"/>
    <n v="2628"/>
    <n v="7.2249999999999996"/>
    <m/>
    <x v="1"/>
  </r>
  <r>
    <n v="205"/>
    <n v="1"/>
    <n v="1"/>
    <n v="0"/>
    <n v="1"/>
    <x v="0"/>
    <s v="Cohen, Mr. Gurshon &quot;Gus&quot;"/>
    <x v="0"/>
    <x v="24"/>
    <x v="1"/>
    <x v="0"/>
    <s v="A/5 3540"/>
    <n v="8.0500000000000007"/>
    <m/>
    <x v="0"/>
  </r>
  <r>
    <n v="206"/>
    <n v="0"/>
    <n v="1"/>
    <n v="1"/>
    <n v="0"/>
    <x v="0"/>
    <s v="Strom, Miss. Telma Matilda"/>
    <x v="1"/>
    <x v="6"/>
    <x v="1"/>
    <x v="1"/>
    <n v="347054"/>
    <n v="10.4625"/>
    <s v="G6"/>
    <x v="0"/>
  </r>
  <r>
    <n v="207"/>
    <n v="0"/>
    <n v="1"/>
    <n v="1"/>
    <n v="0"/>
    <x v="0"/>
    <s v="Backstrom, Mr. Karl Alfred"/>
    <x v="0"/>
    <x v="35"/>
    <x v="0"/>
    <x v="0"/>
    <n v="3101278"/>
    <n v="15.85"/>
    <m/>
    <x v="0"/>
  </r>
  <r>
    <n v="208"/>
    <n v="1"/>
    <n v="1"/>
    <n v="0"/>
    <n v="1"/>
    <x v="0"/>
    <s v="Albimona, Mr. Nassef Cassem"/>
    <x v="0"/>
    <x v="2"/>
    <x v="1"/>
    <x v="0"/>
    <n v="2699"/>
    <n v="18.787500000000001"/>
    <m/>
    <x v="1"/>
  </r>
  <r>
    <n v="209"/>
    <n v="1"/>
    <n v="1"/>
    <n v="0"/>
    <n v="1"/>
    <x v="0"/>
    <s v="Carr, Miss. Helen &quot;Ellen&quot;"/>
    <x v="1"/>
    <x v="36"/>
    <x v="1"/>
    <x v="0"/>
    <n v="367231"/>
    <n v="7.75"/>
    <m/>
    <x v="2"/>
  </r>
  <r>
    <n v="210"/>
    <n v="1"/>
    <n v="1"/>
    <n v="0"/>
    <n v="1"/>
    <x v="1"/>
    <s v="Blank, Mr. Henry"/>
    <x v="0"/>
    <x v="20"/>
    <x v="1"/>
    <x v="0"/>
    <n v="112277"/>
    <n v="31"/>
    <s v="A31"/>
    <x v="1"/>
  </r>
  <r>
    <n v="211"/>
    <n v="0"/>
    <n v="1"/>
    <n v="1"/>
    <n v="0"/>
    <x v="0"/>
    <s v="Ali, Mr. Ahmed"/>
    <x v="0"/>
    <x v="42"/>
    <x v="1"/>
    <x v="0"/>
    <s v="SOTON/O.Q. 3101311"/>
    <n v="7.05"/>
    <m/>
    <x v="0"/>
  </r>
  <r>
    <n v="212"/>
    <n v="1"/>
    <n v="1"/>
    <n v="0"/>
    <n v="1"/>
    <x v="2"/>
    <s v="Cameron, Miss. Clear Annie"/>
    <x v="1"/>
    <x v="3"/>
    <x v="1"/>
    <x v="0"/>
    <s v="F.C.C. 13528"/>
    <n v="21"/>
    <m/>
    <x v="0"/>
  </r>
  <r>
    <n v="213"/>
    <n v="0"/>
    <n v="1"/>
    <n v="1"/>
    <n v="0"/>
    <x v="0"/>
    <s v="Perkin, Mr. John Henry"/>
    <x v="0"/>
    <x v="0"/>
    <x v="1"/>
    <x v="0"/>
    <s v="A/5 21174"/>
    <n v="7.25"/>
    <m/>
    <x v="0"/>
  </r>
  <r>
    <n v="214"/>
    <n v="0"/>
    <n v="1"/>
    <n v="1"/>
    <n v="0"/>
    <x v="2"/>
    <s v="Givard, Mr. Hans Kristensen"/>
    <x v="0"/>
    <x v="39"/>
    <x v="1"/>
    <x v="0"/>
    <n v="250646"/>
    <n v="13"/>
    <m/>
    <x v="0"/>
  </r>
  <r>
    <n v="215"/>
    <n v="0"/>
    <n v="1"/>
    <n v="1"/>
    <n v="0"/>
    <x v="0"/>
    <s v="Kiernan, Mr. Philip"/>
    <x v="0"/>
    <x v="4"/>
    <x v="0"/>
    <x v="0"/>
    <n v="367229"/>
    <n v="7.75"/>
    <m/>
    <x v="2"/>
  </r>
  <r>
    <n v="216"/>
    <n v="1"/>
    <n v="1"/>
    <n v="0"/>
    <n v="1"/>
    <x v="1"/>
    <s v="Newell, Miss. Madeleine"/>
    <x v="1"/>
    <x v="14"/>
    <x v="0"/>
    <x v="0"/>
    <n v="35273"/>
    <n v="113.27500000000001"/>
    <s v="D36"/>
    <x v="1"/>
  </r>
  <r>
    <n v="217"/>
    <n v="1"/>
    <n v="1"/>
    <n v="0"/>
    <n v="1"/>
    <x v="0"/>
    <s v="Honkanen, Miss. Eliina"/>
    <x v="1"/>
    <x v="7"/>
    <x v="1"/>
    <x v="0"/>
    <s v="STON/O2. 3101283"/>
    <n v="7.9249999999999998"/>
    <m/>
    <x v="0"/>
  </r>
  <r>
    <n v="218"/>
    <n v="0"/>
    <n v="1"/>
    <n v="1"/>
    <n v="0"/>
    <x v="2"/>
    <s v="Jacobsohn, Mr. Sidney Samuel"/>
    <x v="0"/>
    <x v="22"/>
    <x v="0"/>
    <x v="0"/>
    <n v="243847"/>
    <n v="27"/>
    <m/>
    <x v="0"/>
  </r>
  <r>
    <n v="219"/>
    <n v="1"/>
    <n v="1"/>
    <n v="0"/>
    <n v="1"/>
    <x v="1"/>
    <s v="Bazzani, Miss. Albina"/>
    <x v="1"/>
    <x v="35"/>
    <x v="1"/>
    <x v="0"/>
    <n v="11813"/>
    <n v="76.291700000000006"/>
    <s v="D15"/>
    <x v="1"/>
  </r>
  <r>
    <n v="220"/>
    <n v="0"/>
    <n v="1"/>
    <n v="1"/>
    <n v="0"/>
    <x v="2"/>
    <s v="Harris, Mr. Walter"/>
    <x v="0"/>
    <x v="39"/>
    <x v="1"/>
    <x v="0"/>
    <s v="W/C 14208"/>
    <n v="10.5"/>
    <m/>
    <x v="0"/>
  </r>
  <r>
    <n v="221"/>
    <n v="1"/>
    <n v="1"/>
    <n v="0"/>
    <n v="1"/>
    <x v="0"/>
    <s v="Sunderland, Mr. Victor Francis"/>
    <x v="0"/>
    <x v="36"/>
    <x v="1"/>
    <x v="0"/>
    <s v="SOTON/OQ 392089"/>
    <n v="8.0500000000000007"/>
    <m/>
    <x v="0"/>
  </r>
  <r>
    <n v="222"/>
    <n v="0"/>
    <n v="1"/>
    <n v="1"/>
    <n v="0"/>
    <x v="2"/>
    <s v="Bracken, Mr. James H"/>
    <x v="0"/>
    <x v="7"/>
    <x v="1"/>
    <x v="0"/>
    <n v="220367"/>
    <n v="13"/>
    <m/>
    <x v="0"/>
  </r>
  <r>
    <n v="223"/>
    <n v="0"/>
    <n v="1"/>
    <n v="1"/>
    <n v="0"/>
    <x v="0"/>
    <s v="Green, Mr. George Henry"/>
    <x v="0"/>
    <x v="54"/>
    <x v="1"/>
    <x v="0"/>
    <n v="21440"/>
    <n v="8.0500000000000007"/>
    <m/>
    <x v="0"/>
  </r>
  <r>
    <n v="224"/>
    <n v="0"/>
    <n v="1"/>
    <n v="1"/>
    <n v="0"/>
    <x v="0"/>
    <s v="Nenkoff, Mr. Christo"/>
    <x v="0"/>
    <x v="4"/>
    <x v="1"/>
    <x v="0"/>
    <n v="349234"/>
    <n v="7.8958000000000004"/>
    <m/>
    <x v="0"/>
  </r>
  <r>
    <n v="225"/>
    <n v="1"/>
    <n v="1"/>
    <n v="0"/>
    <n v="1"/>
    <x v="1"/>
    <s v="Hoyt, Mr. Frederick Maxfield"/>
    <x v="0"/>
    <x v="1"/>
    <x v="0"/>
    <x v="0"/>
    <n v="19943"/>
    <n v="90"/>
    <s v="C93"/>
    <x v="0"/>
  </r>
  <r>
    <n v="226"/>
    <n v="0"/>
    <n v="1"/>
    <n v="1"/>
    <n v="0"/>
    <x v="0"/>
    <s v="Berglund, Mr. Karl Ivar Sven"/>
    <x v="0"/>
    <x v="0"/>
    <x v="1"/>
    <x v="0"/>
    <s v="PP 4348"/>
    <n v="9.35"/>
    <m/>
    <x v="0"/>
  </r>
  <r>
    <n v="227"/>
    <n v="1"/>
    <n v="1"/>
    <n v="0"/>
    <n v="1"/>
    <x v="2"/>
    <s v="Mellors, Mr. William John"/>
    <x v="0"/>
    <x v="19"/>
    <x v="1"/>
    <x v="0"/>
    <s v="SW/PP 751"/>
    <n v="10.5"/>
    <m/>
    <x v="0"/>
  </r>
  <r>
    <n v="228"/>
    <n v="0"/>
    <n v="1"/>
    <n v="1"/>
    <n v="0"/>
    <x v="0"/>
    <s v="Lovell, Mr. John Hall (&quot;Henry&quot;)"/>
    <x v="0"/>
    <x v="64"/>
    <x v="1"/>
    <x v="0"/>
    <s v="A/5 21173"/>
    <n v="7.25"/>
    <m/>
    <x v="0"/>
  </r>
  <r>
    <n v="229"/>
    <n v="0"/>
    <n v="1"/>
    <n v="1"/>
    <n v="0"/>
    <x v="2"/>
    <s v="Fahlstrom, Mr. Arne Jonas"/>
    <x v="0"/>
    <x v="24"/>
    <x v="1"/>
    <x v="0"/>
    <n v="236171"/>
    <n v="13"/>
    <m/>
    <x v="0"/>
  </r>
  <r>
    <n v="230"/>
    <n v="0"/>
    <n v="1"/>
    <n v="1"/>
    <n v="0"/>
    <x v="0"/>
    <s v="Lefebre, Miss. Mathilde"/>
    <x v="1"/>
    <x v="4"/>
    <x v="2"/>
    <x v="1"/>
    <n v="4133"/>
    <n v="25.466699999999999"/>
    <m/>
    <x v="0"/>
  </r>
  <r>
    <n v="231"/>
    <n v="1"/>
    <n v="1"/>
    <n v="0"/>
    <n v="1"/>
    <x v="1"/>
    <s v="Harris, Mrs. Henry Birkhardt (Irene Wallach)"/>
    <x v="1"/>
    <x v="3"/>
    <x v="0"/>
    <x v="0"/>
    <n v="36973"/>
    <n v="83.474999999999994"/>
    <s v="C83"/>
    <x v="0"/>
  </r>
  <r>
    <n v="232"/>
    <n v="0"/>
    <n v="1"/>
    <n v="1"/>
    <n v="0"/>
    <x v="0"/>
    <s v="Larsson, Mr. Bengt Edvin"/>
    <x v="0"/>
    <x v="28"/>
    <x v="1"/>
    <x v="0"/>
    <n v="347067"/>
    <n v="7.7750000000000004"/>
    <m/>
    <x v="0"/>
  </r>
  <r>
    <n v="233"/>
    <n v="0"/>
    <n v="1"/>
    <n v="1"/>
    <n v="0"/>
    <x v="2"/>
    <s v="Sjostedt, Mr. Ernst Adolf"/>
    <x v="0"/>
    <x v="44"/>
    <x v="1"/>
    <x v="0"/>
    <n v="237442"/>
    <n v="13.5"/>
    <m/>
    <x v="0"/>
  </r>
  <r>
    <n v="234"/>
    <n v="1"/>
    <n v="1"/>
    <n v="0"/>
    <n v="1"/>
    <x v="0"/>
    <s v="Asplund, Miss. Lillian Gertrud"/>
    <x v="1"/>
    <x v="31"/>
    <x v="3"/>
    <x v="2"/>
    <n v="347077"/>
    <n v="31.387499999999999"/>
    <m/>
    <x v="0"/>
  </r>
  <r>
    <n v="235"/>
    <n v="0"/>
    <n v="1"/>
    <n v="1"/>
    <n v="0"/>
    <x v="2"/>
    <s v="Leyson, Mr. Robert William Norman"/>
    <x v="0"/>
    <x v="42"/>
    <x v="1"/>
    <x v="0"/>
    <s v="C.A. 29566"/>
    <n v="10.5"/>
    <m/>
    <x v="0"/>
  </r>
  <r>
    <n v="236"/>
    <n v="0"/>
    <n v="1"/>
    <n v="1"/>
    <n v="0"/>
    <x v="0"/>
    <s v="Harknett, Miss. Alice Phoebe"/>
    <x v="1"/>
    <x v="4"/>
    <x v="1"/>
    <x v="0"/>
    <s v="W./C. 6609"/>
    <n v="7.55"/>
    <m/>
    <x v="0"/>
  </r>
  <r>
    <n v="237"/>
    <n v="0"/>
    <n v="1"/>
    <n v="1"/>
    <n v="0"/>
    <x v="2"/>
    <s v="Hold, Mr. Stephen"/>
    <x v="0"/>
    <x v="57"/>
    <x v="0"/>
    <x v="0"/>
    <n v="26707"/>
    <n v="26"/>
    <m/>
    <x v="0"/>
  </r>
  <r>
    <n v="238"/>
    <n v="1"/>
    <n v="1"/>
    <n v="0"/>
    <n v="1"/>
    <x v="2"/>
    <s v="Collyer, Miss. Marjorie &quot;Lottie&quot;"/>
    <x v="1"/>
    <x v="18"/>
    <x v="1"/>
    <x v="2"/>
    <s v="C.A. 31921"/>
    <n v="26.25"/>
    <m/>
    <x v="0"/>
  </r>
  <r>
    <n v="239"/>
    <n v="0"/>
    <n v="1"/>
    <n v="1"/>
    <n v="0"/>
    <x v="2"/>
    <s v="Pengelly, Mr. Frederick William"/>
    <x v="0"/>
    <x v="19"/>
    <x v="1"/>
    <x v="0"/>
    <n v="28665"/>
    <n v="10.5"/>
    <m/>
    <x v="0"/>
  </r>
  <r>
    <n v="240"/>
    <n v="0"/>
    <n v="1"/>
    <n v="1"/>
    <n v="0"/>
    <x v="2"/>
    <s v="Hunt, Mr. George Henry"/>
    <x v="0"/>
    <x v="40"/>
    <x v="1"/>
    <x v="0"/>
    <s v="SCO/W 1585"/>
    <n v="12.275"/>
    <m/>
    <x v="0"/>
  </r>
  <r>
    <n v="241"/>
    <n v="0"/>
    <n v="1"/>
    <n v="1"/>
    <n v="0"/>
    <x v="0"/>
    <s v="Zabour, Miss. Thamine"/>
    <x v="1"/>
    <x v="4"/>
    <x v="0"/>
    <x v="0"/>
    <n v="2665"/>
    <n v="14.4542"/>
    <m/>
    <x v="1"/>
  </r>
  <r>
    <n v="242"/>
    <n v="1"/>
    <n v="1"/>
    <n v="0"/>
    <n v="1"/>
    <x v="0"/>
    <s v="Murphy, Miss. Katherine &quot;Kate&quot;"/>
    <x v="1"/>
    <x v="4"/>
    <x v="0"/>
    <x v="0"/>
    <n v="367230"/>
    <n v="15.5"/>
    <m/>
    <x v="2"/>
  </r>
  <r>
    <n v="243"/>
    <n v="0"/>
    <n v="1"/>
    <n v="1"/>
    <n v="0"/>
    <x v="2"/>
    <s v="Coleridge, Mr. Reginald Charles"/>
    <x v="0"/>
    <x v="28"/>
    <x v="1"/>
    <x v="0"/>
    <s v="W./C. 14263"/>
    <n v="10.5"/>
    <m/>
    <x v="0"/>
  </r>
  <r>
    <n v="244"/>
    <n v="0"/>
    <n v="1"/>
    <n v="1"/>
    <n v="0"/>
    <x v="0"/>
    <s v="Maenpaa, Mr. Matti Alexanteri"/>
    <x v="0"/>
    <x v="0"/>
    <x v="1"/>
    <x v="0"/>
    <s v="STON/O 2. 3101275"/>
    <n v="7.125"/>
    <m/>
    <x v="0"/>
  </r>
  <r>
    <n v="245"/>
    <n v="0"/>
    <n v="1"/>
    <n v="1"/>
    <n v="0"/>
    <x v="0"/>
    <s v="Attalah, Mr. Sleiman"/>
    <x v="0"/>
    <x v="39"/>
    <x v="1"/>
    <x v="0"/>
    <n v="2694"/>
    <n v="7.2249999999999996"/>
    <m/>
    <x v="1"/>
  </r>
  <r>
    <n v="246"/>
    <n v="0"/>
    <n v="1"/>
    <n v="1"/>
    <n v="0"/>
    <x v="1"/>
    <s v="Minahan, Dr. William Edward"/>
    <x v="0"/>
    <x v="57"/>
    <x v="4"/>
    <x v="0"/>
    <n v="19928"/>
    <n v="90"/>
    <s v="C78"/>
    <x v="2"/>
  </r>
  <r>
    <n v="247"/>
    <n v="0"/>
    <n v="1"/>
    <n v="1"/>
    <n v="0"/>
    <x v="0"/>
    <s v="Lindahl, Miss. Agda Thorilda Viktoria"/>
    <x v="1"/>
    <x v="37"/>
    <x v="1"/>
    <x v="0"/>
    <n v="347071"/>
    <n v="7.7750000000000004"/>
    <m/>
    <x v="0"/>
  </r>
  <r>
    <n v="248"/>
    <n v="1"/>
    <n v="1"/>
    <n v="0"/>
    <n v="1"/>
    <x v="2"/>
    <s v="Hamalainen, Mrs. William (Anna)"/>
    <x v="1"/>
    <x v="42"/>
    <x v="1"/>
    <x v="2"/>
    <n v="250649"/>
    <n v="14.5"/>
    <m/>
    <x v="0"/>
  </r>
  <r>
    <n v="249"/>
    <n v="1"/>
    <n v="1"/>
    <n v="0"/>
    <n v="1"/>
    <x v="1"/>
    <s v="Beckwith, Mr. Richard Leonard"/>
    <x v="0"/>
    <x v="46"/>
    <x v="0"/>
    <x v="1"/>
    <n v="11751"/>
    <n v="52.554200000000002"/>
    <s v="D35"/>
    <x v="0"/>
  </r>
  <r>
    <n v="250"/>
    <n v="0"/>
    <n v="1"/>
    <n v="1"/>
    <n v="0"/>
    <x v="2"/>
    <s v="Carter, Rev. Ernest Courtenay"/>
    <x v="0"/>
    <x v="5"/>
    <x v="0"/>
    <x v="0"/>
    <n v="244252"/>
    <n v="26"/>
    <m/>
    <x v="0"/>
  </r>
  <r>
    <n v="251"/>
    <n v="0"/>
    <n v="1"/>
    <n v="1"/>
    <n v="0"/>
    <x v="0"/>
    <s v="Reed, Mr. James George"/>
    <x v="0"/>
    <x v="4"/>
    <x v="1"/>
    <x v="0"/>
    <n v="362316"/>
    <n v="7.25"/>
    <m/>
    <x v="0"/>
  </r>
  <r>
    <n v="252"/>
    <n v="0"/>
    <n v="1"/>
    <n v="1"/>
    <n v="0"/>
    <x v="0"/>
    <s v="Strom, Mrs. Wilhelm (Elna Matilda Persson)"/>
    <x v="1"/>
    <x v="28"/>
    <x v="0"/>
    <x v="1"/>
    <n v="347054"/>
    <n v="10.4625"/>
    <s v="G6"/>
    <x v="0"/>
  </r>
  <r>
    <n v="253"/>
    <n v="0"/>
    <n v="1"/>
    <n v="1"/>
    <n v="0"/>
    <x v="1"/>
    <s v="Stead, Mr. William Thomas"/>
    <x v="0"/>
    <x v="65"/>
    <x v="1"/>
    <x v="0"/>
    <n v="113514"/>
    <n v="26.55"/>
    <s v="C87"/>
    <x v="0"/>
  </r>
  <r>
    <n v="254"/>
    <n v="0"/>
    <n v="1"/>
    <n v="1"/>
    <n v="0"/>
    <x v="0"/>
    <s v="Lobb, Mr. William Arthur"/>
    <x v="0"/>
    <x v="39"/>
    <x v="0"/>
    <x v="0"/>
    <s v="A/5. 3336"/>
    <n v="16.100000000000001"/>
    <m/>
    <x v="0"/>
  </r>
  <r>
    <n v="255"/>
    <n v="0"/>
    <n v="1"/>
    <n v="1"/>
    <n v="0"/>
    <x v="0"/>
    <s v="Rosblom, Mrs. Viktor (Helena Wilhelmina)"/>
    <x v="1"/>
    <x v="66"/>
    <x v="1"/>
    <x v="2"/>
    <n v="370129"/>
    <n v="20.212499999999999"/>
    <m/>
    <x v="0"/>
  </r>
  <r>
    <n v="256"/>
    <n v="1"/>
    <n v="1"/>
    <n v="0"/>
    <n v="1"/>
    <x v="0"/>
    <s v="Touma, Mrs. Darwis (Hanne Youssef Razi)"/>
    <x v="1"/>
    <x v="28"/>
    <x v="1"/>
    <x v="2"/>
    <n v="2650"/>
    <n v="15.245799999999999"/>
    <m/>
    <x v="1"/>
  </r>
  <r>
    <n v="257"/>
    <n v="1"/>
    <n v="1"/>
    <n v="0"/>
    <n v="1"/>
    <x v="1"/>
    <s v="Thorne, Mrs. Gertrude Maybelle"/>
    <x v="1"/>
    <x v="4"/>
    <x v="1"/>
    <x v="0"/>
    <s v="PC 17585"/>
    <n v="79.2"/>
    <m/>
    <x v="1"/>
  </r>
  <r>
    <n v="258"/>
    <n v="1"/>
    <n v="1"/>
    <n v="0"/>
    <n v="1"/>
    <x v="1"/>
    <s v="Cherry, Miss. Gladys"/>
    <x v="1"/>
    <x v="39"/>
    <x v="1"/>
    <x v="0"/>
    <n v="110152"/>
    <n v="86.5"/>
    <s v="B77"/>
    <x v="0"/>
  </r>
  <r>
    <n v="259"/>
    <n v="1"/>
    <n v="1"/>
    <n v="0"/>
    <n v="1"/>
    <x v="1"/>
    <s v="Ward, Miss. Anna"/>
    <x v="1"/>
    <x v="3"/>
    <x v="1"/>
    <x v="0"/>
    <s v="PC 17755"/>
    <n v="512.32920000000001"/>
    <m/>
    <x v="1"/>
  </r>
  <r>
    <n v="260"/>
    <n v="1"/>
    <n v="1"/>
    <n v="0"/>
    <n v="1"/>
    <x v="2"/>
    <s v="Parrish, Mrs. (Lutie Davis)"/>
    <x v="1"/>
    <x v="61"/>
    <x v="1"/>
    <x v="1"/>
    <n v="230433"/>
    <n v="26"/>
    <m/>
    <x v="0"/>
  </r>
  <r>
    <n v="261"/>
    <n v="0"/>
    <n v="1"/>
    <n v="1"/>
    <n v="0"/>
    <x v="0"/>
    <s v="Smith, Mr. Thomas"/>
    <x v="0"/>
    <x v="4"/>
    <x v="1"/>
    <x v="0"/>
    <n v="384461"/>
    <n v="7.75"/>
    <m/>
    <x v="2"/>
  </r>
  <r>
    <n v="262"/>
    <n v="1"/>
    <n v="1"/>
    <n v="0"/>
    <n v="1"/>
    <x v="0"/>
    <s v="Asplund, Master. Edvin Rojj Felix"/>
    <x v="0"/>
    <x v="25"/>
    <x v="3"/>
    <x v="2"/>
    <n v="347077"/>
    <n v="31.387499999999999"/>
    <m/>
    <x v="0"/>
  </r>
  <r>
    <n v="263"/>
    <n v="0"/>
    <n v="1"/>
    <n v="1"/>
    <n v="0"/>
    <x v="1"/>
    <s v="Taussig, Mr. Emil"/>
    <x v="0"/>
    <x v="67"/>
    <x v="0"/>
    <x v="1"/>
    <n v="110413"/>
    <n v="79.650000000000006"/>
    <s v="E67"/>
    <x v="0"/>
  </r>
  <r>
    <n v="264"/>
    <n v="0"/>
    <n v="1"/>
    <n v="1"/>
    <n v="0"/>
    <x v="1"/>
    <s v="Harrison, Mr. William"/>
    <x v="0"/>
    <x v="20"/>
    <x v="1"/>
    <x v="0"/>
    <n v="112059"/>
    <n v="0"/>
    <s v="B94"/>
    <x v="0"/>
  </r>
  <r>
    <n v="265"/>
    <n v="0"/>
    <n v="1"/>
    <n v="1"/>
    <n v="0"/>
    <x v="0"/>
    <s v="Henry, Miss. Delia"/>
    <x v="1"/>
    <x v="4"/>
    <x v="1"/>
    <x v="0"/>
    <n v="382649"/>
    <n v="7.75"/>
    <m/>
    <x v="2"/>
  </r>
  <r>
    <n v="266"/>
    <n v="0"/>
    <n v="1"/>
    <n v="1"/>
    <n v="0"/>
    <x v="2"/>
    <s v="Reeves, Mr. David"/>
    <x v="0"/>
    <x v="62"/>
    <x v="1"/>
    <x v="0"/>
    <s v="C.A. 17248"/>
    <n v="10.5"/>
    <m/>
    <x v="0"/>
  </r>
  <r>
    <n v="267"/>
    <n v="0"/>
    <n v="1"/>
    <n v="1"/>
    <n v="0"/>
    <x v="0"/>
    <s v="Panula, Mr. Ernesti Arvid"/>
    <x v="0"/>
    <x v="36"/>
    <x v="3"/>
    <x v="1"/>
    <n v="3101295"/>
    <n v="39.6875"/>
    <m/>
    <x v="0"/>
  </r>
  <r>
    <n v="268"/>
    <n v="1"/>
    <n v="1"/>
    <n v="0"/>
    <n v="1"/>
    <x v="0"/>
    <s v="Persson, Mr. Ernst Ulrik"/>
    <x v="0"/>
    <x v="37"/>
    <x v="0"/>
    <x v="0"/>
    <n v="347083"/>
    <n v="7.7750000000000004"/>
    <m/>
    <x v="0"/>
  </r>
  <r>
    <n v="269"/>
    <n v="1"/>
    <n v="1"/>
    <n v="0"/>
    <n v="1"/>
    <x v="1"/>
    <s v="Graham, Mrs. William Thompson (Edith Junkins)"/>
    <x v="1"/>
    <x v="10"/>
    <x v="1"/>
    <x v="1"/>
    <s v="PC 17582"/>
    <n v="153.46250000000001"/>
    <s v="C125"/>
    <x v="0"/>
  </r>
  <r>
    <n v="270"/>
    <n v="1"/>
    <n v="1"/>
    <n v="0"/>
    <n v="1"/>
    <x v="1"/>
    <s v="Bissette, Miss. Amelia"/>
    <x v="1"/>
    <x v="3"/>
    <x v="1"/>
    <x v="0"/>
    <s v="PC 17760"/>
    <n v="135.63329999999999"/>
    <s v="C99"/>
    <x v="0"/>
  </r>
  <r>
    <n v="271"/>
    <n v="0"/>
    <n v="1"/>
    <n v="1"/>
    <n v="0"/>
    <x v="1"/>
    <s v="Cairns, Mr. Alexander"/>
    <x v="0"/>
    <x v="4"/>
    <x v="1"/>
    <x v="0"/>
    <n v="113798"/>
    <n v="31"/>
    <m/>
    <x v="0"/>
  </r>
  <r>
    <n v="272"/>
    <n v="1"/>
    <n v="1"/>
    <n v="0"/>
    <n v="1"/>
    <x v="0"/>
    <s v="Tornquist, Mr. William Henry"/>
    <x v="0"/>
    <x v="37"/>
    <x v="1"/>
    <x v="0"/>
    <s v="LINE"/>
    <n v="0"/>
    <m/>
    <x v="0"/>
  </r>
  <r>
    <n v="273"/>
    <n v="1"/>
    <n v="1"/>
    <n v="0"/>
    <n v="1"/>
    <x v="2"/>
    <s v="Mellinger, Mrs. (Elizabeth Anne Maidment)"/>
    <x v="1"/>
    <x v="66"/>
    <x v="1"/>
    <x v="1"/>
    <n v="250644"/>
    <n v="19.5"/>
    <m/>
    <x v="0"/>
  </r>
  <r>
    <n v="274"/>
    <n v="0"/>
    <n v="1"/>
    <n v="1"/>
    <n v="0"/>
    <x v="1"/>
    <s v="Natsch, Mr. Charles H"/>
    <x v="0"/>
    <x v="46"/>
    <x v="1"/>
    <x v="1"/>
    <s v="PC 17596"/>
    <n v="29.7"/>
    <s v="C118"/>
    <x v="1"/>
  </r>
  <r>
    <n v="275"/>
    <n v="1"/>
    <n v="1"/>
    <n v="0"/>
    <n v="1"/>
    <x v="0"/>
    <s v="Healy, Miss. Hanora &quot;Nora&quot;"/>
    <x v="1"/>
    <x v="4"/>
    <x v="1"/>
    <x v="0"/>
    <n v="370375"/>
    <n v="7.75"/>
    <m/>
    <x v="2"/>
  </r>
  <r>
    <n v="276"/>
    <n v="1"/>
    <n v="1"/>
    <n v="0"/>
    <n v="1"/>
    <x v="1"/>
    <s v="Andrews, Miss. Kornelia Theodosia"/>
    <x v="1"/>
    <x v="68"/>
    <x v="0"/>
    <x v="0"/>
    <n v="13502"/>
    <n v="77.958299999999994"/>
    <s v="D7"/>
    <x v="0"/>
  </r>
  <r>
    <n v="277"/>
    <n v="0"/>
    <n v="1"/>
    <n v="1"/>
    <n v="0"/>
    <x v="0"/>
    <s v="Lindblom, Miss. Augusta Charlotta"/>
    <x v="1"/>
    <x v="33"/>
    <x v="1"/>
    <x v="0"/>
    <n v="347073"/>
    <n v="7.75"/>
    <m/>
    <x v="0"/>
  </r>
  <r>
    <n v="278"/>
    <n v="0"/>
    <n v="1"/>
    <n v="1"/>
    <n v="0"/>
    <x v="2"/>
    <s v="Parkes, Mr. Francis &quot;Frank&quot;"/>
    <x v="0"/>
    <x v="4"/>
    <x v="1"/>
    <x v="0"/>
    <n v="239853"/>
    <n v="0"/>
    <m/>
    <x v="0"/>
  </r>
  <r>
    <n v="279"/>
    <n v="0"/>
    <n v="1"/>
    <n v="1"/>
    <n v="0"/>
    <x v="0"/>
    <s v="Rice, Master. Eric"/>
    <x v="0"/>
    <x v="26"/>
    <x v="3"/>
    <x v="1"/>
    <n v="382652"/>
    <n v="29.125"/>
    <m/>
    <x v="2"/>
  </r>
  <r>
    <n v="280"/>
    <n v="1"/>
    <n v="1"/>
    <n v="0"/>
    <n v="1"/>
    <x v="0"/>
    <s v="Abbott, Mrs. Stanton (Rosa Hunt)"/>
    <x v="1"/>
    <x v="3"/>
    <x v="0"/>
    <x v="1"/>
    <s v="C.A. 2673"/>
    <n v="20.25"/>
    <m/>
    <x v="0"/>
  </r>
  <r>
    <n v="281"/>
    <n v="0"/>
    <n v="1"/>
    <n v="1"/>
    <n v="0"/>
    <x v="0"/>
    <s v="Duane, Mr. Frank"/>
    <x v="0"/>
    <x v="29"/>
    <x v="1"/>
    <x v="0"/>
    <n v="336439"/>
    <n v="7.75"/>
    <m/>
    <x v="2"/>
  </r>
  <r>
    <n v="282"/>
    <n v="0"/>
    <n v="1"/>
    <n v="1"/>
    <n v="0"/>
    <x v="0"/>
    <s v="Olsson, Mr. Nils Johan Goransson"/>
    <x v="0"/>
    <x v="17"/>
    <x v="1"/>
    <x v="0"/>
    <n v="347464"/>
    <n v="7.8541999999999996"/>
    <m/>
    <x v="0"/>
  </r>
  <r>
    <n v="283"/>
    <n v="0"/>
    <n v="1"/>
    <n v="1"/>
    <n v="0"/>
    <x v="0"/>
    <s v="de Pelsmaeker, Mr. Alfons"/>
    <x v="0"/>
    <x v="36"/>
    <x v="1"/>
    <x v="0"/>
    <n v="345778"/>
    <n v="9.5"/>
    <m/>
    <x v="0"/>
  </r>
  <r>
    <n v="284"/>
    <n v="1"/>
    <n v="1"/>
    <n v="0"/>
    <n v="1"/>
    <x v="0"/>
    <s v="Dorking, Mr. Edward Arthur"/>
    <x v="0"/>
    <x v="19"/>
    <x v="1"/>
    <x v="0"/>
    <s v="A/5. 10482"/>
    <n v="8.0500000000000007"/>
    <m/>
    <x v="0"/>
  </r>
  <r>
    <n v="285"/>
    <n v="0"/>
    <n v="1"/>
    <n v="1"/>
    <n v="0"/>
    <x v="1"/>
    <s v="Smith, Mr. Richard William"/>
    <x v="0"/>
    <x v="4"/>
    <x v="1"/>
    <x v="0"/>
    <n v="113056"/>
    <n v="26"/>
    <s v="A19"/>
    <x v="0"/>
  </r>
  <r>
    <n v="286"/>
    <n v="0"/>
    <n v="1"/>
    <n v="1"/>
    <n v="0"/>
    <x v="0"/>
    <s v="Stankovic, Mr. Ivan"/>
    <x v="0"/>
    <x v="40"/>
    <x v="1"/>
    <x v="0"/>
    <n v="349239"/>
    <n v="8.6624999999999996"/>
    <m/>
    <x v="1"/>
  </r>
  <r>
    <n v="287"/>
    <n v="1"/>
    <n v="1"/>
    <n v="0"/>
    <n v="1"/>
    <x v="0"/>
    <s v="de Mulder, Mr. Theodore"/>
    <x v="0"/>
    <x v="39"/>
    <x v="1"/>
    <x v="0"/>
    <n v="345774"/>
    <n v="9.5"/>
    <m/>
    <x v="0"/>
  </r>
  <r>
    <n v="288"/>
    <n v="0"/>
    <n v="1"/>
    <n v="1"/>
    <n v="0"/>
    <x v="0"/>
    <s v="Naidenoff, Mr. Penko"/>
    <x v="0"/>
    <x v="0"/>
    <x v="1"/>
    <x v="0"/>
    <n v="349206"/>
    <n v="7.8958000000000004"/>
    <m/>
    <x v="0"/>
  </r>
  <r>
    <n v="289"/>
    <n v="1"/>
    <n v="1"/>
    <n v="0"/>
    <n v="1"/>
    <x v="2"/>
    <s v="Hosono, Mr. Masabumi"/>
    <x v="0"/>
    <x v="22"/>
    <x v="1"/>
    <x v="0"/>
    <n v="237798"/>
    <n v="13"/>
    <m/>
    <x v="0"/>
  </r>
  <r>
    <n v="290"/>
    <n v="1"/>
    <n v="1"/>
    <n v="0"/>
    <n v="1"/>
    <x v="0"/>
    <s v="Connolly, Miss. Kate"/>
    <x v="1"/>
    <x v="0"/>
    <x v="1"/>
    <x v="0"/>
    <n v="370373"/>
    <n v="7.75"/>
    <m/>
    <x v="2"/>
  </r>
  <r>
    <n v="291"/>
    <n v="1"/>
    <n v="1"/>
    <n v="0"/>
    <n v="1"/>
    <x v="1"/>
    <s v="Barber, Miss. Ellen &quot;Nellie&quot;"/>
    <x v="1"/>
    <x v="2"/>
    <x v="1"/>
    <x v="0"/>
    <n v="19877"/>
    <n v="78.849999999999994"/>
    <m/>
    <x v="0"/>
  </r>
  <r>
    <n v="292"/>
    <n v="1"/>
    <n v="1"/>
    <n v="0"/>
    <n v="1"/>
    <x v="1"/>
    <s v="Bishop, Mrs. Dickinson H (Helen Walton)"/>
    <x v="1"/>
    <x v="19"/>
    <x v="0"/>
    <x v="0"/>
    <n v="11967"/>
    <n v="91.0792"/>
    <s v="B49"/>
    <x v="1"/>
  </r>
  <r>
    <n v="293"/>
    <n v="0"/>
    <n v="1"/>
    <n v="1"/>
    <n v="0"/>
    <x v="2"/>
    <s v="Levy, Mr. Rene Jacques"/>
    <x v="0"/>
    <x v="62"/>
    <x v="1"/>
    <x v="0"/>
    <s v="SC/Paris 2163"/>
    <n v="12.875"/>
    <s v="D"/>
    <x v="1"/>
  </r>
  <r>
    <n v="294"/>
    <n v="0"/>
    <n v="1"/>
    <n v="1"/>
    <n v="0"/>
    <x v="0"/>
    <s v="Haas, Miss. Aloisia"/>
    <x v="1"/>
    <x v="42"/>
    <x v="1"/>
    <x v="0"/>
    <n v="349236"/>
    <n v="8.85"/>
    <m/>
    <x v="0"/>
  </r>
  <r>
    <n v="295"/>
    <n v="0"/>
    <n v="1"/>
    <n v="1"/>
    <n v="0"/>
    <x v="0"/>
    <s v="Mineff, Mr. Ivan"/>
    <x v="0"/>
    <x v="42"/>
    <x v="1"/>
    <x v="0"/>
    <n v="349233"/>
    <n v="7.8958000000000004"/>
    <m/>
    <x v="0"/>
  </r>
  <r>
    <n v="296"/>
    <n v="0"/>
    <n v="1"/>
    <n v="1"/>
    <n v="0"/>
    <x v="1"/>
    <s v="Lewy, Mr. Ervin G"/>
    <x v="0"/>
    <x v="4"/>
    <x v="1"/>
    <x v="0"/>
    <s v="PC 17612"/>
    <n v="27.720800000000001"/>
    <m/>
    <x v="1"/>
  </r>
  <r>
    <n v="297"/>
    <n v="0"/>
    <n v="1"/>
    <n v="1"/>
    <n v="0"/>
    <x v="0"/>
    <s v="Hanna, Mr. Mansour"/>
    <x v="0"/>
    <x v="69"/>
    <x v="1"/>
    <x v="0"/>
    <n v="2693"/>
    <n v="7.2291999999999996"/>
    <m/>
    <x v="1"/>
  </r>
  <r>
    <n v="298"/>
    <n v="0"/>
    <n v="1"/>
    <n v="1"/>
    <n v="0"/>
    <x v="1"/>
    <s v="Allison, Miss. Helen Loraine"/>
    <x v="1"/>
    <x v="6"/>
    <x v="0"/>
    <x v="2"/>
    <n v="113781"/>
    <n v="151.55000000000001"/>
    <s v="C22 C26"/>
    <x v="0"/>
  </r>
  <r>
    <n v="299"/>
    <n v="1"/>
    <n v="1"/>
    <n v="0"/>
    <n v="1"/>
    <x v="1"/>
    <s v="Saalfeld, Mr. Adolphe"/>
    <x v="0"/>
    <x v="4"/>
    <x v="1"/>
    <x v="0"/>
    <n v="19988"/>
    <n v="30.5"/>
    <s v="C106"/>
    <x v="0"/>
  </r>
  <r>
    <n v="300"/>
    <n v="1"/>
    <n v="1"/>
    <n v="0"/>
    <n v="1"/>
    <x v="1"/>
    <s v="Baxter, Mrs. James (Helene DeLaudeniere Chaput)"/>
    <x v="1"/>
    <x v="61"/>
    <x v="1"/>
    <x v="1"/>
    <s v="PC 17558"/>
    <n v="247.52080000000001"/>
    <s v="B58 B60"/>
    <x v="1"/>
  </r>
  <r>
    <n v="301"/>
    <n v="1"/>
    <n v="1"/>
    <n v="0"/>
    <n v="1"/>
    <x v="0"/>
    <s v="Kelly, Miss. Anna Katherine &quot;Annie Kate&quot;"/>
    <x v="1"/>
    <x v="4"/>
    <x v="1"/>
    <x v="0"/>
    <n v="9234"/>
    <n v="7.75"/>
    <m/>
    <x v="2"/>
  </r>
  <r>
    <n v="302"/>
    <n v="1"/>
    <n v="1"/>
    <n v="0"/>
    <n v="1"/>
    <x v="0"/>
    <s v="McCoy, Mr. Bernard"/>
    <x v="0"/>
    <x v="4"/>
    <x v="4"/>
    <x v="0"/>
    <n v="367226"/>
    <n v="23.25"/>
    <m/>
    <x v="2"/>
  </r>
  <r>
    <n v="303"/>
    <n v="0"/>
    <n v="1"/>
    <n v="1"/>
    <n v="0"/>
    <x v="0"/>
    <s v="Johnson, Mr. William Cahoone Jr"/>
    <x v="0"/>
    <x v="19"/>
    <x v="1"/>
    <x v="0"/>
    <s v="LINE"/>
    <n v="0"/>
    <m/>
    <x v="0"/>
  </r>
  <r>
    <n v="304"/>
    <n v="1"/>
    <n v="1"/>
    <n v="0"/>
    <n v="1"/>
    <x v="2"/>
    <s v="Keane, Miss. Nora A"/>
    <x v="1"/>
    <x v="4"/>
    <x v="1"/>
    <x v="0"/>
    <n v="226593"/>
    <n v="12.35"/>
    <s v="E101"/>
    <x v="2"/>
  </r>
  <r>
    <n v="305"/>
    <n v="0"/>
    <n v="1"/>
    <n v="1"/>
    <n v="0"/>
    <x v="0"/>
    <s v="Williams, Mr. Howard Hugh &quot;Harry&quot;"/>
    <x v="0"/>
    <x v="4"/>
    <x v="1"/>
    <x v="0"/>
    <s v="A/5 2466"/>
    <n v="8.0500000000000007"/>
    <m/>
    <x v="0"/>
  </r>
  <r>
    <n v="306"/>
    <n v="1"/>
    <n v="1"/>
    <n v="0"/>
    <n v="1"/>
    <x v="1"/>
    <s v="Allison, Master. Hudson Trevor"/>
    <x v="0"/>
    <x v="70"/>
    <x v="0"/>
    <x v="2"/>
    <n v="113781"/>
    <n v="151.55000000000001"/>
    <s v="C22 C26"/>
    <x v="0"/>
  </r>
  <r>
    <n v="307"/>
    <n v="1"/>
    <n v="1"/>
    <n v="0"/>
    <n v="1"/>
    <x v="1"/>
    <s v="Fleming, Miss. Margaret"/>
    <x v="1"/>
    <x v="4"/>
    <x v="1"/>
    <x v="0"/>
    <n v="17421"/>
    <n v="110.88330000000001"/>
    <m/>
    <x v="1"/>
  </r>
  <r>
    <n v="308"/>
    <n v="1"/>
    <n v="1"/>
    <n v="0"/>
    <n v="1"/>
    <x v="1"/>
    <s v="Penasco y Castellana, Mrs. Victor de Satode (Maria Josefa Perez de Soto y Vallejo)"/>
    <x v="1"/>
    <x v="34"/>
    <x v="0"/>
    <x v="0"/>
    <s v="PC 17758"/>
    <n v="108.9"/>
    <s v="C65"/>
    <x v="1"/>
  </r>
  <r>
    <n v="309"/>
    <n v="0"/>
    <n v="1"/>
    <n v="1"/>
    <n v="0"/>
    <x v="2"/>
    <s v="Abelson, Mr. Samuel"/>
    <x v="0"/>
    <x v="39"/>
    <x v="0"/>
    <x v="0"/>
    <s v="P/PP 3381"/>
    <n v="24"/>
    <m/>
    <x v="1"/>
  </r>
  <r>
    <n v="310"/>
    <n v="1"/>
    <n v="1"/>
    <n v="0"/>
    <n v="1"/>
    <x v="1"/>
    <s v="Francatelli, Miss. Laura Mabel"/>
    <x v="1"/>
    <x v="39"/>
    <x v="1"/>
    <x v="0"/>
    <s v="PC 17485"/>
    <n v="56.929200000000002"/>
    <s v="E36"/>
    <x v="1"/>
  </r>
  <r>
    <n v="311"/>
    <n v="1"/>
    <n v="1"/>
    <n v="0"/>
    <n v="1"/>
    <x v="1"/>
    <s v="Hays, Miss. Margaret Bechstein"/>
    <x v="1"/>
    <x v="42"/>
    <x v="1"/>
    <x v="0"/>
    <n v="11767"/>
    <n v="83.158299999999997"/>
    <s v="C54"/>
    <x v="1"/>
  </r>
  <r>
    <n v="312"/>
    <n v="1"/>
    <n v="1"/>
    <n v="0"/>
    <n v="1"/>
    <x v="1"/>
    <s v="Ryerson, Miss. Emily Borie"/>
    <x v="1"/>
    <x v="24"/>
    <x v="4"/>
    <x v="2"/>
    <s v="PC 17608"/>
    <n v="262.375"/>
    <s v="B57 B59 B63 B66"/>
    <x v="1"/>
  </r>
  <r>
    <n v="313"/>
    <n v="0"/>
    <n v="1"/>
    <n v="1"/>
    <n v="0"/>
    <x v="2"/>
    <s v="Lahtinen, Mrs. William (Anna Sylfven)"/>
    <x v="1"/>
    <x v="2"/>
    <x v="0"/>
    <x v="1"/>
    <n v="250651"/>
    <n v="26"/>
    <m/>
    <x v="0"/>
  </r>
  <r>
    <n v="314"/>
    <n v="0"/>
    <n v="1"/>
    <n v="1"/>
    <n v="0"/>
    <x v="0"/>
    <s v="Hendekovic, Mr. Ignjac"/>
    <x v="0"/>
    <x v="17"/>
    <x v="1"/>
    <x v="0"/>
    <n v="349243"/>
    <n v="7.8958000000000004"/>
    <m/>
    <x v="0"/>
  </r>
  <r>
    <n v="315"/>
    <n v="0"/>
    <n v="1"/>
    <n v="1"/>
    <n v="0"/>
    <x v="2"/>
    <s v="Hart, Mr. Benjamin"/>
    <x v="0"/>
    <x v="71"/>
    <x v="0"/>
    <x v="1"/>
    <s v="F.C.C. 13529"/>
    <n v="26.25"/>
    <m/>
    <x v="0"/>
  </r>
  <r>
    <n v="316"/>
    <n v="1"/>
    <n v="1"/>
    <n v="0"/>
    <n v="1"/>
    <x v="0"/>
    <s v="Nilsson, Miss. Helmina Josefina"/>
    <x v="1"/>
    <x v="2"/>
    <x v="1"/>
    <x v="0"/>
    <n v="347470"/>
    <n v="7.8541999999999996"/>
    <m/>
    <x v="0"/>
  </r>
  <r>
    <n v="317"/>
    <n v="1"/>
    <n v="1"/>
    <n v="0"/>
    <n v="1"/>
    <x v="2"/>
    <s v="Kantor, Mrs. Sinai (Miriam Sternin)"/>
    <x v="1"/>
    <x v="42"/>
    <x v="0"/>
    <x v="0"/>
    <n v="244367"/>
    <n v="26"/>
    <m/>
    <x v="0"/>
  </r>
  <r>
    <n v="318"/>
    <n v="0"/>
    <n v="1"/>
    <n v="1"/>
    <n v="0"/>
    <x v="2"/>
    <s v="Moraweck, Dr. Ernest"/>
    <x v="0"/>
    <x v="5"/>
    <x v="1"/>
    <x v="0"/>
    <n v="29011"/>
    <n v="14"/>
    <m/>
    <x v="0"/>
  </r>
  <r>
    <n v="319"/>
    <n v="1"/>
    <n v="1"/>
    <n v="0"/>
    <n v="1"/>
    <x v="1"/>
    <s v="Wick, Miss. Mary Natalie"/>
    <x v="1"/>
    <x v="14"/>
    <x v="1"/>
    <x v="2"/>
    <n v="36928"/>
    <n v="164.86670000000001"/>
    <s v="C7"/>
    <x v="0"/>
  </r>
  <r>
    <n v="320"/>
    <n v="1"/>
    <n v="1"/>
    <n v="0"/>
    <n v="1"/>
    <x v="1"/>
    <s v="Spedden, Mrs. Frederic Oakley (Margaretta Corning Stone)"/>
    <x v="1"/>
    <x v="20"/>
    <x v="0"/>
    <x v="1"/>
    <n v="16966"/>
    <n v="134.5"/>
    <s v="E34"/>
    <x v="1"/>
  </r>
  <r>
    <n v="321"/>
    <n v="0"/>
    <n v="1"/>
    <n v="1"/>
    <n v="0"/>
    <x v="0"/>
    <s v="Dennis, Mr. Samuel"/>
    <x v="0"/>
    <x v="0"/>
    <x v="1"/>
    <x v="0"/>
    <s v="A/5 21172"/>
    <n v="7.25"/>
    <m/>
    <x v="0"/>
  </r>
  <r>
    <n v="322"/>
    <n v="0"/>
    <n v="1"/>
    <n v="1"/>
    <n v="0"/>
    <x v="0"/>
    <s v="Danoff, Mr. Yoto"/>
    <x v="0"/>
    <x v="7"/>
    <x v="1"/>
    <x v="0"/>
    <n v="349219"/>
    <n v="7.8958000000000004"/>
    <m/>
    <x v="0"/>
  </r>
  <r>
    <n v="323"/>
    <n v="1"/>
    <n v="1"/>
    <n v="0"/>
    <n v="1"/>
    <x v="2"/>
    <s v="Slayter, Miss. Hilda Mary"/>
    <x v="1"/>
    <x v="39"/>
    <x v="1"/>
    <x v="0"/>
    <n v="234818"/>
    <n v="12.35"/>
    <m/>
    <x v="2"/>
  </r>
  <r>
    <n v="324"/>
    <n v="1"/>
    <n v="1"/>
    <n v="0"/>
    <n v="1"/>
    <x v="2"/>
    <s v="Caldwell, Mrs. Albert Francis (Sylvia Mae Harbaugh)"/>
    <x v="1"/>
    <x v="0"/>
    <x v="0"/>
    <x v="1"/>
    <n v="248738"/>
    <n v="29"/>
    <m/>
    <x v="0"/>
  </r>
  <r>
    <n v="325"/>
    <n v="0"/>
    <n v="1"/>
    <n v="1"/>
    <n v="0"/>
    <x v="0"/>
    <s v="Sage, Mr. George John Jr"/>
    <x v="0"/>
    <x v="4"/>
    <x v="6"/>
    <x v="2"/>
    <s v="CA. 2343"/>
    <n v="69.55"/>
    <m/>
    <x v="0"/>
  </r>
  <r>
    <n v="326"/>
    <n v="1"/>
    <n v="1"/>
    <n v="0"/>
    <n v="1"/>
    <x v="1"/>
    <s v="Young, Miss. Marie Grice"/>
    <x v="1"/>
    <x v="62"/>
    <x v="1"/>
    <x v="0"/>
    <s v="PC 17760"/>
    <n v="135.63329999999999"/>
    <s v="C32"/>
    <x v="1"/>
  </r>
  <r>
    <n v="327"/>
    <n v="0"/>
    <n v="1"/>
    <n v="1"/>
    <n v="0"/>
    <x v="0"/>
    <s v="Nysveen, Mr. Johan Hansen"/>
    <x v="0"/>
    <x v="59"/>
    <x v="1"/>
    <x v="0"/>
    <n v="345364"/>
    <n v="6.2374999999999998"/>
    <m/>
    <x v="0"/>
  </r>
  <r>
    <n v="328"/>
    <n v="1"/>
    <n v="1"/>
    <n v="0"/>
    <n v="1"/>
    <x v="2"/>
    <s v="Ball, Mrs. (Ada E Hall)"/>
    <x v="1"/>
    <x v="62"/>
    <x v="1"/>
    <x v="0"/>
    <n v="28551"/>
    <n v="13"/>
    <s v="D"/>
    <x v="0"/>
  </r>
  <r>
    <n v="329"/>
    <n v="1"/>
    <n v="1"/>
    <n v="0"/>
    <n v="1"/>
    <x v="0"/>
    <s v="Goldsmith, Mrs. Frank John (Emily Alice Brown)"/>
    <x v="1"/>
    <x v="14"/>
    <x v="0"/>
    <x v="1"/>
    <n v="363291"/>
    <n v="20.524999999999999"/>
    <m/>
    <x v="0"/>
  </r>
  <r>
    <n v="330"/>
    <n v="1"/>
    <n v="1"/>
    <n v="0"/>
    <n v="1"/>
    <x v="1"/>
    <s v="Hippach, Miss. Jean Gertrude"/>
    <x v="1"/>
    <x v="36"/>
    <x v="1"/>
    <x v="1"/>
    <n v="111361"/>
    <n v="57.979199999999999"/>
    <s v="B18"/>
    <x v="1"/>
  </r>
  <r>
    <n v="331"/>
    <n v="1"/>
    <n v="1"/>
    <n v="0"/>
    <n v="1"/>
    <x v="0"/>
    <s v="McCoy, Miss. Agnes"/>
    <x v="1"/>
    <x v="4"/>
    <x v="4"/>
    <x v="0"/>
    <n v="367226"/>
    <n v="23.25"/>
    <m/>
    <x v="2"/>
  </r>
  <r>
    <n v="332"/>
    <n v="0"/>
    <n v="1"/>
    <n v="1"/>
    <n v="0"/>
    <x v="1"/>
    <s v="Partner, Mr. Austen"/>
    <x v="0"/>
    <x v="63"/>
    <x v="1"/>
    <x v="0"/>
    <n v="113043"/>
    <n v="28.5"/>
    <s v="C124"/>
    <x v="0"/>
  </r>
  <r>
    <n v="333"/>
    <n v="0"/>
    <n v="1"/>
    <n v="1"/>
    <n v="0"/>
    <x v="1"/>
    <s v="Graham, Mr. George Edward"/>
    <x v="0"/>
    <x v="1"/>
    <x v="1"/>
    <x v="1"/>
    <s v="PC 17582"/>
    <n v="153.46250000000001"/>
    <s v="C91"/>
    <x v="0"/>
  </r>
  <r>
    <n v="334"/>
    <n v="0"/>
    <n v="1"/>
    <n v="1"/>
    <n v="0"/>
    <x v="0"/>
    <s v="Vander Planke, Mr. Leo Edmondus"/>
    <x v="0"/>
    <x v="36"/>
    <x v="4"/>
    <x v="0"/>
    <n v="345764"/>
    <n v="18"/>
    <m/>
    <x v="0"/>
  </r>
  <r>
    <n v="335"/>
    <n v="1"/>
    <n v="1"/>
    <n v="0"/>
    <n v="1"/>
    <x v="1"/>
    <s v="Frauenthal, Mrs. Henry William (Clara Heinsheimer)"/>
    <x v="1"/>
    <x v="4"/>
    <x v="0"/>
    <x v="0"/>
    <s v="PC 17611"/>
    <n v="133.65"/>
    <m/>
    <x v="0"/>
  </r>
  <r>
    <n v="336"/>
    <n v="0"/>
    <n v="1"/>
    <n v="1"/>
    <n v="0"/>
    <x v="0"/>
    <s v="Denkoff, Mr. Mitto"/>
    <x v="0"/>
    <x v="4"/>
    <x v="1"/>
    <x v="0"/>
    <n v="349225"/>
    <n v="7.8958000000000004"/>
    <m/>
    <x v="0"/>
  </r>
  <r>
    <n v="337"/>
    <n v="0"/>
    <n v="1"/>
    <n v="1"/>
    <n v="0"/>
    <x v="1"/>
    <s v="Pears, Mr. Thomas Clinton"/>
    <x v="0"/>
    <x v="28"/>
    <x v="0"/>
    <x v="0"/>
    <n v="113776"/>
    <n v="66.599999999999994"/>
    <s v="C2"/>
    <x v="0"/>
  </r>
  <r>
    <n v="338"/>
    <n v="1"/>
    <n v="1"/>
    <n v="0"/>
    <n v="1"/>
    <x v="1"/>
    <s v="Burns, Miss. Elizabeth Margaret"/>
    <x v="1"/>
    <x v="66"/>
    <x v="1"/>
    <x v="0"/>
    <n v="16966"/>
    <n v="134.5"/>
    <s v="E40"/>
    <x v="1"/>
  </r>
  <r>
    <n v="339"/>
    <n v="1"/>
    <n v="1"/>
    <n v="0"/>
    <n v="1"/>
    <x v="0"/>
    <s v="Dahl, Mr. Karl Edwart"/>
    <x v="0"/>
    <x v="33"/>
    <x v="1"/>
    <x v="0"/>
    <n v="7598"/>
    <n v="8.0500000000000007"/>
    <m/>
    <x v="0"/>
  </r>
  <r>
    <n v="340"/>
    <n v="0"/>
    <n v="1"/>
    <n v="1"/>
    <n v="0"/>
    <x v="1"/>
    <s v="Blackwell, Mr. Stephen Weart"/>
    <x v="0"/>
    <x v="33"/>
    <x v="1"/>
    <x v="0"/>
    <n v="113784"/>
    <n v="35.5"/>
    <s v="T"/>
    <x v="0"/>
  </r>
  <r>
    <n v="341"/>
    <n v="1"/>
    <n v="1"/>
    <n v="0"/>
    <n v="1"/>
    <x v="2"/>
    <s v="Navratil, Master. Edmond Roger"/>
    <x v="0"/>
    <x v="6"/>
    <x v="0"/>
    <x v="1"/>
    <n v="230080"/>
    <n v="26"/>
    <s v="F2"/>
    <x v="0"/>
  </r>
  <r>
    <n v="342"/>
    <n v="1"/>
    <n v="1"/>
    <n v="0"/>
    <n v="1"/>
    <x v="1"/>
    <s v="Fortune, Miss. Alice Elizabeth"/>
    <x v="1"/>
    <x v="42"/>
    <x v="2"/>
    <x v="2"/>
    <n v="19950"/>
    <n v="263"/>
    <s v="C23 C25 C27"/>
    <x v="0"/>
  </r>
  <r>
    <n v="343"/>
    <n v="0"/>
    <n v="1"/>
    <n v="1"/>
    <n v="0"/>
    <x v="2"/>
    <s v="Collander, Mr. Erik Gustaf"/>
    <x v="0"/>
    <x v="17"/>
    <x v="1"/>
    <x v="0"/>
    <n v="248740"/>
    <n v="13"/>
    <m/>
    <x v="0"/>
  </r>
  <r>
    <n v="344"/>
    <n v="0"/>
    <n v="1"/>
    <n v="1"/>
    <n v="0"/>
    <x v="2"/>
    <s v="Sedgwick, Mr. Charles Frederick Waddington"/>
    <x v="0"/>
    <x v="37"/>
    <x v="1"/>
    <x v="0"/>
    <n v="244361"/>
    <n v="13"/>
    <m/>
    <x v="0"/>
  </r>
  <r>
    <n v="345"/>
    <n v="0"/>
    <n v="1"/>
    <n v="1"/>
    <n v="0"/>
    <x v="2"/>
    <s v="Fox, Mr. Stanley Hubert"/>
    <x v="0"/>
    <x v="62"/>
    <x v="1"/>
    <x v="0"/>
    <n v="229236"/>
    <n v="13"/>
    <m/>
    <x v="0"/>
  </r>
  <r>
    <n v="346"/>
    <n v="1"/>
    <n v="1"/>
    <n v="0"/>
    <n v="1"/>
    <x v="2"/>
    <s v="Brown, Miss. Amelia &quot;Mildred&quot;"/>
    <x v="1"/>
    <x v="42"/>
    <x v="1"/>
    <x v="0"/>
    <n v="248733"/>
    <n v="13"/>
    <s v="F33"/>
    <x v="0"/>
  </r>
  <r>
    <n v="347"/>
    <n v="1"/>
    <n v="1"/>
    <n v="0"/>
    <n v="1"/>
    <x v="2"/>
    <s v="Smith, Miss. Marion Elsie"/>
    <x v="1"/>
    <x v="20"/>
    <x v="1"/>
    <x v="0"/>
    <n v="31418"/>
    <n v="13"/>
    <m/>
    <x v="0"/>
  </r>
  <r>
    <n v="348"/>
    <n v="1"/>
    <n v="1"/>
    <n v="0"/>
    <n v="1"/>
    <x v="0"/>
    <s v="Davison, Mrs. Thomas Henry (Mary E Finck)"/>
    <x v="1"/>
    <x v="4"/>
    <x v="0"/>
    <x v="0"/>
    <n v="386525"/>
    <n v="16.100000000000001"/>
    <m/>
    <x v="0"/>
  </r>
  <r>
    <n v="349"/>
    <n v="1"/>
    <n v="1"/>
    <n v="0"/>
    <n v="1"/>
    <x v="0"/>
    <s v="Coutts, Master. William Loch &quot;William&quot;"/>
    <x v="0"/>
    <x v="25"/>
    <x v="0"/>
    <x v="1"/>
    <s v="C.A. 37671"/>
    <n v="15.9"/>
    <m/>
    <x v="0"/>
  </r>
  <r>
    <n v="350"/>
    <n v="0"/>
    <n v="1"/>
    <n v="1"/>
    <n v="0"/>
    <x v="0"/>
    <s v="Dimic, Mr. Jovan"/>
    <x v="0"/>
    <x v="22"/>
    <x v="1"/>
    <x v="0"/>
    <n v="315088"/>
    <n v="8.6624999999999996"/>
    <m/>
    <x v="0"/>
  </r>
  <r>
    <n v="351"/>
    <n v="0"/>
    <n v="1"/>
    <n v="1"/>
    <n v="0"/>
    <x v="0"/>
    <s v="Odahl, Mr. Nils Martin"/>
    <x v="0"/>
    <x v="41"/>
    <x v="1"/>
    <x v="0"/>
    <n v="7267"/>
    <n v="9.2249999999999996"/>
    <m/>
    <x v="0"/>
  </r>
  <r>
    <n v="352"/>
    <n v="0"/>
    <n v="1"/>
    <n v="1"/>
    <n v="0"/>
    <x v="1"/>
    <s v="Williams-Lambert, Mr. Fletcher Fellows"/>
    <x v="0"/>
    <x v="4"/>
    <x v="1"/>
    <x v="0"/>
    <n v="113510"/>
    <n v="35"/>
    <s v="C128"/>
    <x v="0"/>
  </r>
  <r>
    <n v="353"/>
    <n v="0"/>
    <n v="1"/>
    <n v="1"/>
    <n v="0"/>
    <x v="0"/>
    <s v="Elias, Mr. Tannous"/>
    <x v="0"/>
    <x v="16"/>
    <x v="0"/>
    <x v="1"/>
    <n v="2695"/>
    <n v="7.2291999999999996"/>
    <m/>
    <x v="1"/>
  </r>
  <r>
    <n v="354"/>
    <n v="0"/>
    <n v="1"/>
    <n v="1"/>
    <n v="0"/>
    <x v="0"/>
    <s v="Arnold-Franchi, Mr. Josef"/>
    <x v="0"/>
    <x v="37"/>
    <x v="0"/>
    <x v="0"/>
    <n v="349237"/>
    <n v="17.8"/>
    <m/>
    <x v="0"/>
  </r>
  <r>
    <n v="355"/>
    <n v="0"/>
    <n v="1"/>
    <n v="1"/>
    <n v="0"/>
    <x v="0"/>
    <s v="Yousif, Mr. Wazli"/>
    <x v="0"/>
    <x v="4"/>
    <x v="1"/>
    <x v="0"/>
    <n v="2647"/>
    <n v="7.2249999999999996"/>
    <m/>
    <x v="1"/>
  </r>
  <r>
    <n v="356"/>
    <n v="0"/>
    <n v="1"/>
    <n v="1"/>
    <n v="0"/>
    <x v="0"/>
    <s v="Vanden Steen, Mr. Leo Peter"/>
    <x v="0"/>
    <x v="17"/>
    <x v="1"/>
    <x v="0"/>
    <n v="345783"/>
    <n v="9.5"/>
    <m/>
    <x v="0"/>
  </r>
  <r>
    <n v="357"/>
    <n v="1"/>
    <n v="1"/>
    <n v="0"/>
    <n v="1"/>
    <x v="1"/>
    <s v="Bowerman, Miss. Elsie Edith"/>
    <x v="1"/>
    <x v="0"/>
    <x v="1"/>
    <x v="1"/>
    <n v="113505"/>
    <n v="55"/>
    <s v="E33"/>
    <x v="0"/>
  </r>
  <r>
    <n v="358"/>
    <n v="0"/>
    <n v="1"/>
    <n v="1"/>
    <n v="0"/>
    <x v="2"/>
    <s v="Funk, Miss. Annie Clemmer"/>
    <x v="1"/>
    <x v="1"/>
    <x v="1"/>
    <x v="0"/>
    <n v="237671"/>
    <n v="13"/>
    <m/>
    <x v="0"/>
  </r>
  <r>
    <n v="359"/>
    <n v="1"/>
    <n v="1"/>
    <n v="0"/>
    <n v="1"/>
    <x v="0"/>
    <s v="McGovern, Miss. Mary"/>
    <x v="1"/>
    <x v="4"/>
    <x v="1"/>
    <x v="0"/>
    <n v="330931"/>
    <n v="7.8792"/>
    <m/>
    <x v="2"/>
  </r>
  <r>
    <n v="360"/>
    <n v="1"/>
    <n v="1"/>
    <n v="0"/>
    <n v="1"/>
    <x v="0"/>
    <s v="Mockler, Miss. Helen Mary &quot;Ellie&quot;"/>
    <x v="1"/>
    <x v="4"/>
    <x v="1"/>
    <x v="0"/>
    <n v="330980"/>
    <n v="7.8792"/>
    <m/>
    <x v="2"/>
  </r>
  <r>
    <n v="361"/>
    <n v="0"/>
    <n v="1"/>
    <n v="1"/>
    <n v="0"/>
    <x v="0"/>
    <s v="Skoog, Mr. Wilhelm"/>
    <x v="0"/>
    <x v="20"/>
    <x v="0"/>
    <x v="5"/>
    <n v="347088"/>
    <n v="27.9"/>
    <m/>
    <x v="0"/>
  </r>
  <r>
    <n v="362"/>
    <n v="0"/>
    <n v="1"/>
    <n v="1"/>
    <n v="0"/>
    <x v="2"/>
    <s v="del Carlo, Mr. Sebastiano"/>
    <x v="0"/>
    <x v="28"/>
    <x v="0"/>
    <x v="0"/>
    <s v="SC/PARIS 2167"/>
    <n v="27.720800000000001"/>
    <m/>
    <x v="1"/>
  </r>
  <r>
    <n v="363"/>
    <n v="0"/>
    <n v="1"/>
    <n v="1"/>
    <n v="0"/>
    <x v="0"/>
    <s v="Barbara, Mrs. (Catherine David)"/>
    <x v="1"/>
    <x v="33"/>
    <x v="1"/>
    <x v="1"/>
    <n v="2691"/>
    <n v="14.4542"/>
    <m/>
    <x v="1"/>
  </r>
  <r>
    <n v="364"/>
    <n v="0"/>
    <n v="1"/>
    <n v="1"/>
    <n v="0"/>
    <x v="0"/>
    <s v="Asim, Mr. Adola"/>
    <x v="0"/>
    <x v="3"/>
    <x v="1"/>
    <x v="0"/>
    <s v="SOTON/O.Q. 3101310"/>
    <n v="7.05"/>
    <m/>
    <x v="0"/>
  </r>
  <r>
    <n v="365"/>
    <n v="0"/>
    <n v="1"/>
    <n v="1"/>
    <n v="0"/>
    <x v="0"/>
    <s v="O'Brien, Mr. Thomas"/>
    <x v="0"/>
    <x v="4"/>
    <x v="0"/>
    <x v="0"/>
    <n v="370365"/>
    <n v="15.5"/>
    <m/>
    <x v="2"/>
  </r>
  <r>
    <n v="366"/>
    <n v="0"/>
    <n v="1"/>
    <n v="1"/>
    <n v="0"/>
    <x v="0"/>
    <s v="Adahl, Mr. Mauritz Nils Martin"/>
    <x v="0"/>
    <x v="39"/>
    <x v="1"/>
    <x v="0"/>
    <s v="C 7076"/>
    <n v="7.25"/>
    <m/>
    <x v="0"/>
  </r>
  <r>
    <n v="367"/>
    <n v="1"/>
    <n v="1"/>
    <n v="0"/>
    <n v="1"/>
    <x v="1"/>
    <s v="Warren, Mrs. Frank Manley (Anna Sophia Atkinson)"/>
    <x v="1"/>
    <x v="72"/>
    <x v="0"/>
    <x v="0"/>
    <n v="110813"/>
    <n v="75.25"/>
    <s v="D37"/>
    <x v="1"/>
  </r>
  <r>
    <n v="368"/>
    <n v="1"/>
    <n v="1"/>
    <n v="0"/>
    <n v="1"/>
    <x v="0"/>
    <s v="Moussa, Mrs. (Mantoura Boulos)"/>
    <x v="1"/>
    <x v="4"/>
    <x v="1"/>
    <x v="0"/>
    <n v="2626"/>
    <n v="7.2291999999999996"/>
    <m/>
    <x v="1"/>
  </r>
  <r>
    <n v="369"/>
    <n v="1"/>
    <n v="1"/>
    <n v="0"/>
    <n v="1"/>
    <x v="0"/>
    <s v="Jermyn, Miss. Annie"/>
    <x v="1"/>
    <x v="4"/>
    <x v="1"/>
    <x v="0"/>
    <n v="14313"/>
    <n v="7.75"/>
    <m/>
    <x v="2"/>
  </r>
  <r>
    <n v="370"/>
    <n v="1"/>
    <n v="1"/>
    <n v="0"/>
    <n v="1"/>
    <x v="1"/>
    <s v="Aubart, Mme. Leontine Pauline"/>
    <x v="1"/>
    <x v="42"/>
    <x v="1"/>
    <x v="0"/>
    <s v="PC 17477"/>
    <n v="69.3"/>
    <s v="B35"/>
    <x v="1"/>
  </r>
  <r>
    <n v="371"/>
    <n v="1"/>
    <n v="1"/>
    <n v="0"/>
    <n v="1"/>
    <x v="1"/>
    <s v="Harder, Mr. George Achilles"/>
    <x v="0"/>
    <x v="37"/>
    <x v="0"/>
    <x v="0"/>
    <n v="11765"/>
    <n v="55.441699999999997"/>
    <s v="E50"/>
    <x v="1"/>
  </r>
  <r>
    <n v="372"/>
    <n v="0"/>
    <n v="1"/>
    <n v="1"/>
    <n v="0"/>
    <x v="0"/>
    <s v="Wiklund, Mr. Jakob Alfred"/>
    <x v="0"/>
    <x v="24"/>
    <x v="0"/>
    <x v="0"/>
    <n v="3101267"/>
    <n v="6.4958"/>
    <m/>
    <x v="0"/>
  </r>
  <r>
    <n v="373"/>
    <n v="0"/>
    <n v="1"/>
    <n v="1"/>
    <n v="0"/>
    <x v="0"/>
    <s v="Beavan, Mr. William Thomas"/>
    <x v="0"/>
    <x v="19"/>
    <x v="1"/>
    <x v="0"/>
    <n v="323951"/>
    <n v="8.0500000000000007"/>
    <m/>
    <x v="0"/>
  </r>
  <r>
    <n v="374"/>
    <n v="0"/>
    <n v="1"/>
    <n v="1"/>
    <n v="0"/>
    <x v="1"/>
    <s v="Ringhini, Mr. Sante"/>
    <x v="0"/>
    <x v="0"/>
    <x v="1"/>
    <x v="0"/>
    <s v="PC 17760"/>
    <n v="135.63329999999999"/>
    <m/>
    <x v="1"/>
  </r>
  <r>
    <n v="375"/>
    <n v="0"/>
    <n v="1"/>
    <n v="1"/>
    <n v="0"/>
    <x v="0"/>
    <s v="Palsson, Miss. Stina Viola"/>
    <x v="1"/>
    <x v="25"/>
    <x v="2"/>
    <x v="1"/>
    <n v="349909"/>
    <n v="21.074999999999999"/>
    <m/>
    <x v="0"/>
  </r>
  <r>
    <n v="376"/>
    <n v="1"/>
    <n v="1"/>
    <n v="0"/>
    <n v="1"/>
    <x v="1"/>
    <s v="Meyer, Mrs. Edgar Joseph (Leila Saks)"/>
    <x v="1"/>
    <x v="4"/>
    <x v="0"/>
    <x v="0"/>
    <s v="PC 17604"/>
    <n v="82.1708"/>
    <m/>
    <x v="1"/>
  </r>
  <r>
    <n v="377"/>
    <n v="1"/>
    <n v="1"/>
    <n v="0"/>
    <n v="1"/>
    <x v="0"/>
    <s v="Landergren, Miss. Aurora Adelia"/>
    <x v="1"/>
    <x v="0"/>
    <x v="1"/>
    <x v="0"/>
    <s v="C 7077"/>
    <n v="7.25"/>
    <m/>
    <x v="0"/>
  </r>
  <r>
    <n v="378"/>
    <n v="0"/>
    <n v="1"/>
    <n v="1"/>
    <n v="0"/>
    <x v="1"/>
    <s v="Widener, Mr. Harry Elkins"/>
    <x v="0"/>
    <x v="7"/>
    <x v="1"/>
    <x v="2"/>
    <n v="113503"/>
    <n v="211.5"/>
    <s v="C82"/>
    <x v="1"/>
  </r>
  <r>
    <n v="379"/>
    <n v="0"/>
    <n v="1"/>
    <n v="1"/>
    <n v="0"/>
    <x v="0"/>
    <s v="Betros, Mr. Tannous"/>
    <x v="0"/>
    <x v="11"/>
    <x v="1"/>
    <x v="0"/>
    <n v="2648"/>
    <n v="4.0125000000000002"/>
    <m/>
    <x v="1"/>
  </r>
  <r>
    <n v="380"/>
    <n v="0"/>
    <n v="1"/>
    <n v="1"/>
    <n v="0"/>
    <x v="0"/>
    <s v="Gustafsson, Mr. Karl Gideon"/>
    <x v="0"/>
    <x v="19"/>
    <x v="1"/>
    <x v="0"/>
    <n v="347069"/>
    <n v="7.7750000000000004"/>
    <m/>
    <x v="0"/>
  </r>
  <r>
    <n v="381"/>
    <n v="1"/>
    <n v="1"/>
    <n v="0"/>
    <n v="1"/>
    <x v="1"/>
    <s v="Bidois, Miss. Rosalie"/>
    <x v="1"/>
    <x v="22"/>
    <x v="1"/>
    <x v="0"/>
    <s v="PC 17757"/>
    <n v="227.52500000000001"/>
    <m/>
    <x v="1"/>
  </r>
  <r>
    <n v="382"/>
    <n v="1"/>
    <n v="1"/>
    <n v="0"/>
    <n v="1"/>
    <x v="0"/>
    <s v="Nakid, Miss. Maria (&quot;Mary&quot;)"/>
    <x v="1"/>
    <x v="58"/>
    <x v="1"/>
    <x v="2"/>
    <n v="2653"/>
    <n v="15.7417"/>
    <m/>
    <x v="1"/>
  </r>
  <r>
    <n v="383"/>
    <n v="0"/>
    <n v="1"/>
    <n v="1"/>
    <n v="0"/>
    <x v="0"/>
    <s v="Tikkanen, Mr. Juho"/>
    <x v="0"/>
    <x v="35"/>
    <x v="1"/>
    <x v="0"/>
    <s v="STON/O 2. 3101293"/>
    <n v="7.9249999999999998"/>
    <m/>
    <x v="0"/>
  </r>
  <r>
    <n v="384"/>
    <n v="1"/>
    <n v="1"/>
    <n v="0"/>
    <n v="1"/>
    <x v="1"/>
    <s v="Holverson, Mrs. Alexander Oskar (Mary Aline Towner)"/>
    <x v="1"/>
    <x v="3"/>
    <x v="0"/>
    <x v="0"/>
    <n v="113789"/>
    <n v="52"/>
    <m/>
    <x v="0"/>
  </r>
  <r>
    <n v="385"/>
    <n v="0"/>
    <n v="1"/>
    <n v="1"/>
    <n v="0"/>
    <x v="0"/>
    <s v="Plotcharsky, Mr. Vasil"/>
    <x v="0"/>
    <x v="4"/>
    <x v="1"/>
    <x v="0"/>
    <n v="349227"/>
    <n v="7.8958000000000004"/>
    <m/>
    <x v="0"/>
  </r>
  <r>
    <n v="386"/>
    <n v="0"/>
    <n v="1"/>
    <n v="1"/>
    <n v="0"/>
    <x v="2"/>
    <s v="Davies, Mr. Charles Henry"/>
    <x v="0"/>
    <x v="24"/>
    <x v="1"/>
    <x v="0"/>
    <s v="S.O.C. 14879"/>
    <n v="73.5"/>
    <m/>
    <x v="0"/>
  </r>
  <r>
    <n v="387"/>
    <n v="0"/>
    <n v="1"/>
    <n v="1"/>
    <n v="0"/>
    <x v="0"/>
    <s v="Goodwin, Master. Sidney Leonard"/>
    <x v="0"/>
    <x v="58"/>
    <x v="5"/>
    <x v="2"/>
    <s v="CA 2144"/>
    <n v="46.9"/>
    <m/>
    <x v="0"/>
  </r>
  <r>
    <n v="388"/>
    <n v="1"/>
    <n v="1"/>
    <n v="0"/>
    <n v="1"/>
    <x v="2"/>
    <s v="Buss, Miss. Kate"/>
    <x v="1"/>
    <x v="62"/>
    <x v="1"/>
    <x v="0"/>
    <n v="27849"/>
    <n v="13"/>
    <m/>
    <x v="0"/>
  </r>
  <r>
    <n v="389"/>
    <n v="0"/>
    <n v="1"/>
    <n v="1"/>
    <n v="0"/>
    <x v="0"/>
    <s v="Sadlier, Mr. Matthew"/>
    <x v="0"/>
    <x v="4"/>
    <x v="1"/>
    <x v="0"/>
    <n v="367655"/>
    <n v="7.7291999999999996"/>
    <m/>
    <x v="2"/>
  </r>
  <r>
    <n v="390"/>
    <n v="1"/>
    <n v="1"/>
    <n v="0"/>
    <n v="1"/>
    <x v="2"/>
    <s v="Lehmann, Miss. Bertha"/>
    <x v="1"/>
    <x v="34"/>
    <x v="1"/>
    <x v="0"/>
    <s v="SC 1748"/>
    <n v="12"/>
    <m/>
    <x v="1"/>
  </r>
  <r>
    <n v="391"/>
    <n v="1"/>
    <n v="1"/>
    <n v="0"/>
    <n v="1"/>
    <x v="1"/>
    <s v="Carter, Mr. William Ernest"/>
    <x v="0"/>
    <x v="62"/>
    <x v="0"/>
    <x v="2"/>
    <n v="113760"/>
    <n v="120"/>
    <s v="B96 B98"/>
    <x v="0"/>
  </r>
  <r>
    <n v="392"/>
    <n v="1"/>
    <n v="1"/>
    <n v="0"/>
    <n v="1"/>
    <x v="0"/>
    <s v="Jansson, Mr. Carl Olof"/>
    <x v="0"/>
    <x v="23"/>
    <x v="1"/>
    <x v="0"/>
    <n v="350034"/>
    <n v="7.7957999999999998"/>
    <m/>
    <x v="0"/>
  </r>
  <r>
    <n v="393"/>
    <n v="0"/>
    <n v="1"/>
    <n v="1"/>
    <n v="0"/>
    <x v="0"/>
    <s v="Gustafsson, Mr. Johan Birger"/>
    <x v="0"/>
    <x v="17"/>
    <x v="4"/>
    <x v="0"/>
    <n v="3101277"/>
    <n v="7.9249999999999998"/>
    <m/>
    <x v="0"/>
  </r>
  <r>
    <n v="394"/>
    <n v="1"/>
    <n v="1"/>
    <n v="0"/>
    <n v="1"/>
    <x v="1"/>
    <s v="Newell, Miss. Marjorie"/>
    <x v="1"/>
    <x v="41"/>
    <x v="0"/>
    <x v="0"/>
    <n v="35273"/>
    <n v="113.27500000000001"/>
    <s v="D36"/>
    <x v="1"/>
  </r>
  <r>
    <n v="395"/>
    <n v="1"/>
    <n v="1"/>
    <n v="0"/>
    <n v="1"/>
    <x v="0"/>
    <s v="Sandstrom, Mrs. Hjalmar (Agnes Charlotta Bengtsson)"/>
    <x v="1"/>
    <x v="42"/>
    <x v="1"/>
    <x v="2"/>
    <s v="PP 9549"/>
    <n v="16.7"/>
    <s v="G6"/>
    <x v="0"/>
  </r>
  <r>
    <n v="396"/>
    <n v="0"/>
    <n v="1"/>
    <n v="1"/>
    <n v="0"/>
    <x v="0"/>
    <s v="Johansson, Mr. Erik"/>
    <x v="0"/>
    <x v="0"/>
    <x v="1"/>
    <x v="0"/>
    <n v="350052"/>
    <n v="7.7957999999999998"/>
    <m/>
    <x v="0"/>
  </r>
  <r>
    <n v="397"/>
    <n v="0"/>
    <n v="1"/>
    <n v="1"/>
    <n v="0"/>
    <x v="0"/>
    <s v="Olsson, Miss. Elina"/>
    <x v="1"/>
    <x v="14"/>
    <x v="1"/>
    <x v="0"/>
    <n v="350407"/>
    <n v="7.8541999999999996"/>
    <m/>
    <x v="0"/>
  </r>
  <r>
    <n v="398"/>
    <n v="0"/>
    <n v="1"/>
    <n v="1"/>
    <n v="0"/>
    <x v="2"/>
    <s v="McKane, Mr. Peter David"/>
    <x v="0"/>
    <x v="43"/>
    <x v="1"/>
    <x v="0"/>
    <n v="28403"/>
    <n v="26"/>
    <m/>
    <x v="0"/>
  </r>
  <r>
    <n v="399"/>
    <n v="0"/>
    <n v="1"/>
    <n v="1"/>
    <n v="0"/>
    <x v="2"/>
    <s v="Pain, Dr. Alfred"/>
    <x v="0"/>
    <x v="41"/>
    <x v="1"/>
    <x v="0"/>
    <n v="244278"/>
    <n v="10.5"/>
    <m/>
    <x v="0"/>
  </r>
  <r>
    <n v="400"/>
    <n v="1"/>
    <n v="1"/>
    <n v="0"/>
    <n v="1"/>
    <x v="2"/>
    <s v="Trout, Mrs. William H (Jessie L)"/>
    <x v="1"/>
    <x v="17"/>
    <x v="1"/>
    <x v="0"/>
    <n v="240929"/>
    <n v="12.65"/>
    <m/>
    <x v="0"/>
  </r>
  <r>
    <n v="401"/>
    <n v="1"/>
    <n v="1"/>
    <n v="0"/>
    <n v="1"/>
    <x v="0"/>
    <s v="Niskanen, Mr. Juha"/>
    <x v="0"/>
    <x v="12"/>
    <x v="1"/>
    <x v="0"/>
    <s v="STON/O 2. 3101289"/>
    <n v="7.9249999999999998"/>
    <m/>
    <x v="0"/>
  </r>
  <r>
    <n v="402"/>
    <n v="0"/>
    <n v="1"/>
    <n v="1"/>
    <n v="0"/>
    <x v="0"/>
    <s v="Adams, Mr. John"/>
    <x v="0"/>
    <x v="2"/>
    <x v="1"/>
    <x v="0"/>
    <n v="341826"/>
    <n v="8.0500000000000007"/>
    <m/>
    <x v="0"/>
  </r>
  <r>
    <n v="403"/>
    <n v="0"/>
    <n v="1"/>
    <n v="1"/>
    <n v="0"/>
    <x v="0"/>
    <s v="Jussila, Miss. Mari Aina"/>
    <x v="1"/>
    <x v="23"/>
    <x v="0"/>
    <x v="0"/>
    <n v="4137"/>
    <n v="9.8249999999999993"/>
    <m/>
    <x v="0"/>
  </r>
  <r>
    <n v="404"/>
    <n v="0"/>
    <n v="1"/>
    <n v="1"/>
    <n v="0"/>
    <x v="0"/>
    <s v="Hakkarainen, Mr. Pekka Pietari"/>
    <x v="0"/>
    <x v="17"/>
    <x v="0"/>
    <x v="0"/>
    <s v="STON/O2. 3101279"/>
    <n v="15.85"/>
    <m/>
    <x v="0"/>
  </r>
  <r>
    <n v="405"/>
    <n v="0"/>
    <n v="1"/>
    <n v="1"/>
    <n v="0"/>
    <x v="0"/>
    <s v="Oreskovic, Miss. Marija"/>
    <x v="1"/>
    <x v="11"/>
    <x v="1"/>
    <x v="0"/>
    <n v="315096"/>
    <n v="8.6624999999999996"/>
    <m/>
    <x v="0"/>
  </r>
  <r>
    <n v="406"/>
    <n v="0"/>
    <n v="1"/>
    <n v="1"/>
    <n v="0"/>
    <x v="2"/>
    <s v="Gale, Mr. Shadrach"/>
    <x v="0"/>
    <x v="15"/>
    <x v="0"/>
    <x v="0"/>
    <n v="28664"/>
    <n v="21"/>
    <m/>
    <x v="0"/>
  </r>
  <r>
    <n v="407"/>
    <n v="0"/>
    <n v="1"/>
    <n v="1"/>
    <n v="0"/>
    <x v="0"/>
    <s v="Widegren, Mr. Carl/Charles Peter"/>
    <x v="0"/>
    <x v="54"/>
    <x v="1"/>
    <x v="0"/>
    <n v="347064"/>
    <n v="7.75"/>
    <m/>
    <x v="0"/>
  </r>
  <r>
    <n v="408"/>
    <n v="1"/>
    <n v="1"/>
    <n v="0"/>
    <n v="1"/>
    <x v="2"/>
    <s v="Richards, Master. William Rowe"/>
    <x v="0"/>
    <x v="25"/>
    <x v="0"/>
    <x v="1"/>
    <n v="29106"/>
    <n v="18.75"/>
    <m/>
    <x v="0"/>
  </r>
  <r>
    <n v="409"/>
    <n v="0"/>
    <n v="1"/>
    <n v="1"/>
    <n v="0"/>
    <x v="0"/>
    <s v="Birkeland, Mr. Hans Martin Monsen"/>
    <x v="0"/>
    <x v="23"/>
    <x v="1"/>
    <x v="0"/>
    <n v="312992"/>
    <n v="7.7750000000000004"/>
    <m/>
    <x v="0"/>
  </r>
  <r>
    <n v="410"/>
    <n v="0"/>
    <n v="1"/>
    <n v="1"/>
    <n v="0"/>
    <x v="0"/>
    <s v="Lefebre, Miss. Ida"/>
    <x v="1"/>
    <x v="4"/>
    <x v="2"/>
    <x v="1"/>
    <n v="4133"/>
    <n v="25.466699999999999"/>
    <m/>
    <x v="0"/>
  </r>
  <r>
    <n v="411"/>
    <n v="0"/>
    <n v="1"/>
    <n v="1"/>
    <n v="0"/>
    <x v="0"/>
    <s v="Sdycoff, Mr. Todor"/>
    <x v="0"/>
    <x v="4"/>
    <x v="1"/>
    <x v="0"/>
    <n v="349222"/>
    <n v="7.8958000000000004"/>
    <m/>
    <x v="0"/>
  </r>
  <r>
    <n v="412"/>
    <n v="0"/>
    <n v="1"/>
    <n v="1"/>
    <n v="0"/>
    <x v="0"/>
    <s v="Hart, Mr. Henry"/>
    <x v="0"/>
    <x v="4"/>
    <x v="1"/>
    <x v="0"/>
    <n v="394140"/>
    <n v="6.8582999999999998"/>
    <m/>
    <x v="2"/>
  </r>
  <r>
    <n v="413"/>
    <n v="1"/>
    <n v="1"/>
    <n v="0"/>
    <n v="1"/>
    <x v="1"/>
    <s v="Minahan, Miss. Daisy E"/>
    <x v="1"/>
    <x v="40"/>
    <x v="0"/>
    <x v="0"/>
    <n v="19928"/>
    <n v="90"/>
    <s v="C78"/>
    <x v="2"/>
  </r>
  <r>
    <n v="414"/>
    <n v="0"/>
    <n v="1"/>
    <n v="1"/>
    <n v="0"/>
    <x v="2"/>
    <s v="Cunningham, Mr. Alfred Fleming"/>
    <x v="0"/>
    <x v="4"/>
    <x v="1"/>
    <x v="0"/>
    <n v="239853"/>
    <n v="0"/>
    <m/>
    <x v="0"/>
  </r>
  <r>
    <n v="415"/>
    <n v="1"/>
    <n v="1"/>
    <n v="0"/>
    <n v="1"/>
    <x v="0"/>
    <s v="Sundman, Mr. Johan Julian"/>
    <x v="0"/>
    <x v="57"/>
    <x v="1"/>
    <x v="0"/>
    <s v="STON/O 2. 3101269"/>
    <n v="7.9249999999999998"/>
    <m/>
    <x v="0"/>
  </r>
  <r>
    <n v="416"/>
    <n v="0"/>
    <n v="1"/>
    <n v="1"/>
    <n v="0"/>
    <x v="0"/>
    <s v="Meek, Mrs. Thomas (Annie Louise Rowley)"/>
    <x v="1"/>
    <x v="4"/>
    <x v="1"/>
    <x v="0"/>
    <n v="343095"/>
    <n v="8.0500000000000007"/>
    <m/>
    <x v="0"/>
  </r>
  <r>
    <n v="417"/>
    <n v="1"/>
    <n v="1"/>
    <n v="0"/>
    <n v="1"/>
    <x v="2"/>
    <s v="Drew, Mrs. James Vivian (Lulu Thorne Christian)"/>
    <x v="1"/>
    <x v="15"/>
    <x v="0"/>
    <x v="1"/>
    <n v="28220"/>
    <n v="32.5"/>
    <m/>
    <x v="0"/>
  </r>
  <r>
    <n v="418"/>
    <n v="1"/>
    <n v="1"/>
    <n v="0"/>
    <n v="1"/>
    <x v="2"/>
    <s v="Silven, Miss. Lyyli Karoliina"/>
    <x v="1"/>
    <x v="24"/>
    <x v="1"/>
    <x v="2"/>
    <n v="250652"/>
    <n v="13"/>
    <m/>
    <x v="0"/>
  </r>
  <r>
    <n v="419"/>
    <n v="0"/>
    <n v="1"/>
    <n v="1"/>
    <n v="0"/>
    <x v="2"/>
    <s v="Matthews, Mr. William John"/>
    <x v="0"/>
    <x v="39"/>
    <x v="1"/>
    <x v="0"/>
    <n v="28228"/>
    <n v="13"/>
    <m/>
    <x v="0"/>
  </r>
  <r>
    <n v="420"/>
    <n v="0"/>
    <n v="1"/>
    <n v="1"/>
    <n v="0"/>
    <x v="0"/>
    <s v="Van Impe, Miss. Catharina"/>
    <x v="1"/>
    <x v="73"/>
    <x v="1"/>
    <x v="2"/>
    <n v="345773"/>
    <n v="24.15"/>
    <m/>
    <x v="0"/>
  </r>
  <r>
    <n v="421"/>
    <n v="0"/>
    <n v="1"/>
    <n v="1"/>
    <n v="0"/>
    <x v="0"/>
    <s v="Gheorgheff, Mr. Stanio"/>
    <x v="0"/>
    <x v="4"/>
    <x v="1"/>
    <x v="0"/>
    <n v="349254"/>
    <n v="7.8958000000000004"/>
    <m/>
    <x v="1"/>
  </r>
  <r>
    <n v="422"/>
    <n v="0"/>
    <n v="1"/>
    <n v="1"/>
    <n v="0"/>
    <x v="0"/>
    <s v="Charters, Mr. David"/>
    <x v="0"/>
    <x v="23"/>
    <x v="1"/>
    <x v="0"/>
    <s v="A/5. 13032"/>
    <n v="7.7332999999999998"/>
    <m/>
    <x v="2"/>
  </r>
  <r>
    <n v="423"/>
    <n v="0"/>
    <n v="1"/>
    <n v="1"/>
    <n v="0"/>
    <x v="0"/>
    <s v="Zimmerman, Mr. Leo"/>
    <x v="0"/>
    <x v="28"/>
    <x v="1"/>
    <x v="0"/>
    <n v="315082"/>
    <n v="7.875"/>
    <m/>
    <x v="0"/>
  </r>
  <r>
    <n v="424"/>
    <n v="0"/>
    <n v="1"/>
    <n v="1"/>
    <n v="0"/>
    <x v="0"/>
    <s v="Danbom, Mrs. Ernst Gilbert (Anna Sigrid Maria Brogren)"/>
    <x v="1"/>
    <x v="17"/>
    <x v="0"/>
    <x v="1"/>
    <n v="347080"/>
    <n v="14.4"/>
    <m/>
    <x v="0"/>
  </r>
  <r>
    <n v="425"/>
    <n v="0"/>
    <n v="1"/>
    <n v="1"/>
    <n v="0"/>
    <x v="0"/>
    <s v="Rosblom, Mr. Viktor Richard"/>
    <x v="0"/>
    <x v="24"/>
    <x v="0"/>
    <x v="1"/>
    <n v="370129"/>
    <n v="20.212499999999999"/>
    <m/>
    <x v="0"/>
  </r>
  <r>
    <n v="426"/>
    <n v="0"/>
    <n v="1"/>
    <n v="1"/>
    <n v="0"/>
    <x v="0"/>
    <s v="Wiseman, Mr. Phillippe"/>
    <x v="0"/>
    <x v="4"/>
    <x v="1"/>
    <x v="0"/>
    <s v="A/4. 34244"/>
    <n v="7.25"/>
    <m/>
    <x v="0"/>
  </r>
  <r>
    <n v="427"/>
    <n v="1"/>
    <n v="1"/>
    <n v="0"/>
    <n v="1"/>
    <x v="2"/>
    <s v="Clarke, Mrs. Charles V (Ada Maria Winfield)"/>
    <x v="1"/>
    <x v="17"/>
    <x v="0"/>
    <x v="0"/>
    <n v="2003"/>
    <n v="26"/>
    <m/>
    <x v="0"/>
  </r>
  <r>
    <n v="428"/>
    <n v="1"/>
    <n v="1"/>
    <n v="0"/>
    <n v="1"/>
    <x v="2"/>
    <s v="Phillips, Miss. Kate Florence (&quot;Mrs Kate Louise Phillips Marshall&quot;)"/>
    <x v="1"/>
    <x v="19"/>
    <x v="1"/>
    <x v="0"/>
    <n v="250655"/>
    <n v="26"/>
    <m/>
    <x v="0"/>
  </r>
  <r>
    <n v="429"/>
    <n v="0"/>
    <n v="1"/>
    <n v="1"/>
    <n v="0"/>
    <x v="0"/>
    <s v="Flynn, Mr. James"/>
    <x v="0"/>
    <x v="4"/>
    <x v="1"/>
    <x v="0"/>
    <n v="364851"/>
    <n v="7.75"/>
    <m/>
    <x v="2"/>
  </r>
  <r>
    <n v="430"/>
    <n v="1"/>
    <n v="1"/>
    <n v="0"/>
    <n v="1"/>
    <x v="0"/>
    <s v="Pickard, Mr. Berk (Berk Trembisky)"/>
    <x v="0"/>
    <x v="35"/>
    <x v="1"/>
    <x v="0"/>
    <s v="SOTON/O.Q. 392078"/>
    <n v="8.0500000000000007"/>
    <s v="E10"/>
    <x v="0"/>
  </r>
  <r>
    <n v="431"/>
    <n v="1"/>
    <n v="1"/>
    <n v="0"/>
    <n v="1"/>
    <x v="1"/>
    <s v="Bjornstrom-Steffansson, Mr. Mauritz Hakan"/>
    <x v="0"/>
    <x v="17"/>
    <x v="1"/>
    <x v="0"/>
    <n v="110564"/>
    <n v="26.55"/>
    <s v="C52"/>
    <x v="0"/>
  </r>
  <r>
    <n v="432"/>
    <n v="1"/>
    <n v="1"/>
    <n v="0"/>
    <n v="1"/>
    <x v="0"/>
    <s v="Thorneycroft, Mrs. Percival (Florence Kate White)"/>
    <x v="1"/>
    <x v="4"/>
    <x v="0"/>
    <x v="0"/>
    <n v="376564"/>
    <n v="16.100000000000001"/>
    <m/>
    <x v="0"/>
  </r>
  <r>
    <n v="433"/>
    <n v="1"/>
    <n v="1"/>
    <n v="0"/>
    <n v="1"/>
    <x v="2"/>
    <s v="Louch, Mrs. Charles Alexander (Alice Adelaide Slow)"/>
    <x v="1"/>
    <x v="22"/>
    <x v="0"/>
    <x v="0"/>
    <s v="SC/AH 3085"/>
    <n v="26"/>
    <m/>
    <x v="0"/>
  </r>
  <r>
    <n v="434"/>
    <n v="0"/>
    <n v="1"/>
    <n v="1"/>
    <n v="0"/>
    <x v="0"/>
    <s v="Kallio, Mr. Nikolai Erland"/>
    <x v="0"/>
    <x v="34"/>
    <x v="1"/>
    <x v="0"/>
    <s v="STON/O 2. 3101274"/>
    <n v="7.125"/>
    <m/>
    <x v="0"/>
  </r>
  <r>
    <n v="435"/>
    <n v="0"/>
    <n v="1"/>
    <n v="1"/>
    <n v="0"/>
    <x v="1"/>
    <s v="Silvey, Mr. William Baird"/>
    <x v="0"/>
    <x v="61"/>
    <x v="0"/>
    <x v="0"/>
    <n v="13507"/>
    <n v="55.9"/>
    <s v="E44"/>
    <x v="0"/>
  </r>
  <r>
    <n v="436"/>
    <n v="1"/>
    <n v="1"/>
    <n v="0"/>
    <n v="1"/>
    <x v="1"/>
    <s v="Carter, Miss. Lucile Polk"/>
    <x v="1"/>
    <x v="8"/>
    <x v="0"/>
    <x v="2"/>
    <n v="113760"/>
    <n v="120"/>
    <s v="B96 B98"/>
    <x v="0"/>
  </r>
  <r>
    <n v="437"/>
    <n v="0"/>
    <n v="1"/>
    <n v="1"/>
    <n v="0"/>
    <x v="0"/>
    <s v="Ford, Miss. Doolina Margaret &quot;Daisy&quot;"/>
    <x v="1"/>
    <x v="23"/>
    <x v="4"/>
    <x v="2"/>
    <s v="W./C. 6608"/>
    <n v="34.375"/>
    <m/>
    <x v="0"/>
  </r>
  <r>
    <n v="438"/>
    <n v="1"/>
    <n v="1"/>
    <n v="0"/>
    <n v="1"/>
    <x v="2"/>
    <s v="Richards, Mrs. Sidney (Emily Hocking)"/>
    <x v="1"/>
    <x v="42"/>
    <x v="4"/>
    <x v="4"/>
    <n v="29106"/>
    <n v="18.75"/>
    <m/>
    <x v="0"/>
  </r>
  <r>
    <n v="439"/>
    <n v="0"/>
    <n v="1"/>
    <n v="1"/>
    <n v="0"/>
    <x v="1"/>
    <s v="Fortune, Mr. Mark"/>
    <x v="0"/>
    <x v="74"/>
    <x v="0"/>
    <x v="5"/>
    <n v="19950"/>
    <n v="263"/>
    <s v="C23 C25 C27"/>
    <x v="0"/>
  </r>
  <r>
    <n v="440"/>
    <n v="0"/>
    <n v="1"/>
    <n v="1"/>
    <n v="0"/>
    <x v="2"/>
    <s v="Kvillner, Mr. Johan Henrik Johannesson"/>
    <x v="0"/>
    <x v="14"/>
    <x v="1"/>
    <x v="0"/>
    <s v="C.A. 18723"/>
    <n v="10.5"/>
    <m/>
    <x v="0"/>
  </r>
  <r>
    <n v="441"/>
    <n v="1"/>
    <n v="1"/>
    <n v="0"/>
    <n v="1"/>
    <x v="2"/>
    <s v="Hart, Mrs. Benjamin (Esther Ada Bloomfield)"/>
    <x v="1"/>
    <x v="33"/>
    <x v="0"/>
    <x v="1"/>
    <s v="F.C.C. 13529"/>
    <n v="26.25"/>
    <m/>
    <x v="0"/>
  </r>
  <r>
    <n v="442"/>
    <n v="0"/>
    <n v="1"/>
    <n v="1"/>
    <n v="0"/>
    <x v="0"/>
    <s v="Hampe, Mr. Leon"/>
    <x v="0"/>
    <x v="11"/>
    <x v="1"/>
    <x v="0"/>
    <n v="345769"/>
    <n v="9.5"/>
    <m/>
    <x v="0"/>
  </r>
  <r>
    <n v="443"/>
    <n v="0"/>
    <n v="1"/>
    <n v="1"/>
    <n v="0"/>
    <x v="0"/>
    <s v="Petterson, Mr. Johan Emil"/>
    <x v="0"/>
    <x v="37"/>
    <x v="0"/>
    <x v="0"/>
    <n v="347076"/>
    <n v="7.7750000000000004"/>
    <m/>
    <x v="0"/>
  </r>
  <r>
    <n v="444"/>
    <n v="1"/>
    <n v="1"/>
    <n v="0"/>
    <n v="1"/>
    <x v="2"/>
    <s v="Reynaldo, Ms. Encarnacion"/>
    <x v="1"/>
    <x v="17"/>
    <x v="1"/>
    <x v="0"/>
    <n v="230434"/>
    <n v="13"/>
    <m/>
    <x v="0"/>
  </r>
  <r>
    <n v="445"/>
    <n v="1"/>
    <n v="1"/>
    <n v="0"/>
    <n v="1"/>
    <x v="0"/>
    <s v="Johannesen-Bratthammer, Mr. Bernt"/>
    <x v="0"/>
    <x v="4"/>
    <x v="1"/>
    <x v="0"/>
    <n v="65306"/>
    <n v="8.1125000000000007"/>
    <m/>
    <x v="0"/>
  </r>
  <r>
    <n v="446"/>
    <n v="1"/>
    <n v="1"/>
    <n v="0"/>
    <n v="1"/>
    <x v="1"/>
    <s v="Dodge, Master. Washington"/>
    <x v="0"/>
    <x v="9"/>
    <x v="1"/>
    <x v="2"/>
    <n v="33638"/>
    <n v="81.8583"/>
    <s v="A34"/>
    <x v="0"/>
  </r>
  <r>
    <n v="447"/>
    <n v="1"/>
    <n v="1"/>
    <n v="0"/>
    <n v="1"/>
    <x v="2"/>
    <s v="Mellinger, Miss. Madeleine Violet"/>
    <x v="1"/>
    <x v="75"/>
    <x v="1"/>
    <x v="1"/>
    <n v="250644"/>
    <n v="19.5"/>
    <m/>
    <x v="0"/>
  </r>
  <r>
    <n v="448"/>
    <n v="1"/>
    <n v="1"/>
    <n v="0"/>
    <n v="1"/>
    <x v="1"/>
    <s v="Seward, Mr. Frederic Kimber"/>
    <x v="0"/>
    <x v="15"/>
    <x v="1"/>
    <x v="0"/>
    <n v="113794"/>
    <n v="26.55"/>
    <m/>
    <x v="0"/>
  </r>
  <r>
    <n v="449"/>
    <n v="1"/>
    <n v="1"/>
    <n v="0"/>
    <n v="1"/>
    <x v="0"/>
    <s v="Baclini, Miss. Marie Catherine"/>
    <x v="1"/>
    <x v="31"/>
    <x v="4"/>
    <x v="1"/>
    <n v="2666"/>
    <n v="19.258299999999998"/>
    <m/>
    <x v="1"/>
  </r>
  <r>
    <n v="450"/>
    <n v="1"/>
    <n v="1"/>
    <n v="0"/>
    <n v="1"/>
    <x v="1"/>
    <s v="Peuchen, Major. Arthur Godfrey"/>
    <x v="0"/>
    <x v="67"/>
    <x v="1"/>
    <x v="0"/>
    <n v="113786"/>
    <n v="30.5"/>
    <s v="C104"/>
    <x v="0"/>
  </r>
  <r>
    <n v="451"/>
    <n v="0"/>
    <n v="1"/>
    <n v="1"/>
    <n v="0"/>
    <x v="2"/>
    <s v="West, Mr. Edwy Arthur"/>
    <x v="0"/>
    <x v="62"/>
    <x v="0"/>
    <x v="2"/>
    <s v="C.A. 34651"/>
    <n v="27.75"/>
    <m/>
    <x v="0"/>
  </r>
  <r>
    <n v="452"/>
    <n v="0"/>
    <n v="1"/>
    <n v="1"/>
    <n v="0"/>
    <x v="0"/>
    <s v="Hagland, Mr. Ingvald Olai Olsen"/>
    <x v="0"/>
    <x v="4"/>
    <x v="0"/>
    <x v="0"/>
    <n v="65303"/>
    <n v="19.966699999999999"/>
    <m/>
    <x v="0"/>
  </r>
  <r>
    <n v="453"/>
    <n v="0"/>
    <n v="1"/>
    <n v="1"/>
    <n v="0"/>
    <x v="1"/>
    <s v="Foreman, Mr. Benjamin Laventall"/>
    <x v="0"/>
    <x v="39"/>
    <x v="1"/>
    <x v="0"/>
    <n v="113051"/>
    <n v="27.75"/>
    <s v="C111"/>
    <x v="1"/>
  </r>
  <r>
    <n v="454"/>
    <n v="1"/>
    <n v="1"/>
    <n v="0"/>
    <n v="1"/>
    <x v="1"/>
    <s v="Goldenberg, Mr. Samuel L"/>
    <x v="0"/>
    <x v="27"/>
    <x v="0"/>
    <x v="0"/>
    <n v="17453"/>
    <n v="89.104200000000006"/>
    <s v="C92"/>
    <x v="1"/>
  </r>
  <r>
    <n v="455"/>
    <n v="0"/>
    <n v="1"/>
    <n v="1"/>
    <n v="0"/>
    <x v="0"/>
    <s v="Peduzzi, Mr. Joseph"/>
    <x v="0"/>
    <x v="4"/>
    <x v="1"/>
    <x v="0"/>
    <s v="A/5 2817"/>
    <n v="8.0500000000000007"/>
    <m/>
    <x v="0"/>
  </r>
  <r>
    <n v="456"/>
    <n v="1"/>
    <n v="1"/>
    <n v="0"/>
    <n v="1"/>
    <x v="0"/>
    <s v="Jalsevac, Mr. Ivan"/>
    <x v="0"/>
    <x v="28"/>
    <x v="1"/>
    <x v="0"/>
    <n v="349240"/>
    <n v="7.8958000000000004"/>
    <m/>
    <x v="1"/>
  </r>
  <r>
    <n v="457"/>
    <n v="0"/>
    <n v="1"/>
    <n v="1"/>
    <n v="0"/>
    <x v="1"/>
    <s v="Millet, Mr. Francis Davis"/>
    <x v="0"/>
    <x v="29"/>
    <x v="1"/>
    <x v="0"/>
    <n v="13509"/>
    <n v="26.55"/>
    <s v="E38"/>
    <x v="0"/>
  </r>
  <r>
    <n v="458"/>
    <n v="1"/>
    <n v="1"/>
    <n v="0"/>
    <n v="1"/>
    <x v="1"/>
    <s v="Kenyon, Mrs. Frederick R (Marion)"/>
    <x v="1"/>
    <x v="4"/>
    <x v="0"/>
    <x v="0"/>
    <n v="17464"/>
    <n v="51.862499999999997"/>
    <s v="D21"/>
    <x v="0"/>
  </r>
  <r>
    <n v="459"/>
    <n v="1"/>
    <n v="1"/>
    <n v="0"/>
    <n v="1"/>
    <x v="2"/>
    <s v="Toomey, Miss. Ellen"/>
    <x v="1"/>
    <x v="61"/>
    <x v="1"/>
    <x v="0"/>
    <s v="F.C.C. 13531"/>
    <n v="10.5"/>
    <m/>
    <x v="0"/>
  </r>
  <r>
    <n v="460"/>
    <n v="0"/>
    <n v="1"/>
    <n v="1"/>
    <n v="0"/>
    <x v="0"/>
    <s v="O'Connor, Mr. Maurice"/>
    <x v="0"/>
    <x v="4"/>
    <x v="1"/>
    <x v="0"/>
    <n v="371060"/>
    <n v="7.75"/>
    <m/>
    <x v="2"/>
  </r>
  <r>
    <n v="461"/>
    <n v="1"/>
    <n v="1"/>
    <n v="0"/>
    <n v="1"/>
    <x v="1"/>
    <s v="Anderson, Mr. Harry"/>
    <x v="0"/>
    <x v="76"/>
    <x v="1"/>
    <x v="0"/>
    <n v="19952"/>
    <n v="26.55"/>
    <s v="E12"/>
    <x v="0"/>
  </r>
  <r>
    <n v="462"/>
    <n v="0"/>
    <n v="1"/>
    <n v="1"/>
    <n v="0"/>
    <x v="0"/>
    <s v="Morley, Mr. William"/>
    <x v="0"/>
    <x v="15"/>
    <x v="1"/>
    <x v="0"/>
    <n v="364506"/>
    <n v="8.0500000000000007"/>
    <m/>
    <x v="0"/>
  </r>
  <r>
    <n v="463"/>
    <n v="0"/>
    <n v="1"/>
    <n v="1"/>
    <n v="0"/>
    <x v="1"/>
    <s v="Gee, Mr. Arthur H"/>
    <x v="0"/>
    <x v="47"/>
    <x v="1"/>
    <x v="0"/>
    <n v="111320"/>
    <n v="38.5"/>
    <s v="E63"/>
    <x v="0"/>
  </r>
  <r>
    <n v="464"/>
    <n v="0"/>
    <n v="1"/>
    <n v="1"/>
    <n v="0"/>
    <x v="2"/>
    <s v="Milling, Mr. Jacob Christian"/>
    <x v="0"/>
    <x v="76"/>
    <x v="1"/>
    <x v="0"/>
    <n v="234360"/>
    <n v="13"/>
    <m/>
    <x v="0"/>
  </r>
  <r>
    <n v="465"/>
    <n v="0"/>
    <n v="1"/>
    <n v="1"/>
    <n v="0"/>
    <x v="0"/>
    <s v="Maisner, Mr. Simon"/>
    <x v="0"/>
    <x v="4"/>
    <x v="1"/>
    <x v="0"/>
    <s v="A/S 2816"/>
    <n v="8.0500000000000007"/>
    <m/>
    <x v="0"/>
  </r>
  <r>
    <n v="466"/>
    <n v="0"/>
    <n v="1"/>
    <n v="1"/>
    <n v="0"/>
    <x v="0"/>
    <s v="Goncalves, Mr. Manuel Estanslas"/>
    <x v="0"/>
    <x v="1"/>
    <x v="1"/>
    <x v="0"/>
    <s v="SOTON/O.Q. 3101306"/>
    <n v="7.05"/>
    <m/>
    <x v="0"/>
  </r>
  <r>
    <n v="467"/>
    <n v="0"/>
    <n v="1"/>
    <n v="1"/>
    <n v="0"/>
    <x v="2"/>
    <s v="Campbell, Mr. William"/>
    <x v="0"/>
    <x v="4"/>
    <x v="1"/>
    <x v="0"/>
    <n v="239853"/>
    <n v="0"/>
    <m/>
    <x v="0"/>
  </r>
  <r>
    <n v="468"/>
    <n v="0"/>
    <n v="1"/>
    <n v="1"/>
    <n v="0"/>
    <x v="1"/>
    <s v="Smart, Mr. John Montgomery"/>
    <x v="0"/>
    <x v="60"/>
    <x v="1"/>
    <x v="0"/>
    <n v="113792"/>
    <n v="26.55"/>
    <m/>
    <x v="0"/>
  </r>
  <r>
    <n v="469"/>
    <n v="0"/>
    <n v="1"/>
    <n v="1"/>
    <n v="0"/>
    <x v="0"/>
    <s v="Scanlan, Mr. James"/>
    <x v="0"/>
    <x v="4"/>
    <x v="1"/>
    <x v="0"/>
    <n v="36209"/>
    <n v="7.7249999999999996"/>
    <m/>
    <x v="2"/>
  </r>
  <r>
    <n v="470"/>
    <n v="1"/>
    <n v="1"/>
    <n v="0"/>
    <n v="1"/>
    <x v="0"/>
    <s v="Baclini, Miss. Helene Barbara"/>
    <x v="1"/>
    <x v="77"/>
    <x v="4"/>
    <x v="1"/>
    <n v="2666"/>
    <n v="19.258299999999998"/>
    <m/>
    <x v="1"/>
  </r>
  <r>
    <n v="471"/>
    <n v="0"/>
    <n v="1"/>
    <n v="1"/>
    <n v="0"/>
    <x v="0"/>
    <s v="Keefe, Mr. Arthur"/>
    <x v="0"/>
    <x v="4"/>
    <x v="1"/>
    <x v="0"/>
    <n v="323592"/>
    <n v="7.25"/>
    <m/>
    <x v="0"/>
  </r>
  <r>
    <n v="472"/>
    <n v="0"/>
    <n v="1"/>
    <n v="1"/>
    <n v="0"/>
    <x v="0"/>
    <s v="Cacic, Mr. Luka"/>
    <x v="0"/>
    <x v="1"/>
    <x v="1"/>
    <x v="0"/>
    <n v="315089"/>
    <n v="8.6624999999999996"/>
    <m/>
    <x v="0"/>
  </r>
  <r>
    <n v="473"/>
    <n v="1"/>
    <n v="1"/>
    <n v="0"/>
    <n v="1"/>
    <x v="2"/>
    <s v="West, Mrs. Edwy Arthur (Ada Mary Worth)"/>
    <x v="1"/>
    <x v="40"/>
    <x v="0"/>
    <x v="2"/>
    <s v="C.A. 34651"/>
    <n v="27.75"/>
    <m/>
    <x v="0"/>
  </r>
  <r>
    <n v="474"/>
    <n v="1"/>
    <n v="1"/>
    <n v="0"/>
    <n v="1"/>
    <x v="2"/>
    <s v="Jerwan, Mrs. Amin S (Marie Marthe Thuillard)"/>
    <x v="1"/>
    <x v="41"/>
    <x v="1"/>
    <x v="0"/>
    <s v="SC/AH Basle 541"/>
    <n v="13.791700000000001"/>
    <s v="D"/>
    <x v="1"/>
  </r>
  <r>
    <n v="475"/>
    <n v="0"/>
    <n v="1"/>
    <n v="1"/>
    <n v="0"/>
    <x v="0"/>
    <s v="Strandberg, Miss. Ida Sofia"/>
    <x v="1"/>
    <x v="0"/>
    <x v="1"/>
    <x v="0"/>
    <n v="7553"/>
    <n v="9.8375000000000004"/>
    <m/>
    <x v="0"/>
  </r>
  <r>
    <n v="476"/>
    <n v="0"/>
    <n v="1"/>
    <n v="1"/>
    <n v="0"/>
    <x v="1"/>
    <s v="Clifford, Mr. George Quincy"/>
    <x v="0"/>
    <x v="4"/>
    <x v="1"/>
    <x v="0"/>
    <n v="110465"/>
    <n v="52"/>
    <s v="A14"/>
    <x v="0"/>
  </r>
  <r>
    <n v="477"/>
    <n v="0"/>
    <n v="1"/>
    <n v="1"/>
    <n v="0"/>
    <x v="2"/>
    <s v="Renouf, Mr. Peter Henry"/>
    <x v="0"/>
    <x v="15"/>
    <x v="0"/>
    <x v="0"/>
    <n v="31027"/>
    <n v="21"/>
    <m/>
    <x v="0"/>
  </r>
  <r>
    <n v="478"/>
    <n v="0"/>
    <n v="1"/>
    <n v="1"/>
    <n v="0"/>
    <x v="0"/>
    <s v="Braund, Mr. Lewis Richard"/>
    <x v="0"/>
    <x v="28"/>
    <x v="0"/>
    <x v="0"/>
    <n v="3460"/>
    <n v="7.0457999999999998"/>
    <m/>
    <x v="0"/>
  </r>
  <r>
    <n v="479"/>
    <n v="0"/>
    <n v="1"/>
    <n v="1"/>
    <n v="0"/>
    <x v="0"/>
    <s v="Karlsson, Mr. Nils August"/>
    <x v="0"/>
    <x v="0"/>
    <x v="1"/>
    <x v="0"/>
    <n v="350060"/>
    <n v="7.5208000000000004"/>
    <m/>
    <x v="0"/>
  </r>
  <r>
    <n v="480"/>
    <n v="1"/>
    <n v="1"/>
    <n v="0"/>
    <n v="1"/>
    <x v="0"/>
    <s v="Hirvonen, Miss. Hildur E"/>
    <x v="1"/>
    <x v="6"/>
    <x v="1"/>
    <x v="1"/>
    <n v="3101298"/>
    <n v="12.2875"/>
    <m/>
    <x v="0"/>
  </r>
  <r>
    <n v="481"/>
    <n v="0"/>
    <n v="1"/>
    <n v="1"/>
    <n v="0"/>
    <x v="0"/>
    <s v="Goodwin, Master. Harold Victor"/>
    <x v="0"/>
    <x v="52"/>
    <x v="5"/>
    <x v="2"/>
    <s v="CA 2144"/>
    <n v="46.9"/>
    <m/>
    <x v="0"/>
  </r>
  <r>
    <n v="482"/>
    <n v="0"/>
    <n v="1"/>
    <n v="1"/>
    <n v="0"/>
    <x v="2"/>
    <s v="Frost, Mr. Anthony Wood &quot;Archie&quot;"/>
    <x v="0"/>
    <x v="4"/>
    <x v="1"/>
    <x v="0"/>
    <n v="239854"/>
    <n v="0"/>
    <m/>
    <x v="0"/>
  </r>
  <r>
    <n v="483"/>
    <n v="0"/>
    <n v="1"/>
    <n v="1"/>
    <n v="0"/>
    <x v="0"/>
    <s v="Rouse, Mr. Richard Henry"/>
    <x v="0"/>
    <x v="61"/>
    <x v="1"/>
    <x v="0"/>
    <s v="A/5 3594"/>
    <n v="8.0500000000000007"/>
    <m/>
    <x v="0"/>
  </r>
  <r>
    <n v="484"/>
    <n v="1"/>
    <n v="1"/>
    <n v="0"/>
    <n v="1"/>
    <x v="0"/>
    <s v="Turkula, Mrs. (Hedwig)"/>
    <x v="1"/>
    <x v="68"/>
    <x v="1"/>
    <x v="0"/>
    <n v="4134"/>
    <n v="9.5875000000000004"/>
    <m/>
    <x v="0"/>
  </r>
  <r>
    <n v="485"/>
    <n v="1"/>
    <n v="1"/>
    <n v="0"/>
    <n v="1"/>
    <x v="1"/>
    <s v="Bishop, Mr. Dickinson H"/>
    <x v="0"/>
    <x v="37"/>
    <x v="0"/>
    <x v="0"/>
    <n v="11967"/>
    <n v="91.0792"/>
    <s v="B49"/>
    <x v="1"/>
  </r>
  <r>
    <n v="486"/>
    <n v="0"/>
    <n v="1"/>
    <n v="1"/>
    <n v="0"/>
    <x v="0"/>
    <s v="Lefebre, Miss. Jeannie"/>
    <x v="1"/>
    <x v="4"/>
    <x v="2"/>
    <x v="1"/>
    <n v="4133"/>
    <n v="25.466699999999999"/>
    <m/>
    <x v="0"/>
  </r>
  <r>
    <n v="487"/>
    <n v="1"/>
    <n v="1"/>
    <n v="0"/>
    <n v="1"/>
    <x v="1"/>
    <s v="Hoyt, Mrs. Frederick Maxfield (Jane Anne Forby)"/>
    <x v="1"/>
    <x v="3"/>
    <x v="0"/>
    <x v="0"/>
    <n v="19943"/>
    <n v="90"/>
    <s v="C93"/>
    <x v="0"/>
  </r>
  <r>
    <n v="488"/>
    <n v="0"/>
    <n v="1"/>
    <n v="1"/>
    <n v="0"/>
    <x v="1"/>
    <s v="Kent, Mr. Edward Austin"/>
    <x v="0"/>
    <x v="10"/>
    <x v="1"/>
    <x v="0"/>
    <n v="11771"/>
    <n v="29.7"/>
    <s v="B37"/>
    <x v="1"/>
  </r>
  <r>
    <n v="489"/>
    <n v="0"/>
    <n v="1"/>
    <n v="1"/>
    <n v="0"/>
    <x v="0"/>
    <s v="Somerton, Mr. Francis William"/>
    <x v="0"/>
    <x v="39"/>
    <x v="1"/>
    <x v="0"/>
    <s v="A.5. 18509"/>
    <n v="8.0500000000000007"/>
    <m/>
    <x v="0"/>
  </r>
  <r>
    <n v="490"/>
    <n v="1"/>
    <n v="1"/>
    <n v="0"/>
    <n v="1"/>
    <x v="0"/>
    <s v="Coutts, Master. Eden Leslie &quot;Neville&quot;"/>
    <x v="0"/>
    <x v="52"/>
    <x v="0"/>
    <x v="1"/>
    <s v="C.A. 37671"/>
    <n v="15.9"/>
    <m/>
    <x v="0"/>
  </r>
  <r>
    <n v="491"/>
    <n v="0"/>
    <n v="1"/>
    <n v="1"/>
    <n v="0"/>
    <x v="0"/>
    <s v="Hagland, Mr. Konrad Mathias Reiersen"/>
    <x v="0"/>
    <x v="4"/>
    <x v="0"/>
    <x v="0"/>
    <n v="65304"/>
    <n v="19.966699999999999"/>
    <m/>
    <x v="0"/>
  </r>
  <r>
    <n v="492"/>
    <n v="0"/>
    <n v="1"/>
    <n v="1"/>
    <n v="0"/>
    <x v="0"/>
    <s v="Windelov, Mr. Einar"/>
    <x v="0"/>
    <x v="23"/>
    <x v="1"/>
    <x v="0"/>
    <s v="SOTON/OQ 3101317"/>
    <n v="7.25"/>
    <m/>
    <x v="0"/>
  </r>
  <r>
    <n v="493"/>
    <n v="0"/>
    <n v="1"/>
    <n v="1"/>
    <n v="0"/>
    <x v="1"/>
    <s v="Molson, Mr. Harry Markland"/>
    <x v="0"/>
    <x v="13"/>
    <x v="1"/>
    <x v="0"/>
    <n v="113787"/>
    <n v="30.5"/>
    <s v="C30"/>
    <x v="0"/>
  </r>
  <r>
    <n v="494"/>
    <n v="0"/>
    <n v="1"/>
    <n v="1"/>
    <n v="0"/>
    <x v="1"/>
    <s v="Artagaveytia, Mr. Ramon"/>
    <x v="0"/>
    <x v="45"/>
    <x v="1"/>
    <x v="0"/>
    <s v="PC 17609"/>
    <n v="49.504199999999997"/>
    <m/>
    <x v="1"/>
  </r>
  <r>
    <n v="495"/>
    <n v="0"/>
    <n v="1"/>
    <n v="1"/>
    <n v="0"/>
    <x v="0"/>
    <s v="Stanley, Mr. Edward Roland"/>
    <x v="0"/>
    <x v="23"/>
    <x v="1"/>
    <x v="0"/>
    <s v="A/4 45380"/>
    <n v="8.0500000000000007"/>
    <m/>
    <x v="0"/>
  </r>
  <r>
    <n v="496"/>
    <n v="0"/>
    <n v="1"/>
    <n v="1"/>
    <n v="0"/>
    <x v="0"/>
    <s v="Yousseff, Mr. Gerious"/>
    <x v="0"/>
    <x v="4"/>
    <x v="1"/>
    <x v="0"/>
    <n v="2627"/>
    <n v="14.458299999999999"/>
    <m/>
    <x v="1"/>
  </r>
  <r>
    <n v="497"/>
    <n v="1"/>
    <n v="1"/>
    <n v="0"/>
    <n v="1"/>
    <x v="1"/>
    <s v="Eustis, Miss. Elizabeth Mussey"/>
    <x v="1"/>
    <x v="5"/>
    <x v="0"/>
    <x v="0"/>
    <n v="36947"/>
    <n v="78.2667"/>
    <s v="D20"/>
    <x v="1"/>
  </r>
  <r>
    <n v="498"/>
    <n v="0"/>
    <n v="1"/>
    <n v="1"/>
    <n v="0"/>
    <x v="0"/>
    <s v="Shellard, Mr. Frederick William"/>
    <x v="0"/>
    <x v="4"/>
    <x v="1"/>
    <x v="0"/>
    <s v="C.A. 6212"/>
    <n v="15.1"/>
    <m/>
    <x v="0"/>
  </r>
  <r>
    <n v="499"/>
    <n v="0"/>
    <n v="1"/>
    <n v="1"/>
    <n v="0"/>
    <x v="1"/>
    <s v="Allison, Mrs. Hudson J C (Bessie Waldo Daniels)"/>
    <x v="1"/>
    <x v="37"/>
    <x v="0"/>
    <x v="2"/>
    <n v="113781"/>
    <n v="151.55000000000001"/>
    <s v="C22 C26"/>
    <x v="0"/>
  </r>
  <r>
    <n v="500"/>
    <n v="0"/>
    <n v="1"/>
    <n v="1"/>
    <n v="0"/>
    <x v="0"/>
    <s v="Svensson, Mr. Olof"/>
    <x v="0"/>
    <x v="42"/>
    <x v="1"/>
    <x v="0"/>
    <n v="350035"/>
    <n v="7.7957999999999998"/>
    <m/>
    <x v="0"/>
  </r>
  <r>
    <n v="501"/>
    <n v="0"/>
    <n v="1"/>
    <n v="1"/>
    <n v="0"/>
    <x v="0"/>
    <s v="Calic, Mr. Petar"/>
    <x v="0"/>
    <x v="34"/>
    <x v="1"/>
    <x v="0"/>
    <n v="315086"/>
    <n v="8.6624999999999996"/>
    <m/>
    <x v="0"/>
  </r>
  <r>
    <n v="502"/>
    <n v="0"/>
    <n v="1"/>
    <n v="1"/>
    <n v="0"/>
    <x v="0"/>
    <s v="Canavan, Miss. Mary"/>
    <x v="1"/>
    <x v="23"/>
    <x v="1"/>
    <x v="0"/>
    <n v="364846"/>
    <n v="7.75"/>
    <m/>
    <x v="2"/>
  </r>
  <r>
    <n v="503"/>
    <n v="0"/>
    <n v="1"/>
    <n v="1"/>
    <n v="0"/>
    <x v="0"/>
    <s v="O'Sullivan, Miss. Bridget Mary"/>
    <x v="1"/>
    <x v="4"/>
    <x v="1"/>
    <x v="0"/>
    <n v="330909"/>
    <n v="7.6292"/>
    <m/>
    <x v="2"/>
  </r>
  <r>
    <n v="504"/>
    <n v="0"/>
    <n v="1"/>
    <n v="1"/>
    <n v="0"/>
    <x v="0"/>
    <s v="Laitinen, Miss. Kristina Sofia"/>
    <x v="1"/>
    <x v="46"/>
    <x v="1"/>
    <x v="0"/>
    <n v="4135"/>
    <n v="9.5875000000000004"/>
    <m/>
    <x v="0"/>
  </r>
  <r>
    <n v="505"/>
    <n v="1"/>
    <n v="1"/>
    <n v="0"/>
    <n v="1"/>
    <x v="1"/>
    <s v="Maioni, Miss. Roberta"/>
    <x v="1"/>
    <x v="36"/>
    <x v="1"/>
    <x v="0"/>
    <n v="110152"/>
    <n v="86.5"/>
    <s v="B79"/>
    <x v="0"/>
  </r>
  <r>
    <n v="506"/>
    <n v="0"/>
    <n v="1"/>
    <n v="1"/>
    <n v="0"/>
    <x v="1"/>
    <s v="Penasco y Castellana, Mr. Victor de Satode"/>
    <x v="0"/>
    <x v="24"/>
    <x v="0"/>
    <x v="0"/>
    <s v="PC 17758"/>
    <n v="108.9"/>
    <s v="C65"/>
    <x v="1"/>
  </r>
  <r>
    <n v="507"/>
    <n v="1"/>
    <n v="1"/>
    <n v="0"/>
    <n v="1"/>
    <x v="2"/>
    <s v="Quick, Mrs. Frederick Charles (Jane Richards)"/>
    <x v="1"/>
    <x v="40"/>
    <x v="1"/>
    <x v="2"/>
    <n v="26360"/>
    <n v="26"/>
    <m/>
    <x v="0"/>
  </r>
  <r>
    <n v="508"/>
    <n v="1"/>
    <n v="1"/>
    <n v="0"/>
    <n v="1"/>
    <x v="1"/>
    <s v="Bradley, Mr. George (&quot;George Arthur Brayton&quot;)"/>
    <x v="0"/>
    <x v="4"/>
    <x v="1"/>
    <x v="0"/>
    <n v="111427"/>
    <n v="26.55"/>
    <m/>
    <x v="0"/>
  </r>
  <r>
    <n v="509"/>
    <n v="0"/>
    <n v="1"/>
    <n v="1"/>
    <n v="0"/>
    <x v="0"/>
    <s v="Olsen, Mr. Henry Margido"/>
    <x v="0"/>
    <x v="17"/>
    <x v="1"/>
    <x v="0"/>
    <s v="C 4001"/>
    <n v="22.524999999999999"/>
    <m/>
    <x v="0"/>
  </r>
  <r>
    <n v="510"/>
    <n v="1"/>
    <n v="1"/>
    <n v="0"/>
    <n v="1"/>
    <x v="0"/>
    <s v="Lang, Mr. Fang"/>
    <x v="0"/>
    <x v="2"/>
    <x v="1"/>
    <x v="0"/>
    <n v="1601"/>
    <n v="56.495800000000003"/>
    <m/>
    <x v="0"/>
  </r>
  <r>
    <n v="511"/>
    <n v="1"/>
    <n v="1"/>
    <n v="0"/>
    <n v="1"/>
    <x v="0"/>
    <s v="Daly, Mr. Eugene Patrick"/>
    <x v="0"/>
    <x v="28"/>
    <x v="1"/>
    <x v="0"/>
    <n v="382651"/>
    <n v="7.75"/>
    <m/>
    <x v="2"/>
  </r>
  <r>
    <n v="512"/>
    <n v="0"/>
    <n v="1"/>
    <n v="1"/>
    <n v="0"/>
    <x v="0"/>
    <s v="Webber, Mr. James"/>
    <x v="0"/>
    <x v="4"/>
    <x v="1"/>
    <x v="0"/>
    <s v="SOTON/OQ 3101316"/>
    <n v="8.0500000000000007"/>
    <m/>
    <x v="0"/>
  </r>
  <r>
    <n v="513"/>
    <n v="1"/>
    <n v="1"/>
    <n v="0"/>
    <n v="1"/>
    <x v="1"/>
    <s v="McGough, Mr. James Robert"/>
    <x v="0"/>
    <x v="62"/>
    <x v="1"/>
    <x v="0"/>
    <s v="PC 17473"/>
    <n v="26.287500000000001"/>
    <s v="E25"/>
    <x v="0"/>
  </r>
  <r>
    <n v="514"/>
    <n v="1"/>
    <n v="1"/>
    <n v="0"/>
    <n v="1"/>
    <x v="1"/>
    <s v="Rothschild, Mrs. Martin (Elizabeth L. Barrett)"/>
    <x v="1"/>
    <x v="5"/>
    <x v="0"/>
    <x v="0"/>
    <s v="PC 17603"/>
    <n v="59.4"/>
    <m/>
    <x v="1"/>
  </r>
  <r>
    <n v="515"/>
    <n v="0"/>
    <n v="1"/>
    <n v="1"/>
    <n v="0"/>
    <x v="0"/>
    <s v="Coleff, Mr. Satio"/>
    <x v="0"/>
    <x v="42"/>
    <x v="1"/>
    <x v="0"/>
    <n v="349209"/>
    <n v="7.4958"/>
    <m/>
    <x v="0"/>
  </r>
  <r>
    <n v="516"/>
    <n v="0"/>
    <n v="1"/>
    <n v="1"/>
    <n v="0"/>
    <x v="1"/>
    <s v="Walker, Mr. William Anderson"/>
    <x v="0"/>
    <x v="47"/>
    <x v="1"/>
    <x v="0"/>
    <n v="36967"/>
    <n v="34.020800000000001"/>
    <s v="D46"/>
    <x v="0"/>
  </r>
  <r>
    <n v="517"/>
    <n v="1"/>
    <n v="1"/>
    <n v="0"/>
    <n v="1"/>
    <x v="2"/>
    <s v="Lemore, Mrs. (Amelia Milley)"/>
    <x v="1"/>
    <x v="15"/>
    <x v="1"/>
    <x v="0"/>
    <s v="C.A. 34260"/>
    <n v="10.5"/>
    <s v="F33"/>
    <x v="0"/>
  </r>
  <r>
    <n v="518"/>
    <n v="0"/>
    <n v="1"/>
    <n v="1"/>
    <n v="0"/>
    <x v="0"/>
    <s v="Ryan, Mr. Patrick"/>
    <x v="0"/>
    <x v="4"/>
    <x v="1"/>
    <x v="0"/>
    <n v="371110"/>
    <n v="24.15"/>
    <m/>
    <x v="2"/>
  </r>
  <r>
    <n v="519"/>
    <n v="1"/>
    <n v="1"/>
    <n v="0"/>
    <n v="1"/>
    <x v="2"/>
    <s v="Angle, Mrs. William A (Florence &quot;Mary&quot; Agnes Hughes)"/>
    <x v="1"/>
    <x v="62"/>
    <x v="0"/>
    <x v="0"/>
    <n v="226875"/>
    <n v="26"/>
    <m/>
    <x v="0"/>
  </r>
  <r>
    <n v="520"/>
    <n v="0"/>
    <n v="1"/>
    <n v="1"/>
    <n v="0"/>
    <x v="0"/>
    <s v="Pavlovic, Mr. Stefo"/>
    <x v="0"/>
    <x v="35"/>
    <x v="1"/>
    <x v="0"/>
    <n v="349242"/>
    <n v="7.8958000000000004"/>
    <m/>
    <x v="0"/>
  </r>
  <r>
    <n v="521"/>
    <n v="1"/>
    <n v="1"/>
    <n v="0"/>
    <n v="1"/>
    <x v="1"/>
    <s v="Perreault, Miss. Anne"/>
    <x v="1"/>
    <x v="39"/>
    <x v="1"/>
    <x v="0"/>
    <n v="12749"/>
    <n v="93.5"/>
    <s v="B73"/>
    <x v="0"/>
  </r>
  <r>
    <n v="522"/>
    <n v="0"/>
    <n v="1"/>
    <n v="1"/>
    <n v="0"/>
    <x v="0"/>
    <s v="Vovk, Mr. Janko"/>
    <x v="0"/>
    <x v="0"/>
    <x v="1"/>
    <x v="0"/>
    <n v="349252"/>
    <n v="7.8958000000000004"/>
    <m/>
    <x v="0"/>
  </r>
  <r>
    <n v="523"/>
    <n v="0"/>
    <n v="1"/>
    <n v="1"/>
    <n v="0"/>
    <x v="0"/>
    <s v="Lahoud, Mr. Sarkis"/>
    <x v="0"/>
    <x v="4"/>
    <x v="1"/>
    <x v="0"/>
    <n v="2624"/>
    <n v="7.2249999999999996"/>
    <m/>
    <x v="1"/>
  </r>
  <r>
    <n v="524"/>
    <n v="1"/>
    <n v="1"/>
    <n v="0"/>
    <n v="1"/>
    <x v="1"/>
    <s v="Hippach, Mrs. Louis Albert (Ida Sophia Fischer)"/>
    <x v="1"/>
    <x v="57"/>
    <x v="1"/>
    <x v="1"/>
    <n v="111361"/>
    <n v="57.979199999999999"/>
    <s v="B18"/>
    <x v="1"/>
  </r>
  <r>
    <n v="525"/>
    <n v="0"/>
    <n v="1"/>
    <n v="1"/>
    <n v="0"/>
    <x v="0"/>
    <s v="Kassem, Mr. Fared"/>
    <x v="0"/>
    <x v="4"/>
    <x v="1"/>
    <x v="0"/>
    <n v="2700"/>
    <n v="7.2291999999999996"/>
    <m/>
    <x v="1"/>
  </r>
  <r>
    <n v="526"/>
    <n v="0"/>
    <n v="1"/>
    <n v="1"/>
    <n v="0"/>
    <x v="0"/>
    <s v="Farrell, Mr. James"/>
    <x v="0"/>
    <x v="56"/>
    <x v="1"/>
    <x v="0"/>
    <n v="367232"/>
    <n v="7.75"/>
    <m/>
    <x v="2"/>
  </r>
  <r>
    <n v="527"/>
    <n v="1"/>
    <n v="1"/>
    <n v="0"/>
    <n v="1"/>
    <x v="2"/>
    <s v="Ridsdale, Miss. Lucy"/>
    <x v="1"/>
    <x v="61"/>
    <x v="1"/>
    <x v="0"/>
    <s v="W./C. 14258"/>
    <n v="10.5"/>
    <m/>
    <x v="0"/>
  </r>
  <r>
    <n v="528"/>
    <n v="0"/>
    <n v="1"/>
    <n v="1"/>
    <n v="0"/>
    <x v="1"/>
    <s v="Farthing, Mr. John"/>
    <x v="0"/>
    <x v="4"/>
    <x v="1"/>
    <x v="0"/>
    <s v="PC 17483"/>
    <n v="221.7792"/>
    <s v="C95"/>
    <x v="0"/>
  </r>
  <r>
    <n v="529"/>
    <n v="0"/>
    <n v="1"/>
    <n v="1"/>
    <n v="0"/>
    <x v="0"/>
    <s v="Salonen, Mr. Johan Werner"/>
    <x v="0"/>
    <x v="12"/>
    <x v="1"/>
    <x v="0"/>
    <n v="3101296"/>
    <n v="7.9249999999999998"/>
    <m/>
    <x v="0"/>
  </r>
  <r>
    <n v="530"/>
    <n v="0"/>
    <n v="1"/>
    <n v="1"/>
    <n v="0"/>
    <x v="2"/>
    <s v="Hocking, Mr. Richard George"/>
    <x v="0"/>
    <x v="41"/>
    <x v="4"/>
    <x v="1"/>
    <n v="29104"/>
    <n v="11.5"/>
    <m/>
    <x v="0"/>
  </r>
  <r>
    <n v="531"/>
    <n v="1"/>
    <n v="1"/>
    <n v="0"/>
    <n v="1"/>
    <x v="2"/>
    <s v="Quick, Miss. Phyllis May"/>
    <x v="1"/>
    <x v="6"/>
    <x v="0"/>
    <x v="1"/>
    <n v="26360"/>
    <n v="26"/>
    <m/>
    <x v="0"/>
  </r>
  <r>
    <n v="532"/>
    <n v="0"/>
    <n v="1"/>
    <n v="1"/>
    <n v="0"/>
    <x v="0"/>
    <s v="Toufik, Mr. Nakli"/>
    <x v="0"/>
    <x v="4"/>
    <x v="1"/>
    <x v="0"/>
    <n v="2641"/>
    <n v="7.2291999999999996"/>
    <m/>
    <x v="1"/>
  </r>
  <r>
    <n v="533"/>
    <n v="0"/>
    <n v="1"/>
    <n v="1"/>
    <n v="0"/>
    <x v="0"/>
    <s v="Elias, Mr. Joseph Jr"/>
    <x v="0"/>
    <x v="34"/>
    <x v="0"/>
    <x v="1"/>
    <n v="2690"/>
    <n v="7.2291999999999996"/>
    <m/>
    <x v="1"/>
  </r>
  <r>
    <n v="534"/>
    <n v="1"/>
    <n v="1"/>
    <n v="0"/>
    <n v="1"/>
    <x v="0"/>
    <s v="Peter, Mrs. Catherine (Catherine Rizk)"/>
    <x v="1"/>
    <x v="4"/>
    <x v="1"/>
    <x v="2"/>
    <n v="2668"/>
    <n v="22.3583"/>
    <m/>
    <x v="1"/>
  </r>
  <r>
    <n v="535"/>
    <n v="0"/>
    <n v="1"/>
    <n v="1"/>
    <n v="0"/>
    <x v="0"/>
    <s v="Cacic, Miss. Marija"/>
    <x v="1"/>
    <x v="39"/>
    <x v="1"/>
    <x v="0"/>
    <n v="315084"/>
    <n v="8.6624999999999996"/>
    <m/>
    <x v="0"/>
  </r>
  <r>
    <n v="536"/>
    <n v="1"/>
    <n v="1"/>
    <n v="0"/>
    <n v="1"/>
    <x v="2"/>
    <s v="Hart, Miss. Eva Miriam"/>
    <x v="1"/>
    <x v="26"/>
    <x v="1"/>
    <x v="2"/>
    <s v="F.C.C. 13529"/>
    <n v="26.25"/>
    <m/>
    <x v="0"/>
  </r>
  <r>
    <n v="537"/>
    <n v="0"/>
    <n v="1"/>
    <n v="1"/>
    <n v="0"/>
    <x v="1"/>
    <s v="Butt, Major. Archibald Willingham"/>
    <x v="0"/>
    <x v="33"/>
    <x v="1"/>
    <x v="0"/>
    <n v="113050"/>
    <n v="26.55"/>
    <s v="B38"/>
    <x v="0"/>
  </r>
  <r>
    <n v="538"/>
    <n v="1"/>
    <n v="1"/>
    <n v="0"/>
    <n v="1"/>
    <x v="1"/>
    <s v="LeRoy, Miss. Bertha"/>
    <x v="1"/>
    <x v="39"/>
    <x v="1"/>
    <x v="0"/>
    <s v="PC 17761"/>
    <n v="106.425"/>
    <m/>
    <x v="1"/>
  </r>
  <r>
    <n v="539"/>
    <n v="0"/>
    <n v="1"/>
    <n v="1"/>
    <n v="0"/>
    <x v="0"/>
    <s v="Risien, Mr. Samuel Beard"/>
    <x v="0"/>
    <x v="4"/>
    <x v="1"/>
    <x v="0"/>
    <n v="364498"/>
    <n v="14.5"/>
    <m/>
    <x v="0"/>
  </r>
  <r>
    <n v="540"/>
    <n v="1"/>
    <n v="1"/>
    <n v="0"/>
    <n v="1"/>
    <x v="1"/>
    <s v="Frolicher, Miss. Hedwig Margaritha"/>
    <x v="1"/>
    <x v="0"/>
    <x v="1"/>
    <x v="2"/>
    <n v="13568"/>
    <n v="49.5"/>
    <s v="B39"/>
    <x v="1"/>
  </r>
  <r>
    <n v="541"/>
    <n v="1"/>
    <n v="1"/>
    <n v="0"/>
    <n v="1"/>
    <x v="1"/>
    <s v="Crosby, Miss. Harriet R"/>
    <x v="1"/>
    <x v="62"/>
    <x v="1"/>
    <x v="2"/>
    <s v="WE/P 5735"/>
    <n v="71"/>
    <s v="B22"/>
    <x v="0"/>
  </r>
  <r>
    <n v="542"/>
    <n v="0"/>
    <n v="1"/>
    <n v="1"/>
    <n v="0"/>
    <x v="0"/>
    <s v="Andersson, Miss. Ingeborg Constanzia"/>
    <x v="1"/>
    <x v="52"/>
    <x v="3"/>
    <x v="2"/>
    <n v="347082"/>
    <n v="31.274999999999999"/>
    <m/>
    <x v="0"/>
  </r>
  <r>
    <n v="543"/>
    <n v="0"/>
    <n v="1"/>
    <n v="1"/>
    <n v="0"/>
    <x v="0"/>
    <s v="Andersson, Miss. Sigrid Elisabeth"/>
    <x v="1"/>
    <x v="32"/>
    <x v="3"/>
    <x v="2"/>
    <n v="347082"/>
    <n v="31.274999999999999"/>
    <m/>
    <x v="0"/>
  </r>
  <r>
    <n v="544"/>
    <n v="1"/>
    <n v="1"/>
    <n v="0"/>
    <n v="1"/>
    <x v="2"/>
    <s v="Beane, Mr. Edward"/>
    <x v="0"/>
    <x v="35"/>
    <x v="0"/>
    <x v="0"/>
    <n v="2908"/>
    <n v="26"/>
    <m/>
    <x v="0"/>
  </r>
  <r>
    <n v="545"/>
    <n v="0"/>
    <n v="1"/>
    <n v="1"/>
    <n v="0"/>
    <x v="1"/>
    <s v="Douglas, Mr. Walter Donald"/>
    <x v="0"/>
    <x v="61"/>
    <x v="0"/>
    <x v="0"/>
    <s v="PC 17761"/>
    <n v="106.425"/>
    <s v="C86"/>
    <x v="1"/>
  </r>
  <r>
    <n v="546"/>
    <n v="0"/>
    <n v="1"/>
    <n v="1"/>
    <n v="0"/>
    <x v="1"/>
    <s v="Nicholson, Mr. Arthur Ernest"/>
    <x v="0"/>
    <x v="74"/>
    <x v="1"/>
    <x v="0"/>
    <n v="693"/>
    <n v="26"/>
    <m/>
    <x v="0"/>
  </r>
  <r>
    <n v="547"/>
    <n v="1"/>
    <n v="1"/>
    <n v="0"/>
    <n v="1"/>
    <x v="2"/>
    <s v="Beane, Mrs. Edward (Ethel Clarke)"/>
    <x v="1"/>
    <x v="19"/>
    <x v="0"/>
    <x v="0"/>
    <n v="2908"/>
    <n v="26"/>
    <m/>
    <x v="0"/>
  </r>
  <r>
    <n v="548"/>
    <n v="1"/>
    <n v="1"/>
    <n v="0"/>
    <n v="1"/>
    <x v="2"/>
    <s v="Padro y Manent, Mr. Julian"/>
    <x v="0"/>
    <x v="4"/>
    <x v="1"/>
    <x v="0"/>
    <s v="SC/PARIS 2146"/>
    <n v="13.862500000000001"/>
    <m/>
    <x v="1"/>
  </r>
  <r>
    <n v="549"/>
    <n v="0"/>
    <n v="1"/>
    <n v="1"/>
    <n v="0"/>
    <x v="0"/>
    <s v="Goldsmith, Mr. Frank John"/>
    <x v="0"/>
    <x v="40"/>
    <x v="0"/>
    <x v="1"/>
    <n v="363291"/>
    <n v="20.524999999999999"/>
    <m/>
    <x v="0"/>
  </r>
  <r>
    <n v="550"/>
    <n v="1"/>
    <n v="1"/>
    <n v="0"/>
    <n v="1"/>
    <x v="2"/>
    <s v="Davies, Master. John Morgan Jr"/>
    <x v="0"/>
    <x v="18"/>
    <x v="0"/>
    <x v="1"/>
    <s v="C.A. 33112"/>
    <n v="36.75"/>
    <m/>
    <x v="0"/>
  </r>
  <r>
    <n v="551"/>
    <n v="1"/>
    <n v="1"/>
    <n v="0"/>
    <n v="1"/>
    <x v="1"/>
    <s v="Thayer, Mr. John Borland Jr"/>
    <x v="0"/>
    <x v="34"/>
    <x v="1"/>
    <x v="2"/>
    <n v="17421"/>
    <n v="110.88330000000001"/>
    <s v="C70"/>
    <x v="1"/>
  </r>
  <r>
    <n v="552"/>
    <n v="0"/>
    <n v="1"/>
    <n v="1"/>
    <n v="0"/>
    <x v="2"/>
    <s v="Sharp, Mr. Percival James R"/>
    <x v="0"/>
    <x v="7"/>
    <x v="1"/>
    <x v="0"/>
    <n v="244358"/>
    <n v="26"/>
    <m/>
    <x v="0"/>
  </r>
  <r>
    <n v="553"/>
    <n v="0"/>
    <n v="1"/>
    <n v="1"/>
    <n v="0"/>
    <x v="0"/>
    <s v="O'Brien, Mr. Timothy"/>
    <x v="0"/>
    <x v="4"/>
    <x v="1"/>
    <x v="0"/>
    <n v="330979"/>
    <n v="7.8292000000000002"/>
    <m/>
    <x v="2"/>
  </r>
  <r>
    <n v="554"/>
    <n v="1"/>
    <n v="1"/>
    <n v="0"/>
    <n v="1"/>
    <x v="0"/>
    <s v="Leeni, Mr. Fahim (&quot;Philip Zenni&quot;)"/>
    <x v="0"/>
    <x v="0"/>
    <x v="1"/>
    <x v="0"/>
    <n v="2620"/>
    <n v="7.2249999999999996"/>
    <m/>
    <x v="1"/>
  </r>
  <r>
    <n v="555"/>
    <n v="1"/>
    <n v="1"/>
    <n v="0"/>
    <n v="1"/>
    <x v="0"/>
    <s v="Ohman, Miss. Velin"/>
    <x v="1"/>
    <x v="0"/>
    <x v="1"/>
    <x v="0"/>
    <n v="347085"/>
    <n v="7.7750000000000004"/>
    <m/>
    <x v="0"/>
  </r>
  <r>
    <n v="556"/>
    <n v="0"/>
    <n v="1"/>
    <n v="1"/>
    <n v="0"/>
    <x v="1"/>
    <s v="Wright, Mr. George"/>
    <x v="0"/>
    <x v="65"/>
    <x v="1"/>
    <x v="0"/>
    <n v="113807"/>
    <n v="26.55"/>
    <m/>
    <x v="0"/>
  </r>
  <r>
    <n v="557"/>
    <n v="1"/>
    <n v="1"/>
    <n v="0"/>
    <n v="1"/>
    <x v="1"/>
    <s v="Duff Gordon, Lady. (Lucille Christiana Sutherland) (&quot;Mrs Morgan&quot;)"/>
    <x v="1"/>
    <x v="76"/>
    <x v="0"/>
    <x v="0"/>
    <n v="11755"/>
    <n v="39.6"/>
    <s v="A16"/>
    <x v="1"/>
  </r>
  <r>
    <n v="558"/>
    <n v="0"/>
    <n v="1"/>
    <n v="1"/>
    <n v="0"/>
    <x v="1"/>
    <s v="Robbins, Mr. Victor"/>
    <x v="0"/>
    <x v="4"/>
    <x v="1"/>
    <x v="0"/>
    <s v="PC 17757"/>
    <n v="227.52500000000001"/>
    <m/>
    <x v="1"/>
  </r>
  <r>
    <n v="559"/>
    <n v="1"/>
    <n v="1"/>
    <n v="0"/>
    <n v="1"/>
    <x v="1"/>
    <s v="Taussig, Mrs. Emil (Tillie Mandelbaum)"/>
    <x v="1"/>
    <x v="12"/>
    <x v="0"/>
    <x v="1"/>
    <n v="110413"/>
    <n v="79.650000000000006"/>
    <s v="E67"/>
    <x v="0"/>
  </r>
  <r>
    <n v="560"/>
    <n v="1"/>
    <n v="1"/>
    <n v="0"/>
    <n v="1"/>
    <x v="0"/>
    <s v="de Messemaeker, Mrs. Guillaume Joseph (Emma)"/>
    <x v="1"/>
    <x v="62"/>
    <x v="0"/>
    <x v="0"/>
    <n v="345572"/>
    <n v="17.399999999999999"/>
    <m/>
    <x v="0"/>
  </r>
  <r>
    <n v="561"/>
    <n v="0"/>
    <n v="1"/>
    <n v="1"/>
    <n v="0"/>
    <x v="0"/>
    <s v="Morrow, Mr. Thomas Rowan"/>
    <x v="0"/>
    <x v="4"/>
    <x v="1"/>
    <x v="0"/>
    <n v="372622"/>
    <n v="7.75"/>
    <m/>
    <x v="2"/>
  </r>
  <r>
    <n v="562"/>
    <n v="0"/>
    <n v="1"/>
    <n v="1"/>
    <n v="0"/>
    <x v="0"/>
    <s v="Sivic, Mr. Husein"/>
    <x v="0"/>
    <x v="20"/>
    <x v="1"/>
    <x v="0"/>
    <n v="349251"/>
    <n v="7.8958000000000004"/>
    <m/>
    <x v="0"/>
  </r>
  <r>
    <n v="563"/>
    <n v="0"/>
    <n v="1"/>
    <n v="1"/>
    <n v="0"/>
    <x v="2"/>
    <s v="Norman, Mr. Robert Douglas"/>
    <x v="0"/>
    <x v="17"/>
    <x v="1"/>
    <x v="0"/>
    <n v="218629"/>
    <n v="13.5"/>
    <m/>
    <x v="0"/>
  </r>
  <r>
    <n v="564"/>
    <n v="0"/>
    <n v="1"/>
    <n v="1"/>
    <n v="0"/>
    <x v="0"/>
    <s v="Simmons, Mr. John"/>
    <x v="0"/>
    <x v="4"/>
    <x v="1"/>
    <x v="0"/>
    <s v="SOTON/OQ 392082"/>
    <n v="8.0500000000000007"/>
    <m/>
    <x v="0"/>
  </r>
  <r>
    <n v="565"/>
    <n v="0"/>
    <n v="1"/>
    <n v="1"/>
    <n v="0"/>
    <x v="0"/>
    <s v="Meanwell, Miss. (Marion Ogden)"/>
    <x v="1"/>
    <x v="4"/>
    <x v="1"/>
    <x v="0"/>
    <s v="SOTON/O.Q. 392087"/>
    <n v="8.0500000000000007"/>
    <m/>
    <x v="0"/>
  </r>
  <r>
    <n v="566"/>
    <n v="0"/>
    <n v="1"/>
    <n v="1"/>
    <n v="0"/>
    <x v="0"/>
    <s v="Davies, Mr. Alfred J"/>
    <x v="0"/>
    <x v="42"/>
    <x v="4"/>
    <x v="0"/>
    <s v="A/4 48871"/>
    <n v="24.15"/>
    <m/>
    <x v="0"/>
  </r>
  <r>
    <n v="567"/>
    <n v="0"/>
    <n v="1"/>
    <n v="1"/>
    <n v="0"/>
    <x v="0"/>
    <s v="Stoytcheff, Mr. Ilia"/>
    <x v="0"/>
    <x v="19"/>
    <x v="1"/>
    <x v="0"/>
    <n v="349205"/>
    <n v="7.8958000000000004"/>
    <m/>
    <x v="0"/>
  </r>
  <r>
    <n v="568"/>
    <n v="0"/>
    <n v="1"/>
    <n v="1"/>
    <n v="0"/>
    <x v="0"/>
    <s v="Palsson, Mrs. Nils (Alma Cornelia Berglund)"/>
    <x v="1"/>
    <x v="28"/>
    <x v="1"/>
    <x v="5"/>
    <n v="349909"/>
    <n v="21.074999999999999"/>
    <m/>
    <x v="0"/>
  </r>
  <r>
    <n v="569"/>
    <n v="0"/>
    <n v="1"/>
    <n v="1"/>
    <n v="0"/>
    <x v="0"/>
    <s v="Doharr, Mr. Tannous"/>
    <x v="0"/>
    <x v="4"/>
    <x v="1"/>
    <x v="0"/>
    <n v="2686"/>
    <n v="7.2291999999999996"/>
    <m/>
    <x v="1"/>
  </r>
  <r>
    <n v="570"/>
    <n v="1"/>
    <n v="1"/>
    <n v="0"/>
    <n v="1"/>
    <x v="0"/>
    <s v="Jonsson, Mr. Carl"/>
    <x v="0"/>
    <x v="35"/>
    <x v="1"/>
    <x v="0"/>
    <n v="350417"/>
    <n v="7.8541999999999996"/>
    <m/>
    <x v="0"/>
  </r>
  <r>
    <n v="571"/>
    <n v="1"/>
    <n v="1"/>
    <n v="0"/>
    <n v="1"/>
    <x v="2"/>
    <s v="Harris, Mr. George"/>
    <x v="0"/>
    <x v="65"/>
    <x v="1"/>
    <x v="0"/>
    <s v="S.W./PP 752"/>
    <n v="10.5"/>
    <m/>
    <x v="0"/>
  </r>
  <r>
    <n v="572"/>
    <n v="1"/>
    <n v="1"/>
    <n v="0"/>
    <n v="1"/>
    <x v="1"/>
    <s v="Appleton, Mrs. Edward Dale (Charlotte Lamson)"/>
    <x v="1"/>
    <x v="78"/>
    <x v="4"/>
    <x v="0"/>
    <n v="11769"/>
    <n v="51.479199999999999"/>
    <s v="C101"/>
    <x v="0"/>
  </r>
  <r>
    <n v="573"/>
    <n v="1"/>
    <n v="1"/>
    <n v="0"/>
    <n v="1"/>
    <x v="1"/>
    <s v="Flynn, Mr. John Irwin (&quot;Irving&quot;)"/>
    <x v="0"/>
    <x v="62"/>
    <x v="1"/>
    <x v="0"/>
    <s v="PC 17474"/>
    <n v="26.387499999999999"/>
    <s v="E25"/>
    <x v="0"/>
  </r>
  <r>
    <n v="574"/>
    <n v="1"/>
    <n v="1"/>
    <n v="0"/>
    <n v="1"/>
    <x v="0"/>
    <s v="Kelly, Miss. Mary"/>
    <x v="1"/>
    <x v="4"/>
    <x v="1"/>
    <x v="0"/>
    <n v="14312"/>
    <n v="7.75"/>
    <m/>
    <x v="2"/>
  </r>
  <r>
    <n v="575"/>
    <n v="0"/>
    <n v="1"/>
    <n v="1"/>
    <n v="0"/>
    <x v="0"/>
    <s v="Rush, Mr. Alfred George John"/>
    <x v="0"/>
    <x v="36"/>
    <x v="1"/>
    <x v="0"/>
    <s v="A/4. 20589"/>
    <n v="8.0500000000000007"/>
    <m/>
    <x v="0"/>
  </r>
  <r>
    <n v="576"/>
    <n v="0"/>
    <n v="1"/>
    <n v="1"/>
    <n v="0"/>
    <x v="0"/>
    <s v="Patchett, Mr. George"/>
    <x v="0"/>
    <x v="19"/>
    <x v="1"/>
    <x v="0"/>
    <n v="358585"/>
    <n v="14.5"/>
    <m/>
    <x v="0"/>
  </r>
  <r>
    <n v="577"/>
    <n v="1"/>
    <n v="1"/>
    <n v="0"/>
    <n v="1"/>
    <x v="2"/>
    <s v="Garside, Miss. Ethel"/>
    <x v="1"/>
    <x v="15"/>
    <x v="1"/>
    <x v="0"/>
    <n v="243880"/>
    <n v="13"/>
    <m/>
    <x v="0"/>
  </r>
  <r>
    <n v="578"/>
    <n v="1"/>
    <n v="1"/>
    <n v="0"/>
    <n v="1"/>
    <x v="1"/>
    <s v="Silvey, Mrs. William Baird (Alice Munger)"/>
    <x v="1"/>
    <x v="12"/>
    <x v="0"/>
    <x v="0"/>
    <n v="13507"/>
    <n v="55.9"/>
    <s v="E44"/>
    <x v="0"/>
  </r>
  <r>
    <n v="579"/>
    <n v="0"/>
    <n v="1"/>
    <n v="1"/>
    <n v="0"/>
    <x v="0"/>
    <s v="Caram, Mrs. Joseph (Maria Elias)"/>
    <x v="1"/>
    <x v="4"/>
    <x v="0"/>
    <x v="0"/>
    <n v="2689"/>
    <n v="14.458299999999999"/>
    <m/>
    <x v="1"/>
  </r>
  <r>
    <n v="580"/>
    <n v="1"/>
    <n v="1"/>
    <n v="0"/>
    <n v="1"/>
    <x v="0"/>
    <s v="Jussila, Mr. Eiriik"/>
    <x v="0"/>
    <x v="35"/>
    <x v="1"/>
    <x v="0"/>
    <s v="STON/O 2. 3101286"/>
    <n v="7.9249999999999998"/>
    <m/>
    <x v="0"/>
  </r>
  <r>
    <n v="581"/>
    <n v="1"/>
    <n v="1"/>
    <n v="0"/>
    <n v="1"/>
    <x v="2"/>
    <s v="Christy, Miss. Julie Rachel"/>
    <x v="1"/>
    <x v="37"/>
    <x v="0"/>
    <x v="1"/>
    <n v="237789"/>
    <n v="30"/>
    <m/>
    <x v="0"/>
  </r>
  <r>
    <n v="582"/>
    <n v="1"/>
    <n v="1"/>
    <n v="0"/>
    <n v="1"/>
    <x v="1"/>
    <s v="Thayer, Mrs. John Borland (Marian Longstreth Morris)"/>
    <x v="1"/>
    <x v="12"/>
    <x v="0"/>
    <x v="1"/>
    <n v="17421"/>
    <n v="110.88330000000001"/>
    <s v="C68"/>
    <x v="1"/>
  </r>
  <r>
    <n v="583"/>
    <n v="0"/>
    <n v="1"/>
    <n v="1"/>
    <n v="0"/>
    <x v="2"/>
    <s v="Downton, Mr. William James"/>
    <x v="0"/>
    <x v="5"/>
    <x v="1"/>
    <x v="0"/>
    <n v="28403"/>
    <n v="26"/>
    <m/>
    <x v="0"/>
  </r>
  <r>
    <n v="584"/>
    <n v="0"/>
    <n v="1"/>
    <n v="1"/>
    <n v="0"/>
    <x v="1"/>
    <s v="Ross, Mr. John Hugo"/>
    <x v="0"/>
    <x v="62"/>
    <x v="1"/>
    <x v="0"/>
    <n v="13049"/>
    <n v="40.125"/>
    <s v="A10"/>
    <x v="1"/>
  </r>
  <r>
    <n v="585"/>
    <n v="0"/>
    <n v="1"/>
    <n v="1"/>
    <n v="0"/>
    <x v="0"/>
    <s v="Paulner, Mr. Uscher"/>
    <x v="0"/>
    <x v="4"/>
    <x v="1"/>
    <x v="0"/>
    <n v="3411"/>
    <n v="8.7125000000000004"/>
    <m/>
    <x v="1"/>
  </r>
  <r>
    <n v="586"/>
    <n v="1"/>
    <n v="1"/>
    <n v="0"/>
    <n v="1"/>
    <x v="1"/>
    <s v="Taussig, Miss. Ruth"/>
    <x v="1"/>
    <x v="24"/>
    <x v="1"/>
    <x v="2"/>
    <n v="110413"/>
    <n v="79.650000000000006"/>
    <s v="E68"/>
    <x v="0"/>
  </r>
  <r>
    <n v="587"/>
    <n v="0"/>
    <n v="1"/>
    <n v="1"/>
    <n v="0"/>
    <x v="2"/>
    <s v="Jarvis, Mr. John Denzil"/>
    <x v="0"/>
    <x v="47"/>
    <x v="1"/>
    <x v="0"/>
    <n v="237565"/>
    <n v="15"/>
    <m/>
    <x v="0"/>
  </r>
  <r>
    <n v="588"/>
    <n v="1"/>
    <n v="1"/>
    <n v="0"/>
    <n v="1"/>
    <x v="1"/>
    <s v="Frolicher-Stehli, Mr. Maxmillian"/>
    <x v="0"/>
    <x v="72"/>
    <x v="0"/>
    <x v="1"/>
    <n v="13567"/>
    <n v="79.2"/>
    <s v="B41"/>
    <x v="1"/>
  </r>
  <r>
    <n v="589"/>
    <n v="0"/>
    <n v="1"/>
    <n v="1"/>
    <n v="0"/>
    <x v="0"/>
    <s v="Gilinski, Mr. Eliezer"/>
    <x v="0"/>
    <x v="0"/>
    <x v="1"/>
    <x v="0"/>
    <n v="14973"/>
    <n v="8.0500000000000007"/>
    <m/>
    <x v="0"/>
  </r>
  <r>
    <n v="590"/>
    <n v="0"/>
    <n v="1"/>
    <n v="1"/>
    <n v="0"/>
    <x v="0"/>
    <s v="Murdlin, Mr. Joseph"/>
    <x v="0"/>
    <x v="4"/>
    <x v="1"/>
    <x v="0"/>
    <s v="A./5. 3235"/>
    <n v="8.0500000000000007"/>
    <m/>
    <x v="0"/>
  </r>
  <r>
    <n v="591"/>
    <n v="0"/>
    <n v="1"/>
    <n v="1"/>
    <n v="0"/>
    <x v="0"/>
    <s v="Rintamaki, Mr. Matti"/>
    <x v="0"/>
    <x v="3"/>
    <x v="1"/>
    <x v="0"/>
    <s v="STON/O 2. 3101273"/>
    <n v="7.125"/>
    <m/>
    <x v="0"/>
  </r>
  <r>
    <n v="592"/>
    <n v="1"/>
    <n v="1"/>
    <n v="0"/>
    <n v="1"/>
    <x v="1"/>
    <s v="Stephenson, Mrs. Walter Bertram (Martha Eustis)"/>
    <x v="1"/>
    <x v="67"/>
    <x v="0"/>
    <x v="0"/>
    <n v="36947"/>
    <n v="78.2667"/>
    <s v="D20"/>
    <x v="1"/>
  </r>
  <r>
    <n v="593"/>
    <n v="0"/>
    <n v="1"/>
    <n v="1"/>
    <n v="0"/>
    <x v="0"/>
    <s v="Elsbury, Mr. William James"/>
    <x v="0"/>
    <x v="47"/>
    <x v="1"/>
    <x v="0"/>
    <s v="A/5 3902"/>
    <n v="7.25"/>
    <m/>
    <x v="0"/>
  </r>
  <r>
    <n v="594"/>
    <n v="0"/>
    <n v="1"/>
    <n v="1"/>
    <n v="0"/>
    <x v="0"/>
    <s v="Bourke, Miss. Mary"/>
    <x v="1"/>
    <x v="4"/>
    <x v="1"/>
    <x v="2"/>
    <n v="364848"/>
    <n v="7.75"/>
    <m/>
    <x v="2"/>
  </r>
  <r>
    <n v="595"/>
    <n v="0"/>
    <n v="1"/>
    <n v="1"/>
    <n v="0"/>
    <x v="2"/>
    <s v="Chapman, Mr. John Henry"/>
    <x v="0"/>
    <x v="46"/>
    <x v="0"/>
    <x v="0"/>
    <s v="SC/AH 29037"/>
    <n v="26"/>
    <m/>
    <x v="0"/>
  </r>
  <r>
    <n v="596"/>
    <n v="0"/>
    <n v="1"/>
    <n v="1"/>
    <n v="0"/>
    <x v="0"/>
    <s v="Van Impe, Mr. Jean Baptiste"/>
    <x v="0"/>
    <x v="62"/>
    <x v="0"/>
    <x v="1"/>
    <n v="345773"/>
    <n v="24.15"/>
    <m/>
    <x v="0"/>
  </r>
  <r>
    <n v="597"/>
    <n v="1"/>
    <n v="1"/>
    <n v="0"/>
    <n v="1"/>
    <x v="2"/>
    <s v="Leitch, Miss. Jessie Wills"/>
    <x v="1"/>
    <x v="4"/>
    <x v="1"/>
    <x v="0"/>
    <n v="248727"/>
    <n v="33"/>
    <m/>
    <x v="0"/>
  </r>
  <r>
    <n v="598"/>
    <n v="0"/>
    <n v="1"/>
    <n v="1"/>
    <n v="0"/>
    <x v="0"/>
    <s v="Johnson, Mr. Alfred"/>
    <x v="0"/>
    <x v="27"/>
    <x v="1"/>
    <x v="0"/>
    <s v="LINE"/>
    <n v="0"/>
    <m/>
    <x v="0"/>
  </r>
  <r>
    <n v="599"/>
    <n v="0"/>
    <n v="1"/>
    <n v="1"/>
    <n v="0"/>
    <x v="0"/>
    <s v="Boulos, Mr. Hanna"/>
    <x v="0"/>
    <x v="4"/>
    <x v="1"/>
    <x v="0"/>
    <n v="2664"/>
    <n v="7.2249999999999996"/>
    <m/>
    <x v="1"/>
  </r>
  <r>
    <n v="600"/>
    <n v="1"/>
    <n v="1"/>
    <n v="0"/>
    <n v="1"/>
    <x v="1"/>
    <s v="Duff Gordon, Sir. Cosmo Edmund (&quot;Mr Morgan&quot;)"/>
    <x v="0"/>
    <x v="27"/>
    <x v="0"/>
    <x v="0"/>
    <s v="PC 17485"/>
    <n v="56.929200000000002"/>
    <s v="A20"/>
    <x v="1"/>
  </r>
  <r>
    <n v="601"/>
    <n v="1"/>
    <n v="1"/>
    <n v="0"/>
    <n v="1"/>
    <x v="2"/>
    <s v="Jacobsohn, Mrs. Sidney Samuel (Amy Frances Christy)"/>
    <x v="1"/>
    <x v="42"/>
    <x v="4"/>
    <x v="1"/>
    <n v="243847"/>
    <n v="27"/>
    <m/>
    <x v="0"/>
  </r>
  <r>
    <n v="602"/>
    <n v="0"/>
    <n v="1"/>
    <n v="1"/>
    <n v="0"/>
    <x v="0"/>
    <s v="Slabenoff, Mr. Petco"/>
    <x v="0"/>
    <x v="4"/>
    <x v="1"/>
    <x v="0"/>
    <n v="349214"/>
    <n v="7.8958000000000004"/>
    <m/>
    <x v="0"/>
  </r>
  <r>
    <n v="603"/>
    <n v="0"/>
    <n v="1"/>
    <n v="1"/>
    <n v="0"/>
    <x v="1"/>
    <s v="Harrington, Mr. Charles H"/>
    <x v="0"/>
    <x v="4"/>
    <x v="1"/>
    <x v="0"/>
    <n v="113796"/>
    <n v="42.4"/>
    <m/>
    <x v="0"/>
  </r>
  <r>
    <n v="604"/>
    <n v="0"/>
    <n v="1"/>
    <n v="1"/>
    <n v="0"/>
    <x v="0"/>
    <s v="Torber, Mr. Ernst William"/>
    <x v="0"/>
    <x v="57"/>
    <x v="1"/>
    <x v="0"/>
    <n v="364511"/>
    <n v="8.0500000000000007"/>
    <m/>
    <x v="0"/>
  </r>
  <r>
    <n v="605"/>
    <n v="1"/>
    <n v="1"/>
    <n v="0"/>
    <n v="1"/>
    <x v="1"/>
    <s v="Homer, Mr. Harry (&quot;Mr E Haven&quot;)"/>
    <x v="0"/>
    <x v="3"/>
    <x v="1"/>
    <x v="0"/>
    <n v="111426"/>
    <n v="26.55"/>
    <m/>
    <x v="1"/>
  </r>
  <r>
    <n v="606"/>
    <n v="0"/>
    <n v="1"/>
    <n v="1"/>
    <n v="0"/>
    <x v="0"/>
    <s v="Lindell, Mr. Edvard Bengtsson"/>
    <x v="0"/>
    <x v="62"/>
    <x v="0"/>
    <x v="0"/>
    <n v="349910"/>
    <n v="15.55"/>
    <m/>
    <x v="0"/>
  </r>
  <r>
    <n v="607"/>
    <n v="0"/>
    <n v="1"/>
    <n v="1"/>
    <n v="0"/>
    <x v="0"/>
    <s v="Karaic, Mr. Milan"/>
    <x v="0"/>
    <x v="39"/>
    <x v="1"/>
    <x v="0"/>
    <n v="349246"/>
    <n v="7.8958000000000004"/>
    <m/>
    <x v="0"/>
  </r>
  <r>
    <n v="608"/>
    <n v="1"/>
    <n v="1"/>
    <n v="0"/>
    <n v="1"/>
    <x v="1"/>
    <s v="Daniel, Mr. Robert Williams"/>
    <x v="0"/>
    <x v="7"/>
    <x v="1"/>
    <x v="0"/>
    <n v="113804"/>
    <n v="30.5"/>
    <m/>
    <x v="0"/>
  </r>
  <r>
    <n v="609"/>
    <n v="1"/>
    <n v="1"/>
    <n v="0"/>
    <n v="1"/>
    <x v="2"/>
    <s v="Laroche, Mrs. Joseph (Juliette Marie Louise Lafargue)"/>
    <x v="1"/>
    <x v="0"/>
    <x v="0"/>
    <x v="2"/>
    <s v="SC/Paris 2123"/>
    <n v="41.5792"/>
    <m/>
    <x v="1"/>
  </r>
  <r>
    <n v="610"/>
    <n v="1"/>
    <n v="1"/>
    <n v="0"/>
    <n v="1"/>
    <x v="1"/>
    <s v="Shutes, Miss. Elizabeth W"/>
    <x v="1"/>
    <x v="20"/>
    <x v="1"/>
    <x v="0"/>
    <s v="PC 17582"/>
    <n v="153.46250000000001"/>
    <s v="C125"/>
    <x v="0"/>
  </r>
  <r>
    <n v="611"/>
    <n v="0"/>
    <n v="1"/>
    <n v="1"/>
    <n v="0"/>
    <x v="0"/>
    <s v="Andersson, Mrs. Anders Johan (Alfrida Konstantia Brogren)"/>
    <x v="1"/>
    <x v="12"/>
    <x v="0"/>
    <x v="3"/>
    <n v="347082"/>
    <n v="31.274999999999999"/>
    <m/>
    <x v="0"/>
  </r>
  <r>
    <n v="612"/>
    <n v="0"/>
    <n v="1"/>
    <n v="1"/>
    <n v="0"/>
    <x v="0"/>
    <s v="Jardin, Mr. Jose Neto"/>
    <x v="0"/>
    <x v="4"/>
    <x v="1"/>
    <x v="0"/>
    <s v="SOTON/O.Q. 3101305"/>
    <n v="7.05"/>
    <m/>
    <x v="0"/>
  </r>
  <r>
    <n v="613"/>
    <n v="1"/>
    <n v="1"/>
    <n v="0"/>
    <n v="1"/>
    <x v="0"/>
    <s v="Murphy, Miss. Margaret Jane"/>
    <x v="1"/>
    <x v="4"/>
    <x v="0"/>
    <x v="0"/>
    <n v="367230"/>
    <n v="15.5"/>
    <m/>
    <x v="2"/>
  </r>
  <r>
    <n v="614"/>
    <n v="0"/>
    <n v="1"/>
    <n v="1"/>
    <n v="0"/>
    <x v="0"/>
    <s v="Horgan, Mr. John"/>
    <x v="0"/>
    <x v="4"/>
    <x v="1"/>
    <x v="0"/>
    <n v="370377"/>
    <n v="7.75"/>
    <m/>
    <x v="2"/>
  </r>
  <r>
    <n v="615"/>
    <n v="0"/>
    <n v="1"/>
    <n v="1"/>
    <n v="0"/>
    <x v="0"/>
    <s v="Brocklebank, Mr. William Alfred"/>
    <x v="0"/>
    <x v="3"/>
    <x v="1"/>
    <x v="0"/>
    <n v="364512"/>
    <n v="8.0500000000000007"/>
    <m/>
    <x v="0"/>
  </r>
  <r>
    <n v="616"/>
    <n v="1"/>
    <n v="1"/>
    <n v="0"/>
    <n v="1"/>
    <x v="2"/>
    <s v="Herman, Miss. Alice"/>
    <x v="1"/>
    <x v="42"/>
    <x v="0"/>
    <x v="2"/>
    <n v="220845"/>
    <n v="65"/>
    <m/>
    <x v="0"/>
  </r>
  <r>
    <n v="617"/>
    <n v="0"/>
    <n v="1"/>
    <n v="1"/>
    <n v="0"/>
    <x v="0"/>
    <s v="Danbom, Mr. Ernst Gilbert"/>
    <x v="0"/>
    <x v="15"/>
    <x v="0"/>
    <x v="1"/>
    <n v="347080"/>
    <n v="14.4"/>
    <m/>
    <x v="0"/>
  </r>
  <r>
    <n v="618"/>
    <n v="0"/>
    <n v="1"/>
    <n v="1"/>
    <n v="0"/>
    <x v="0"/>
    <s v="Lobb, Mrs. William Arthur (Cordelia K Stanlick)"/>
    <x v="1"/>
    <x v="2"/>
    <x v="0"/>
    <x v="0"/>
    <s v="A/5. 3336"/>
    <n v="16.100000000000001"/>
    <m/>
    <x v="0"/>
  </r>
  <r>
    <n v="619"/>
    <n v="1"/>
    <n v="1"/>
    <n v="0"/>
    <n v="1"/>
    <x v="2"/>
    <s v="Becker, Miss. Marion Louise"/>
    <x v="1"/>
    <x v="9"/>
    <x v="4"/>
    <x v="1"/>
    <n v="230136"/>
    <n v="39"/>
    <s v="F4"/>
    <x v="0"/>
  </r>
  <r>
    <n v="620"/>
    <n v="0"/>
    <n v="1"/>
    <n v="1"/>
    <n v="0"/>
    <x v="2"/>
    <s v="Gavey, Mr. Lawrence"/>
    <x v="0"/>
    <x v="2"/>
    <x v="1"/>
    <x v="0"/>
    <n v="31028"/>
    <n v="10.5"/>
    <m/>
    <x v="0"/>
  </r>
  <r>
    <n v="621"/>
    <n v="0"/>
    <n v="1"/>
    <n v="1"/>
    <n v="0"/>
    <x v="0"/>
    <s v="Yasbeck, Mr. Antoni"/>
    <x v="0"/>
    <x v="7"/>
    <x v="0"/>
    <x v="0"/>
    <n v="2659"/>
    <n v="14.4542"/>
    <m/>
    <x v="1"/>
  </r>
  <r>
    <n v="622"/>
    <n v="1"/>
    <n v="1"/>
    <n v="0"/>
    <n v="1"/>
    <x v="1"/>
    <s v="Kimball, Mr. Edwin Nelson Jr"/>
    <x v="0"/>
    <x v="22"/>
    <x v="0"/>
    <x v="0"/>
    <n v="11753"/>
    <n v="52.554200000000002"/>
    <s v="D19"/>
    <x v="0"/>
  </r>
  <r>
    <n v="623"/>
    <n v="1"/>
    <n v="1"/>
    <n v="0"/>
    <n v="1"/>
    <x v="0"/>
    <s v="Nakid, Mr. Sahid"/>
    <x v="0"/>
    <x v="11"/>
    <x v="0"/>
    <x v="1"/>
    <n v="2653"/>
    <n v="15.7417"/>
    <m/>
    <x v="1"/>
  </r>
  <r>
    <n v="624"/>
    <n v="0"/>
    <n v="1"/>
    <n v="1"/>
    <n v="0"/>
    <x v="0"/>
    <s v="Hansen, Mr. Henry Damsgaard"/>
    <x v="0"/>
    <x v="23"/>
    <x v="1"/>
    <x v="0"/>
    <n v="350029"/>
    <n v="7.8541999999999996"/>
    <m/>
    <x v="0"/>
  </r>
  <r>
    <n v="625"/>
    <n v="0"/>
    <n v="1"/>
    <n v="1"/>
    <n v="0"/>
    <x v="0"/>
    <s v="Bowen, Mr. David John &quot;Dai&quot;"/>
    <x v="0"/>
    <x v="23"/>
    <x v="1"/>
    <x v="0"/>
    <n v="54636"/>
    <n v="16.100000000000001"/>
    <m/>
    <x v="0"/>
  </r>
  <r>
    <n v="626"/>
    <n v="0"/>
    <n v="1"/>
    <n v="1"/>
    <n v="0"/>
    <x v="1"/>
    <s v="Sutton, Mr. Frederick"/>
    <x v="0"/>
    <x v="59"/>
    <x v="1"/>
    <x v="0"/>
    <n v="36963"/>
    <n v="32.320799999999998"/>
    <s v="D50"/>
    <x v="0"/>
  </r>
  <r>
    <n v="627"/>
    <n v="0"/>
    <n v="1"/>
    <n v="1"/>
    <n v="0"/>
    <x v="2"/>
    <s v="Kirkland, Rev. Charles Leonard"/>
    <x v="0"/>
    <x v="79"/>
    <x v="1"/>
    <x v="0"/>
    <n v="219533"/>
    <n v="12.35"/>
    <m/>
    <x v="2"/>
  </r>
  <r>
    <n v="628"/>
    <n v="1"/>
    <n v="1"/>
    <n v="0"/>
    <n v="1"/>
    <x v="1"/>
    <s v="Longley, Miss. Gretchen Fiske"/>
    <x v="1"/>
    <x v="23"/>
    <x v="1"/>
    <x v="0"/>
    <n v="13502"/>
    <n v="77.958299999999994"/>
    <s v="D9"/>
    <x v="0"/>
  </r>
  <r>
    <n v="629"/>
    <n v="0"/>
    <n v="1"/>
    <n v="1"/>
    <n v="0"/>
    <x v="0"/>
    <s v="Bostandyeff, Mr. Guentcho"/>
    <x v="0"/>
    <x v="2"/>
    <x v="1"/>
    <x v="0"/>
    <n v="349224"/>
    <n v="7.8958000000000004"/>
    <m/>
    <x v="0"/>
  </r>
  <r>
    <n v="630"/>
    <n v="0"/>
    <n v="1"/>
    <n v="1"/>
    <n v="0"/>
    <x v="0"/>
    <s v="O'Connell, Mr. Patrick D"/>
    <x v="0"/>
    <x v="4"/>
    <x v="1"/>
    <x v="0"/>
    <n v="334912"/>
    <n v="7.7332999999999998"/>
    <m/>
    <x v="2"/>
  </r>
  <r>
    <n v="631"/>
    <n v="1"/>
    <n v="1"/>
    <n v="0"/>
    <n v="1"/>
    <x v="1"/>
    <s v="Barkworth, Mr. Algernon Henry Wilson"/>
    <x v="0"/>
    <x v="80"/>
    <x v="1"/>
    <x v="0"/>
    <n v="27042"/>
    <n v="30"/>
    <s v="A23"/>
    <x v="0"/>
  </r>
  <r>
    <n v="632"/>
    <n v="0"/>
    <n v="1"/>
    <n v="1"/>
    <n v="0"/>
    <x v="0"/>
    <s v="Lundahl, Mr. Johan Svensson"/>
    <x v="0"/>
    <x v="54"/>
    <x v="1"/>
    <x v="0"/>
    <n v="347743"/>
    <n v="7.0541999999999998"/>
    <m/>
    <x v="0"/>
  </r>
  <r>
    <n v="633"/>
    <n v="1"/>
    <n v="1"/>
    <n v="0"/>
    <n v="1"/>
    <x v="1"/>
    <s v="Stahelin-Maeglin, Dr. Max"/>
    <x v="0"/>
    <x v="35"/>
    <x v="1"/>
    <x v="0"/>
    <n v="13214"/>
    <n v="30.5"/>
    <s v="B50"/>
    <x v="1"/>
  </r>
  <r>
    <n v="634"/>
    <n v="0"/>
    <n v="1"/>
    <n v="1"/>
    <n v="0"/>
    <x v="1"/>
    <s v="Parr, Mr. William Henry Marsh"/>
    <x v="0"/>
    <x v="4"/>
    <x v="1"/>
    <x v="0"/>
    <n v="112052"/>
    <n v="0"/>
    <m/>
    <x v="0"/>
  </r>
  <r>
    <n v="635"/>
    <n v="0"/>
    <n v="1"/>
    <n v="1"/>
    <n v="0"/>
    <x v="0"/>
    <s v="Skoog, Miss. Mabel"/>
    <x v="1"/>
    <x v="52"/>
    <x v="2"/>
    <x v="2"/>
    <n v="347088"/>
    <n v="27.9"/>
    <m/>
    <x v="0"/>
  </r>
  <r>
    <n v="636"/>
    <n v="1"/>
    <n v="1"/>
    <n v="0"/>
    <n v="1"/>
    <x v="2"/>
    <s v="Davis, Miss. Mary"/>
    <x v="1"/>
    <x v="17"/>
    <x v="1"/>
    <x v="0"/>
    <n v="237668"/>
    <n v="13"/>
    <m/>
    <x v="0"/>
  </r>
  <r>
    <n v="637"/>
    <n v="0"/>
    <n v="1"/>
    <n v="1"/>
    <n v="0"/>
    <x v="0"/>
    <s v="Leinonen, Mr. Antti Gustaf"/>
    <x v="0"/>
    <x v="35"/>
    <x v="1"/>
    <x v="0"/>
    <s v="STON/O 2. 3101292"/>
    <n v="7.9249999999999998"/>
    <m/>
    <x v="0"/>
  </r>
  <r>
    <n v="638"/>
    <n v="0"/>
    <n v="1"/>
    <n v="1"/>
    <n v="0"/>
    <x v="2"/>
    <s v="Collyer, Mr. Harvey"/>
    <x v="0"/>
    <x v="14"/>
    <x v="0"/>
    <x v="1"/>
    <s v="C.A. 31921"/>
    <n v="26.25"/>
    <m/>
    <x v="0"/>
  </r>
  <r>
    <n v="639"/>
    <n v="0"/>
    <n v="1"/>
    <n v="1"/>
    <n v="0"/>
    <x v="0"/>
    <s v="Panula, Mrs. Juha (Maria Emilia Ojala)"/>
    <x v="1"/>
    <x v="66"/>
    <x v="1"/>
    <x v="3"/>
    <n v="3101295"/>
    <n v="39.6875"/>
    <m/>
    <x v="0"/>
  </r>
  <r>
    <n v="640"/>
    <n v="0"/>
    <n v="1"/>
    <n v="1"/>
    <n v="0"/>
    <x v="0"/>
    <s v="Thorneycroft, Mr. Percival"/>
    <x v="0"/>
    <x v="4"/>
    <x v="0"/>
    <x v="0"/>
    <n v="376564"/>
    <n v="16.100000000000001"/>
    <m/>
    <x v="0"/>
  </r>
  <r>
    <n v="641"/>
    <n v="0"/>
    <n v="1"/>
    <n v="1"/>
    <n v="0"/>
    <x v="0"/>
    <s v="Jensen, Mr. Hans Peder"/>
    <x v="0"/>
    <x v="11"/>
    <x v="1"/>
    <x v="0"/>
    <n v="350050"/>
    <n v="7.8541999999999996"/>
    <m/>
    <x v="0"/>
  </r>
  <r>
    <n v="642"/>
    <n v="1"/>
    <n v="1"/>
    <n v="0"/>
    <n v="1"/>
    <x v="1"/>
    <s v="Sagesser, Mlle. Emma"/>
    <x v="1"/>
    <x v="42"/>
    <x v="1"/>
    <x v="0"/>
    <s v="PC 17477"/>
    <n v="69.3"/>
    <s v="B35"/>
    <x v="1"/>
  </r>
  <r>
    <n v="643"/>
    <n v="0"/>
    <n v="1"/>
    <n v="1"/>
    <n v="0"/>
    <x v="0"/>
    <s v="Skoog, Miss. Margit Elizabeth"/>
    <x v="1"/>
    <x v="6"/>
    <x v="2"/>
    <x v="2"/>
    <n v="347088"/>
    <n v="27.9"/>
    <m/>
    <x v="0"/>
  </r>
  <r>
    <n v="644"/>
    <n v="1"/>
    <n v="1"/>
    <n v="0"/>
    <n v="1"/>
    <x v="0"/>
    <s v="Foo, Mr. Choong"/>
    <x v="0"/>
    <x v="4"/>
    <x v="1"/>
    <x v="0"/>
    <n v="1601"/>
    <n v="56.495800000000003"/>
    <m/>
    <x v="0"/>
  </r>
  <r>
    <n v="645"/>
    <n v="1"/>
    <n v="1"/>
    <n v="0"/>
    <n v="1"/>
    <x v="0"/>
    <s v="Baclini, Miss. Eugenie"/>
    <x v="1"/>
    <x v="77"/>
    <x v="4"/>
    <x v="1"/>
    <n v="2666"/>
    <n v="19.258299999999998"/>
    <m/>
    <x v="1"/>
  </r>
  <r>
    <n v="646"/>
    <n v="1"/>
    <n v="1"/>
    <n v="0"/>
    <n v="1"/>
    <x v="1"/>
    <s v="Harper, Mr. Henry Sleeper"/>
    <x v="0"/>
    <x v="76"/>
    <x v="0"/>
    <x v="0"/>
    <s v="PC 17572"/>
    <n v="76.729200000000006"/>
    <s v="D33"/>
    <x v="1"/>
  </r>
  <r>
    <n v="647"/>
    <n v="0"/>
    <n v="1"/>
    <n v="1"/>
    <n v="0"/>
    <x v="0"/>
    <s v="Cor, Mr. Liudevit"/>
    <x v="0"/>
    <x v="19"/>
    <x v="1"/>
    <x v="0"/>
    <n v="349231"/>
    <n v="7.8958000000000004"/>
    <m/>
    <x v="0"/>
  </r>
  <r>
    <n v="648"/>
    <n v="1"/>
    <n v="1"/>
    <n v="0"/>
    <n v="1"/>
    <x v="1"/>
    <s v="Simonius-Blumer, Col. Oberst Alfons"/>
    <x v="0"/>
    <x v="60"/>
    <x v="1"/>
    <x v="0"/>
    <n v="13213"/>
    <n v="35.5"/>
    <s v="A26"/>
    <x v="1"/>
  </r>
  <r>
    <n v="649"/>
    <n v="0"/>
    <n v="1"/>
    <n v="1"/>
    <n v="0"/>
    <x v="0"/>
    <s v="Willey, Mr. Edward"/>
    <x v="0"/>
    <x v="4"/>
    <x v="1"/>
    <x v="0"/>
    <s v="S.O./P.P. 751"/>
    <n v="7.55"/>
    <m/>
    <x v="0"/>
  </r>
  <r>
    <n v="650"/>
    <n v="1"/>
    <n v="1"/>
    <n v="0"/>
    <n v="1"/>
    <x v="0"/>
    <s v="Stanley, Miss. Amy Zillah Elsie"/>
    <x v="1"/>
    <x v="41"/>
    <x v="1"/>
    <x v="0"/>
    <s v="CA. 2314"/>
    <n v="7.55"/>
    <m/>
    <x v="0"/>
  </r>
  <r>
    <n v="651"/>
    <n v="0"/>
    <n v="1"/>
    <n v="1"/>
    <n v="0"/>
    <x v="0"/>
    <s v="Mitkoff, Mr. Mito"/>
    <x v="0"/>
    <x v="4"/>
    <x v="1"/>
    <x v="0"/>
    <n v="349221"/>
    <n v="7.8958000000000004"/>
    <m/>
    <x v="0"/>
  </r>
  <r>
    <n v="652"/>
    <n v="1"/>
    <n v="1"/>
    <n v="0"/>
    <n v="1"/>
    <x v="2"/>
    <s v="Doling, Miss. Elsie"/>
    <x v="1"/>
    <x v="24"/>
    <x v="1"/>
    <x v="1"/>
    <n v="231919"/>
    <n v="23"/>
    <m/>
    <x v="0"/>
  </r>
  <r>
    <n v="653"/>
    <n v="0"/>
    <n v="1"/>
    <n v="1"/>
    <n v="0"/>
    <x v="0"/>
    <s v="Kalvik, Mr. Johannes Halvorsen"/>
    <x v="0"/>
    <x v="23"/>
    <x v="1"/>
    <x v="0"/>
    <n v="8475"/>
    <n v="8.4332999999999991"/>
    <m/>
    <x v="0"/>
  </r>
  <r>
    <n v="654"/>
    <n v="1"/>
    <n v="1"/>
    <n v="0"/>
    <n v="1"/>
    <x v="0"/>
    <s v="O'Leary, Miss. Hanora &quot;Norah&quot;"/>
    <x v="1"/>
    <x v="4"/>
    <x v="1"/>
    <x v="0"/>
    <n v="330919"/>
    <n v="7.8292000000000002"/>
    <m/>
    <x v="2"/>
  </r>
  <r>
    <n v="655"/>
    <n v="0"/>
    <n v="1"/>
    <n v="1"/>
    <n v="0"/>
    <x v="0"/>
    <s v="Hegarty, Miss. Hanora &quot;Nora&quot;"/>
    <x v="1"/>
    <x v="24"/>
    <x v="1"/>
    <x v="0"/>
    <n v="365226"/>
    <n v="6.75"/>
    <m/>
    <x v="2"/>
  </r>
  <r>
    <n v="656"/>
    <n v="0"/>
    <n v="1"/>
    <n v="1"/>
    <n v="0"/>
    <x v="2"/>
    <s v="Hickman, Mr. Leonard Mark"/>
    <x v="0"/>
    <x v="42"/>
    <x v="4"/>
    <x v="0"/>
    <s v="S.O.C. 14879"/>
    <n v="73.5"/>
    <m/>
    <x v="0"/>
  </r>
  <r>
    <n v="657"/>
    <n v="0"/>
    <n v="1"/>
    <n v="1"/>
    <n v="0"/>
    <x v="0"/>
    <s v="Radeff, Mr. Alexander"/>
    <x v="0"/>
    <x v="4"/>
    <x v="1"/>
    <x v="0"/>
    <n v="349223"/>
    <n v="7.8958000000000004"/>
    <m/>
    <x v="0"/>
  </r>
  <r>
    <n v="658"/>
    <n v="0"/>
    <n v="1"/>
    <n v="1"/>
    <n v="0"/>
    <x v="0"/>
    <s v="Bourke, Mrs. John (Catherine)"/>
    <x v="1"/>
    <x v="35"/>
    <x v="0"/>
    <x v="1"/>
    <n v="364849"/>
    <n v="15.5"/>
    <m/>
    <x v="2"/>
  </r>
  <r>
    <n v="659"/>
    <n v="0"/>
    <n v="1"/>
    <n v="1"/>
    <n v="0"/>
    <x v="2"/>
    <s v="Eitemiller, Mr. George Floyd"/>
    <x v="0"/>
    <x v="41"/>
    <x v="1"/>
    <x v="0"/>
    <n v="29751"/>
    <n v="13"/>
    <m/>
    <x v="0"/>
  </r>
  <r>
    <n v="660"/>
    <n v="0"/>
    <n v="1"/>
    <n v="1"/>
    <n v="0"/>
    <x v="1"/>
    <s v="Newell, Mr. Arthur Webster"/>
    <x v="0"/>
    <x v="10"/>
    <x v="1"/>
    <x v="2"/>
    <n v="35273"/>
    <n v="113.27500000000001"/>
    <s v="D48"/>
    <x v="1"/>
  </r>
  <r>
    <n v="661"/>
    <n v="1"/>
    <n v="1"/>
    <n v="0"/>
    <n v="1"/>
    <x v="1"/>
    <s v="Frauenthal, Dr. Henry William"/>
    <x v="0"/>
    <x v="61"/>
    <x v="4"/>
    <x v="0"/>
    <s v="PC 17611"/>
    <n v="133.65"/>
    <m/>
    <x v="0"/>
  </r>
  <r>
    <n v="662"/>
    <n v="0"/>
    <n v="1"/>
    <n v="1"/>
    <n v="0"/>
    <x v="0"/>
    <s v="Badt, Mr. Mohamed"/>
    <x v="0"/>
    <x v="20"/>
    <x v="1"/>
    <x v="0"/>
    <n v="2623"/>
    <n v="7.2249999999999996"/>
    <m/>
    <x v="1"/>
  </r>
  <r>
    <n v="663"/>
    <n v="0"/>
    <n v="1"/>
    <n v="1"/>
    <n v="0"/>
    <x v="1"/>
    <s v="Colley, Mr. Edward Pomeroy"/>
    <x v="0"/>
    <x v="47"/>
    <x v="1"/>
    <x v="0"/>
    <n v="5727"/>
    <n v="25.587499999999999"/>
    <s v="E58"/>
    <x v="0"/>
  </r>
  <r>
    <n v="664"/>
    <n v="0"/>
    <n v="1"/>
    <n v="1"/>
    <n v="0"/>
    <x v="0"/>
    <s v="Coleff, Mr. Peju"/>
    <x v="0"/>
    <x v="62"/>
    <x v="1"/>
    <x v="0"/>
    <n v="349210"/>
    <n v="7.4958"/>
    <m/>
    <x v="0"/>
  </r>
  <r>
    <n v="665"/>
    <n v="1"/>
    <n v="1"/>
    <n v="0"/>
    <n v="1"/>
    <x v="0"/>
    <s v="Lindqvist, Mr. Eino William"/>
    <x v="0"/>
    <x v="11"/>
    <x v="0"/>
    <x v="0"/>
    <s v="STON/O 2. 3101285"/>
    <n v="7.9249999999999998"/>
    <m/>
    <x v="0"/>
  </r>
  <r>
    <n v="666"/>
    <n v="0"/>
    <n v="1"/>
    <n v="1"/>
    <n v="0"/>
    <x v="2"/>
    <s v="Hickman, Mr. Lewis"/>
    <x v="0"/>
    <x v="35"/>
    <x v="4"/>
    <x v="0"/>
    <s v="S.O.C. 14879"/>
    <n v="73.5"/>
    <m/>
    <x v="0"/>
  </r>
  <r>
    <n v="667"/>
    <n v="0"/>
    <n v="1"/>
    <n v="1"/>
    <n v="0"/>
    <x v="2"/>
    <s v="Butler, Mr. Reginald Fenton"/>
    <x v="0"/>
    <x v="37"/>
    <x v="1"/>
    <x v="0"/>
    <n v="234686"/>
    <n v="13"/>
    <m/>
    <x v="0"/>
  </r>
  <r>
    <n v="668"/>
    <n v="0"/>
    <n v="1"/>
    <n v="1"/>
    <n v="0"/>
    <x v="0"/>
    <s v="Rommetvedt, Mr. Knud Paust"/>
    <x v="0"/>
    <x v="4"/>
    <x v="1"/>
    <x v="0"/>
    <n v="312993"/>
    <n v="7.7750000000000004"/>
    <m/>
    <x v="0"/>
  </r>
  <r>
    <n v="669"/>
    <n v="0"/>
    <n v="1"/>
    <n v="1"/>
    <n v="0"/>
    <x v="0"/>
    <s v="Cook, Mr. Jacob"/>
    <x v="0"/>
    <x v="71"/>
    <x v="1"/>
    <x v="0"/>
    <s v="A/5 3536"/>
    <n v="8.0500000000000007"/>
    <m/>
    <x v="0"/>
  </r>
  <r>
    <n v="670"/>
    <n v="1"/>
    <n v="1"/>
    <n v="0"/>
    <n v="1"/>
    <x v="1"/>
    <s v="Taylor, Mrs. Elmer Zebley (Juliet Cummins Wright)"/>
    <x v="1"/>
    <x v="4"/>
    <x v="0"/>
    <x v="0"/>
    <n v="19996"/>
    <n v="52"/>
    <s v="C126"/>
    <x v="0"/>
  </r>
  <r>
    <n v="671"/>
    <n v="1"/>
    <n v="1"/>
    <n v="0"/>
    <n v="1"/>
    <x v="2"/>
    <s v="Brown, Mrs. Thomas William Solomon (Elizabeth Catherine Ford)"/>
    <x v="1"/>
    <x v="20"/>
    <x v="0"/>
    <x v="1"/>
    <n v="29750"/>
    <n v="39"/>
    <m/>
    <x v="0"/>
  </r>
  <r>
    <n v="672"/>
    <n v="0"/>
    <n v="1"/>
    <n v="1"/>
    <n v="0"/>
    <x v="1"/>
    <s v="Davidson, Mr. Thornton"/>
    <x v="0"/>
    <x v="14"/>
    <x v="0"/>
    <x v="0"/>
    <s v="F.C. 12750"/>
    <n v="52"/>
    <s v="B71"/>
    <x v="0"/>
  </r>
  <r>
    <n v="673"/>
    <n v="0"/>
    <n v="1"/>
    <n v="1"/>
    <n v="0"/>
    <x v="2"/>
    <s v="Mitchell, Mr. Henry Michael"/>
    <x v="0"/>
    <x v="81"/>
    <x v="1"/>
    <x v="0"/>
    <s v="C.A. 24580"/>
    <n v="10.5"/>
    <m/>
    <x v="0"/>
  </r>
  <r>
    <n v="674"/>
    <n v="1"/>
    <n v="1"/>
    <n v="0"/>
    <n v="1"/>
    <x v="2"/>
    <s v="Wilhelms, Mr. Charles"/>
    <x v="0"/>
    <x v="14"/>
    <x v="1"/>
    <x v="0"/>
    <n v="244270"/>
    <n v="13"/>
    <m/>
    <x v="0"/>
  </r>
  <r>
    <n v="675"/>
    <n v="0"/>
    <n v="1"/>
    <n v="1"/>
    <n v="0"/>
    <x v="2"/>
    <s v="Watson, Mr. Ennis Hastings"/>
    <x v="0"/>
    <x v="4"/>
    <x v="1"/>
    <x v="0"/>
    <n v="239856"/>
    <n v="0"/>
    <m/>
    <x v="0"/>
  </r>
  <r>
    <n v="676"/>
    <n v="0"/>
    <n v="1"/>
    <n v="1"/>
    <n v="0"/>
    <x v="0"/>
    <s v="Edvardsson, Mr. Gustaf Hjalmar"/>
    <x v="0"/>
    <x v="24"/>
    <x v="1"/>
    <x v="0"/>
    <n v="349912"/>
    <n v="7.7750000000000004"/>
    <m/>
    <x v="0"/>
  </r>
  <r>
    <n v="677"/>
    <n v="0"/>
    <n v="1"/>
    <n v="1"/>
    <n v="0"/>
    <x v="0"/>
    <s v="Sawyer, Mr. Frederick Charles"/>
    <x v="0"/>
    <x v="82"/>
    <x v="1"/>
    <x v="0"/>
    <n v="342826"/>
    <n v="8.0500000000000007"/>
    <m/>
    <x v="0"/>
  </r>
  <r>
    <n v="678"/>
    <n v="1"/>
    <n v="1"/>
    <n v="0"/>
    <n v="1"/>
    <x v="0"/>
    <s v="Turja, Miss. Anna Sofia"/>
    <x v="1"/>
    <x v="24"/>
    <x v="1"/>
    <x v="0"/>
    <n v="4138"/>
    <n v="9.8416999999999994"/>
    <m/>
    <x v="0"/>
  </r>
  <r>
    <n v="679"/>
    <n v="0"/>
    <n v="1"/>
    <n v="1"/>
    <n v="0"/>
    <x v="0"/>
    <s v="Goodwin, Mrs. Frederick (Augusta Tyler)"/>
    <x v="1"/>
    <x v="71"/>
    <x v="0"/>
    <x v="6"/>
    <s v="CA 2144"/>
    <n v="46.9"/>
    <m/>
    <x v="0"/>
  </r>
  <r>
    <n v="680"/>
    <n v="1"/>
    <n v="1"/>
    <n v="0"/>
    <n v="1"/>
    <x v="1"/>
    <s v="Cardeza, Mr. Thomas Drake Martinez"/>
    <x v="0"/>
    <x v="62"/>
    <x v="1"/>
    <x v="1"/>
    <s v="PC 17755"/>
    <n v="512.32920000000001"/>
    <s v="B51 B53 B55"/>
    <x v="1"/>
  </r>
  <r>
    <n v="681"/>
    <n v="0"/>
    <n v="1"/>
    <n v="1"/>
    <n v="0"/>
    <x v="0"/>
    <s v="Peters, Miss. Katie"/>
    <x v="1"/>
    <x v="4"/>
    <x v="1"/>
    <x v="0"/>
    <n v="330935"/>
    <n v="8.1374999999999993"/>
    <m/>
    <x v="2"/>
  </r>
  <r>
    <n v="682"/>
    <n v="1"/>
    <n v="1"/>
    <n v="0"/>
    <n v="1"/>
    <x v="1"/>
    <s v="Hassab, Mr. Hammad"/>
    <x v="0"/>
    <x v="7"/>
    <x v="1"/>
    <x v="0"/>
    <s v="PC 17572"/>
    <n v="76.729200000000006"/>
    <s v="D49"/>
    <x v="1"/>
  </r>
  <r>
    <n v="683"/>
    <n v="0"/>
    <n v="1"/>
    <n v="1"/>
    <n v="0"/>
    <x v="0"/>
    <s v="Olsvigen, Mr. Thor Anderson"/>
    <x v="0"/>
    <x v="11"/>
    <x v="1"/>
    <x v="0"/>
    <n v="6563"/>
    <n v="9.2249999999999996"/>
    <m/>
    <x v="0"/>
  </r>
  <r>
    <n v="684"/>
    <n v="0"/>
    <n v="1"/>
    <n v="1"/>
    <n v="0"/>
    <x v="0"/>
    <s v="Goodwin, Mr. Charles Edward"/>
    <x v="0"/>
    <x v="8"/>
    <x v="5"/>
    <x v="2"/>
    <s v="CA 2144"/>
    <n v="46.9"/>
    <m/>
    <x v="0"/>
  </r>
  <r>
    <n v="685"/>
    <n v="0"/>
    <n v="1"/>
    <n v="1"/>
    <n v="0"/>
    <x v="2"/>
    <s v="Brown, Mr. Thomas William Solomon"/>
    <x v="0"/>
    <x v="72"/>
    <x v="0"/>
    <x v="1"/>
    <n v="29750"/>
    <n v="39"/>
    <m/>
    <x v="0"/>
  </r>
  <r>
    <n v="686"/>
    <n v="0"/>
    <n v="1"/>
    <n v="1"/>
    <n v="0"/>
    <x v="2"/>
    <s v="Laroche, Mr. Joseph Philippe Lemercier"/>
    <x v="0"/>
    <x v="37"/>
    <x v="0"/>
    <x v="2"/>
    <s v="SC/Paris 2123"/>
    <n v="41.5792"/>
    <m/>
    <x v="1"/>
  </r>
  <r>
    <n v="687"/>
    <n v="0"/>
    <n v="1"/>
    <n v="1"/>
    <n v="0"/>
    <x v="0"/>
    <s v="Panula, Mr. Jaako Arnold"/>
    <x v="0"/>
    <x v="8"/>
    <x v="3"/>
    <x v="1"/>
    <n v="3101295"/>
    <n v="39.6875"/>
    <m/>
    <x v="0"/>
  </r>
  <r>
    <n v="688"/>
    <n v="0"/>
    <n v="1"/>
    <n v="1"/>
    <n v="0"/>
    <x v="0"/>
    <s v="Dakic, Mr. Branko"/>
    <x v="0"/>
    <x v="19"/>
    <x v="1"/>
    <x v="0"/>
    <n v="349228"/>
    <n v="10.1708"/>
    <m/>
    <x v="0"/>
  </r>
  <r>
    <n v="689"/>
    <n v="0"/>
    <n v="1"/>
    <n v="1"/>
    <n v="0"/>
    <x v="0"/>
    <s v="Fischer, Mr. Eberhard Thelander"/>
    <x v="0"/>
    <x v="24"/>
    <x v="1"/>
    <x v="0"/>
    <n v="350036"/>
    <n v="7.7957999999999998"/>
    <m/>
    <x v="0"/>
  </r>
  <r>
    <n v="690"/>
    <n v="1"/>
    <n v="1"/>
    <n v="0"/>
    <n v="1"/>
    <x v="1"/>
    <s v="Madill, Miss. Georgette Alexandra"/>
    <x v="1"/>
    <x v="16"/>
    <x v="1"/>
    <x v="1"/>
    <n v="24160"/>
    <n v="211.33750000000001"/>
    <s v="B5"/>
    <x v="0"/>
  </r>
  <r>
    <n v="691"/>
    <n v="1"/>
    <n v="1"/>
    <n v="0"/>
    <n v="1"/>
    <x v="1"/>
    <s v="Dick, Mr. Albert Adrian"/>
    <x v="0"/>
    <x v="14"/>
    <x v="0"/>
    <x v="0"/>
    <n v="17474"/>
    <n v="57"/>
    <s v="B20"/>
    <x v="0"/>
  </r>
  <r>
    <n v="692"/>
    <n v="1"/>
    <n v="1"/>
    <n v="0"/>
    <n v="1"/>
    <x v="0"/>
    <s v="Karun, Miss. Manca"/>
    <x v="1"/>
    <x v="9"/>
    <x v="1"/>
    <x v="1"/>
    <n v="349256"/>
    <n v="13.416700000000001"/>
    <m/>
    <x v="1"/>
  </r>
  <r>
    <n v="693"/>
    <n v="1"/>
    <n v="1"/>
    <n v="0"/>
    <n v="1"/>
    <x v="0"/>
    <s v="Lam, Mr. Ali"/>
    <x v="0"/>
    <x v="4"/>
    <x v="1"/>
    <x v="0"/>
    <n v="1601"/>
    <n v="56.495800000000003"/>
    <m/>
    <x v="0"/>
  </r>
  <r>
    <n v="694"/>
    <n v="0"/>
    <n v="1"/>
    <n v="1"/>
    <n v="0"/>
    <x v="0"/>
    <s v="Saad, Mr. Khalil"/>
    <x v="0"/>
    <x v="37"/>
    <x v="1"/>
    <x v="0"/>
    <n v="2672"/>
    <n v="7.2249999999999996"/>
    <m/>
    <x v="1"/>
  </r>
  <r>
    <n v="695"/>
    <n v="0"/>
    <n v="1"/>
    <n v="1"/>
    <n v="0"/>
    <x v="1"/>
    <s v="Weir, Col. John"/>
    <x v="0"/>
    <x v="72"/>
    <x v="1"/>
    <x v="0"/>
    <n v="113800"/>
    <n v="26.55"/>
    <m/>
    <x v="0"/>
  </r>
  <r>
    <n v="696"/>
    <n v="0"/>
    <n v="1"/>
    <n v="1"/>
    <n v="0"/>
    <x v="2"/>
    <s v="Chapman, Mr. Charles Henry"/>
    <x v="0"/>
    <x v="67"/>
    <x v="1"/>
    <x v="0"/>
    <n v="248731"/>
    <n v="13.5"/>
    <m/>
    <x v="0"/>
  </r>
  <r>
    <n v="697"/>
    <n v="0"/>
    <n v="1"/>
    <n v="1"/>
    <n v="0"/>
    <x v="0"/>
    <s v="Kelly, Mr. James"/>
    <x v="0"/>
    <x v="57"/>
    <x v="1"/>
    <x v="0"/>
    <n v="363592"/>
    <n v="8.0500000000000007"/>
    <m/>
    <x v="0"/>
  </r>
  <r>
    <n v="698"/>
    <n v="1"/>
    <n v="1"/>
    <n v="0"/>
    <n v="1"/>
    <x v="0"/>
    <s v="Mullens, Miss. Katherine &quot;Katie&quot;"/>
    <x v="1"/>
    <x v="4"/>
    <x v="1"/>
    <x v="0"/>
    <n v="35852"/>
    <n v="7.7332999999999998"/>
    <m/>
    <x v="2"/>
  </r>
  <r>
    <n v="699"/>
    <n v="0"/>
    <n v="1"/>
    <n v="1"/>
    <n v="0"/>
    <x v="1"/>
    <s v="Thayer, Mr. John Borland"/>
    <x v="0"/>
    <x v="27"/>
    <x v="0"/>
    <x v="1"/>
    <n v="17421"/>
    <n v="110.88330000000001"/>
    <s v="C68"/>
    <x v="1"/>
  </r>
  <r>
    <n v="700"/>
    <n v="0"/>
    <n v="1"/>
    <n v="1"/>
    <n v="0"/>
    <x v="0"/>
    <s v="Humblen, Mr. Adolf Mathias Nicolai Olsen"/>
    <x v="0"/>
    <x v="22"/>
    <x v="1"/>
    <x v="0"/>
    <n v="348121"/>
    <n v="7.65"/>
    <s v="F G63"/>
    <x v="0"/>
  </r>
  <r>
    <n v="701"/>
    <n v="1"/>
    <n v="1"/>
    <n v="0"/>
    <n v="1"/>
    <x v="1"/>
    <s v="Astor, Mrs. John Jacob (Madeleine Talmadge Force)"/>
    <x v="1"/>
    <x v="24"/>
    <x v="0"/>
    <x v="0"/>
    <s v="PC 17757"/>
    <n v="227.52500000000001"/>
    <s v="C62 C64"/>
    <x v="1"/>
  </r>
  <r>
    <n v="702"/>
    <n v="1"/>
    <n v="1"/>
    <n v="0"/>
    <n v="1"/>
    <x v="1"/>
    <s v="Silverthorne, Mr. Spencer Victor"/>
    <x v="0"/>
    <x v="3"/>
    <x v="1"/>
    <x v="0"/>
    <s v="PC 17475"/>
    <n v="26.287500000000001"/>
    <s v="E24"/>
    <x v="0"/>
  </r>
  <r>
    <n v="703"/>
    <n v="0"/>
    <n v="1"/>
    <n v="1"/>
    <n v="0"/>
    <x v="0"/>
    <s v="Barbara, Miss. Saiide"/>
    <x v="1"/>
    <x v="24"/>
    <x v="1"/>
    <x v="1"/>
    <n v="2691"/>
    <n v="14.4542"/>
    <m/>
    <x v="1"/>
  </r>
  <r>
    <n v="704"/>
    <n v="0"/>
    <n v="1"/>
    <n v="1"/>
    <n v="0"/>
    <x v="0"/>
    <s v="Gallagher, Mr. Martin"/>
    <x v="0"/>
    <x v="37"/>
    <x v="1"/>
    <x v="0"/>
    <n v="36864"/>
    <n v="7.7416999999999998"/>
    <m/>
    <x v="2"/>
  </r>
  <r>
    <n v="705"/>
    <n v="0"/>
    <n v="1"/>
    <n v="1"/>
    <n v="0"/>
    <x v="0"/>
    <s v="Hansen, Mr. Henrik Juul"/>
    <x v="0"/>
    <x v="2"/>
    <x v="0"/>
    <x v="0"/>
    <n v="350025"/>
    <n v="7.8541999999999996"/>
    <m/>
    <x v="0"/>
  </r>
  <r>
    <n v="706"/>
    <n v="0"/>
    <n v="1"/>
    <n v="1"/>
    <n v="0"/>
    <x v="2"/>
    <s v="Morley, Mr. Henry Samuel (&quot;Mr Henry Marshall&quot;)"/>
    <x v="0"/>
    <x v="12"/>
    <x v="1"/>
    <x v="0"/>
    <n v="250655"/>
    <n v="26"/>
    <m/>
    <x v="0"/>
  </r>
  <r>
    <n v="707"/>
    <n v="1"/>
    <n v="1"/>
    <n v="0"/>
    <n v="1"/>
    <x v="2"/>
    <s v="Kelly, Mrs. Florence &quot;Fannie&quot;"/>
    <x v="1"/>
    <x v="33"/>
    <x v="1"/>
    <x v="0"/>
    <n v="223596"/>
    <n v="13.5"/>
    <m/>
    <x v="0"/>
  </r>
  <r>
    <n v="708"/>
    <n v="1"/>
    <n v="1"/>
    <n v="0"/>
    <n v="1"/>
    <x v="1"/>
    <s v="Calderhead, Mr. Edward Pennington"/>
    <x v="0"/>
    <x v="22"/>
    <x v="1"/>
    <x v="0"/>
    <s v="PC 17476"/>
    <n v="26.287500000000001"/>
    <s v="E24"/>
    <x v="0"/>
  </r>
  <r>
    <n v="709"/>
    <n v="1"/>
    <n v="1"/>
    <n v="0"/>
    <n v="1"/>
    <x v="1"/>
    <s v="Cleaver, Miss. Alice"/>
    <x v="1"/>
    <x v="0"/>
    <x v="1"/>
    <x v="0"/>
    <n v="113781"/>
    <n v="151.55000000000001"/>
    <m/>
    <x v="0"/>
  </r>
  <r>
    <n v="710"/>
    <n v="1"/>
    <n v="1"/>
    <n v="0"/>
    <n v="1"/>
    <x v="0"/>
    <s v="Moubarek, Master. Halim Gonios (&quot;William George&quot;)"/>
    <x v="0"/>
    <x v="4"/>
    <x v="0"/>
    <x v="1"/>
    <n v="2661"/>
    <n v="15.245799999999999"/>
    <m/>
    <x v="1"/>
  </r>
  <r>
    <n v="711"/>
    <n v="1"/>
    <n v="1"/>
    <n v="0"/>
    <n v="1"/>
    <x v="1"/>
    <s v="Mayne, Mlle. Berthe Antonine (&quot;Mrs de Villiers&quot;)"/>
    <x v="1"/>
    <x v="42"/>
    <x v="1"/>
    <x v="0"/>
    <s v="PC 17482"/>
    <n v="49.504199999999997"/>
    <s v="C90"/>
    <x v="1"/>
  </r>
  <r>
    <n v="712"/>
    <n v="0"/>
    <n v="1"/>
    <n v="1"/>
    <n v="0"/>
    <x v="1"/>
    <s v="Klaber, Mr. Herman"/>
    <x v="0"/>
    <x v="4"/>
    <x v="1"/>
    <x v="0"/>
    <n v="113028"/>
    <n v="26.55"/>
    <s v="C124"/>
    <x v="0"/>
  </r>
  <r>
    <n v="713"/>
    <n v="1"/>
    <n v="1"/>
    <n v="0"/>
    <n v="1"/>
    <x v="1"/>
    <s v="Taylor, Mr. Elmer Zebley"/>
    <x v="0"/>
    <x v="76"/>
    <x v="0"/>
    <x v="0"/>
    <n v="19996"/>
    <n v="52"/>
    <s v="C126"/>
    <x v="0"/>
  </r>
  <r>
    <n v="714"/>
    <n v="0"/>
    <n v="1"/>
    <n v="1"/>
    <n v="0"/>
    <x v="0"/>
    <s v="Larsson, Mr. August Viktor"/>
    <x v="0"/>
    <x v="28"/>
    <x v="1"/>
    <x v="0"/>
    <n v="7545"/>
    <n v="9.4832999999999998"/>
    <m/>
    <x v="0"/>
  </r>
  <r>
    <n v="715"/>
    <n v="0"/>
    <n v="1"/>
    <n v="1"/>
    <n v="0"/>
    <x v="2"/>
    <s v="Greenberg, Mr. Samuel"/>
    <x v="0"/>
    <x v="67"/>
    <x v="1"/>
    <x v="0"/>
    <n v="250647"/>
    <n v="13"/>
    <m/>
    <x v="0"/>
  </r>
  <r>
    <n v="716"/>
    <n v="0"/>
    <n v="1"/>
    <n v="1"/>
    <n v="0"/>
    <x v="0"/>
    <s v="Soholt, Mr. Peter Andreas Lauritz Andersen"/>
    <x v="0"/>
    <x v="19"/>
    <x v="1"/>
    <x v="0"/>
    <n v="348124"/>
    <n v="7.65"/>
    <s v="F G73"/>
    <x v="0"/>
  </r>
  <r>
    <n v="717"/>
    <n v="1"/>
    <n v="1"/>
    <n v="0"/>
    <n v="1"/>
    <x v="1"/>
    <s v="Endres, Miss. Caroline Louise"/>
    <x v="1"/>
    <x v="1"/>
    <x v="1"/>
    <x v="0"/>
    <s v="PC 17757"/>
    <n v="227.52500000000001"/>
    <s v="C45"/>
    <x v="1"/>
  </r>
  <r>
    <n v="718"/>
    <n v="1"/>
    <n v="1"/>
    <n v="0"/>
    <n v="1"/>
    <x v="2"/>
    <s v="Troutt, Miss. Edwina Celia &quot;Winnie&quot;"/>
    <x v="1"/>
    <x v="7"/>
    <x v="1"/>
    <x v="0"/>
    <n v="34218"/>
    <n v="10.5"/>
    <s v="E101"/>
    <x v="0"/>
  </r>
  <r>
    <n v="719"/>
    <n v="0"/>
    <n v="1"/>
    <n v="1"/>
    <n v="0"/>
    <x v="0"/>
    <s v="McEvoy, Mr. Michael"/>
    <x v="0"/>
    <x v="4"/>
    <x v="1"/>
    <x v="0"/>
    <n v="36568"/>
    <n v="15.5"/>
    <m/>
    <x v="2"/>
  </r>
  <r>
    <n v="720"/>
    <n v="0"/>
    <n v="1"/>
    <n v="1"/>
    <n v="0"/>
    <x v="0"/>
    <s v="Johnson, Mr. Malkolm Joackim"/>
    <x v="0"/>
    <x v="40"/>
    <x v="1"/>
    <x v="0"/>
    <n v="347062"/>
    <n v="7.7750000000000004"/>
    <m/>
    <x v="0"/>
  </r>
  <r>
    <n v="721"/>
    <n v="1"/>
    <n v="1"/>
    <n v="0"/>
    <n v="1"/>
    <x v="2"/>
    <s v="Harper, Miss. Annie Jessie &quot;Nina&quot;"/>
    <x v="1"/>
    <x v="83"/>
    <x v="1"/>
    <x v="1"/>
    <n v="248727"/>
    <n v="33"/>
    <m/>
    <x v="0"/>
  </r>
  <r>
    <n v="722"/>
    <n v="0"/>
    <n v="1"/>
    <n v="1"/>
    <n v="0"/>
    <x v="0"/>
    <s v="Jensen, Mr. Svend Lauritz"/>
    <x v="0"/>
    <x v="34"/>
    <x v="0"/>
    <x v="0"/>
    <n v="350048"/>
    <n v="7.0541999999999998"/>
    <m/>
    <x v="0"/>
  </r>
  <r>
    <n v="723"/>
    <n v="0"/>
    <n v="1"/>
    <n v="1"/>
    <n v="0"/>
    <x v="2"/>
    <s v="Gillespie, Mr. William Henry"/>
    <x v="0"/>
    <x v="15"/>
    <x v="1"/>
    <x v="0"/>
    <n v="12233"/>
    <n v="13"/>
    <m/>
    <x v="0"/>
  </r>
  <r>
    <n v="724"/>
    <n v="0"/>
    <n v="1"/>
    <n v="1"/>
    <n v="0"/>
    <x v="2"/>
    <s v="Hodges, Mr. Henry Price"/>
    <x v="0"/>
    <x v="61"/>
    <x v="1"/>
    <x v="0"/>
    <n v="250643"/>
    <n v="13"/>
    <m/>
    <x v="0"/>
  </r>
  <r>
    <n v="725"/>
    <n v="1"/>
    <n v="1"/>
    <n v="0"/>
    <n v="1"/>
    <x v="1"/>
    <s v="Chambers, Mr. Norman Campbell"/>
    <x v="0"/>
    <x v="7"/>
    <x v="0"/>
    <x v="0"/>
    <n v="113806"/>
    <n v="53.1"/>
    <s v="E8"/>
    <x v="0"/>
  </r>
  <r>
    <n v="726"/>
    <n v="0"/>
    <n v="1"/>
    <n v="1"/>
    <n v="0"/>
    <x v="0"/>
    <s v="Oreskovic, Mr. Luka"/>
    <x v="0"/>
    <x v="11"/>
    <x v="1"/>
    <x v="0"/>
    <n v="315094"/>
    <n v="8.6624999999999996"/>
    <m/>
    <x v="0"/>
  </r>
  <r>
    <n v="727"/>
    <n v="1"/>
    <n v="1"/>
    <n v="0"/>
    <n v="1"/>
    <x v="2"/>
    <s v="Renouf, Mrs. Peter Henry (Lillian Jefferys)"/>
    <x v="1"/>
    <x v="39"/>
    <x v="2"/>
    <x v="0"/>
    <n v="31027"/>
    <n v="21"/>
    <m/>
    <x v="0"/>
  </r>
  <r>
    <n v="728"/>
    <n v="1"/>
    <n v="1"/>
    <n v="0"/>
    <n v="1"/>
    <x v="0"/>
    <s v="Mannion, Miss. Margareth"/>
    <x v="1"/>
    <x v="4"/>
    <x v="1"/>
    <x v="0"/>
    <n v="36866"/>
    <n v="7.7374999999999998"/>
    <m/>
    <x v="2"/>
  </r>
  <r>
    <n v="729"/>
    <n v="0"/>
    <n v="1"/>
    <n v="1"/>
    <n v="0"/>
    <x v="2"/>
    <s v="Bryhl, Mr. Kurt Arnold Gottfrid"/>
    <x v="0"/>
    <x v="37"/>
    <x v="0"/>
    <x v="0"/>
    <n v="236853"/>
    <n v="26"/>
    <m/>
    <x v="0"/>
  </r>
  <r>
    <n v="730"/>
    <n v="0"/>
    <n v="1"/>
    <n v="1"/>
    <n v="0"/>
    <x v="0"/>
    <s v="Ilmakangas, Miss. Pieta Sofia"/>
    <x v="1"/>
    <x v="37"/>
    <x v="0"/>
    <x v="0"/>
    <s v="STON/O2. 3101271"/>
    <n v="7.9249999999999998"/>
    <m/>
    <x v="0"/>
  </r>
  <r>
    <n v="731"/>
    <n v="1"/>
    <n v="1"/>
    <n v="0"/>
    <n v="1"/>
    <x v="1"/>
    <s v="Allen, Miss. Elisabeth Walton"/>
    <x v="1"/>
    <x v="28"/>
    <x v="1"/>
    <x v="0"/>
    <n v="24160"/>
    <n v="211.33750000000001"/>
    <s v="B5"/>
    <x v="0"/>
  </r>
  <r>
    <n v="732"/>
    <n v="0"/>
    <n v="1"/>
    <n v="1"/>
    <n v="0"/>
    <x v="0"/>
    <s v="Hassan, Mr. Houssein G N"/>
    <x v="0"/>
    <x v="32"/>
    <x v="1"/>
    <x v="0"/>
    <n v="2699"/>
    <n v="18.787500000000001"/>
    <m/>
    <x v="1"/>
  </r>
  <r>
    <n v="733"/>
    <n v="0"/>
    <n v="1"/>
    <n v="1"/>
    <n v="0"/>
    <x v="2"/>
    <s v="Knight, Mr. Robert J"/>
    <x v="0"/>
    <x v="4"/>
    <x v="1"/>
    <x v="0"/>
    <n v="239855"/>
    <n v="0"/>
    <m/>
    <x v="0"/>
  </r>
  <r>
    <n v="734"/>
    <n v="0"/>
    <n v="1"/>
    <n v="1"/>
    <n v="0"/>
    <x v="2"/>
    <s v="Berriman, Mr. William John"/>
    <x v="0"/>
    <x v="41"/>
    <x v="1"/>
    <x v="0"/>
    <n v="28425"/>
    <n v="13"/>
    <m/>
    <x v="0"/>
  </r>
  <r>
    <n v="735"/>
    <n v="0"/>
    <n v="1"/>
    <n v="1"/>
    <n v="0"/>
    <x v="2"/>
    <s v="Troupiansky, Mr. Moses Aaron"/>
    <x v="0"/>
    <x v="41"/>
    <x v="1"/>
    <x v="0"/>
    <n v="233639"/>
    <n v="13"/>
    <m/>
    <x v="0"/>
  </r>
  <r>
    <n v="736"/>
    <n v="0"/>
    <n v="1"/>
    <n v="1"/>
    <n v="0"/>
    <x v="0"/>
    <s v="Williams, Mr. Leslie"/>
    <x v="0"/>
    <x v="30"/>
    <x v="1"/>
    <x v="0"/>
    <n v="54636"/>
    <n v="16.100000000000001"/>
    <m/>
    <x v="0"/>
  </r>
  <r>
    <n v="737"/>
    <n v="0"/>
    <n v="1"/>
    <n v="1"/>
    <n v="0"/>
    <x v="0"/>
    <s v="Ford, Mrs. Edward (Margaret Ann Watson)"/>
    <x v="1"/>
    <x v="76"/>
    <x v="0"/>
    <x v="4"/>
    <s v="W./C. 6608"/>
    <n v="34.375"/>
    <m/>
    <x v="0"/>
  </r>
  <r>
    <n v="738"/>
    <n v="1"/>
    <n v="1"/>
    <n v="0"/>
    <n v="1"/>
    <x v="1"/>
    <s v="Lesurer, Mr. Gustave J"/>
    <x v="0"/>
    <x v="3"/>
    <x v="1"/>
    <x v="0"/>
    <s v="PC 17755"/>
    <n v="512.32920000000001"/>
    <s v="B101"/>
    <x v="1"/>
  </r>
  <r>
    <n v="739"/>
    <n v="0"/>
    <n v="1"/>
    <n v="1"/>
    <n v="0"/>
    <x v="0"/>
    <s v="Ivanoff, Mr. Kanio"/>
    <x v="0"/>
    <x v="4"/>
    <x v="1"/>
    <x v="0"/>
    <n v="349201"/>
    <n v="7.8958000000000004"/>
    <m/>
    <x v="0"/>
  </r>
  <r>
    <n v="740"/>
    <n v="0"/>
    <n v="1"/>
    <n v="1"/>
    <n v="0"/>
    <x v="0"/>
    <s v="Nankoff, Mr. Minko"/>
    <x v="0"/>
    <x v="4"/>
    <x v="1"/>
    <x v="0"/>
    <n v="349218"/>
    <n v="7.8958000000000004"/>
    <m/>
    <x v="0"/>
  </r>
  <r>
    <n v="741"/>
    <n v="1"/>
    <n v="1"/>
    <n v="0"/>
    <n v="1"/>
    <x v="1"/>
    <s v="Hawksford, Mr. Walter James"/>
    <x v="0"/>
    <x v="4"/>
    <x v="1"/>
    <x v="0"/>
    <n v="16988"/>
    <n v="30"/>
    <s v="D45"/>
    <x v="0"/>
  </r>
  <r>
    <n v="742"/>
    <n v="0"/>
    <n v="1"/>
    <n v="1"/>
    <n v="0"/>
    <x v="1"/>
    <s v="Cavendish, Mr. Tyrell William"/>
    <x v="0"/>
    <x v="62"/>
    <x v="0"/>
    <x v="0"/>
    <n v="19877"/>
    <n v="78.849999999999994"/>
    <s v="C46"/>
    <x v="0"/>
  </r>
  <r>
    <n v="743"/>
    <n v="1"/>
    <n v="1"/>
    <n v="0"/>
    <n v="1"/>
    <x v="1"/>
    <s v="Ryerson, Miss. Susan Parker &quot;Suzette&quot;"/>
    <x v="1"/>
    <x v="23"/>
    <x v="4"/>
    <x v="2"/>
    <s v="PC 17608"/>
    <n v="262.375"/>
    <s v="B57 B59 B63 B66"/>
    <x v="1"/>
  </r>
  <r>
    <n v="744"/>
    <n v="0"/>
    <n v="1"/>
    <n v="1"/>
    <n v="0"/>
    <x v="0"/>
    <s v="McNamee, Mr. Neal"/>
    <x v="0"/>
    <x v="42"/>
    <x v="0"/>
    <x v="0"/>
    <n v="376566"/>
    <n v="16.100000000000001"/>
    <m/>
    <x v="0"/>
  </r>
  <r>
    <n v="745"/>
    <n v="1"/>
    <n v="1"/>
    <n v="0"/>
    <n v="1"/>
    <x v="0"/>
    <s v="Stranden, Mr. Juho"/>
    <x v="0"/>
    <x v="14"/>
    <x v="1"/>
    <x v="0"/>
    <s v="STON/O 2. 3101288"/>
    <n v="7.9249999999999998"/>
    <m/>
    <x v="0"/>
  </r>
  <r>
    <n v="746"/>
    <n v="0"/>
    <n v="1"/>
    <n v="1"/>
    <n v="0"/>
    <x v="1"/>
    <s v="Crosby, Capt. Edward Gifford"/>
    <x v="0"/>
    <x v="81"/>
    <x v="0"/>
    <x v="1"/>
    <s v="WE/P 5735"/>
    <n v="71"/>
    <s v="B22"/>
    <x v="0"/>
  </r>
  <r>
    <n v="747"/>
    <n v="0"/>
    <n v="1"/>
    <n v="1"/>
    <n v="0"/>
    <x v="0"/>
    <s v="Abbott, Mr. Rossmore Edward"/>
    <x v="0"/>
    <x v="36"/>
    <x v="0"/>
    <x v="1"/>
    <s v="C.A. 2673"/>
    <n v="20.25"/>
    <m/>
    <x v="0"/>
  </r>
  <r>
    <n v="748"/>
    <n v="1"/>
    <n v="1"/>
    <n v="0"/>
    <n v="1"/>
    <x v="2"/>
    <s v="Sinkkonen, Miss. Anna"/>
    <x v="1"/>
    <x v="39"/>
    <x v="1"/>
    <x v="0"/>
    <n v="250648"/>
    <n v="13"/>
    <m/>
    <x v="0"/>
  </r>
  <r>
    <n v="749"/>
    <n v="0"/>
    <n v="1"/>
    <n v="1"/>
    <n v="0"/>
    <x v="1"/>
    <s v="Marvin, Mr. Daniel Warner"/>
    <x v="0"/>
    <x v="19"/>
    <x v="0"/>
    <x v="0"/>
    <n v="113773"/>
    <n v="53.1"/>
    <s v="D30"/>
    <x v="0"/>
  </r>
  <r>
    <n v="750"/>
    <n v="0"/>
    <n v="1"/>
    <n v="1"/>
    <n v="0"/>
    <x v="0"/>
    <s v="Connaghton, Mr. Michael"/>
    <x v="0"/>
    <x v="14"/>
    <x v="1"/>
    <x v="0"/>
    <n v="335097"/>
    <n v="7.75"/>
    <m/>
    <x v="2"/>
  </r>
  <r>
    <n v="751"/>
    <n v="1"/>
    <n v="1"/>
    <n v="0"/>
    <n v="1"/>
    <x v="2"/>
    <s v="Wells, Miss. Joan"/>
    <x v="1"/>
    <x v="9"/>
    <x v="0"/>
    <x v="1"/>
    <n v="29103"/>
    <n v="23"/>
    <m/>
    <x v="0"/>
  </r>
  <r>
    <n v="752"/>
    <n v="1"/>
    <n v="1"/>
    <n v="0"/>
    <n v="1"/>
    <x v="0"/>
    <s v="Moor, Master. Meier"/>
    <x v="0"/>
    <x v="83"/>
    <x v="1"/>
    <x v="1"/>
    <n v="392096"/>
    <n v="12.475"/>
    <s v="E121"/>
    <x v="0"/>
  </r>
  <r>
    <n v="753"/>
    <n v="0"/>
    <n v="1"/>
    <n v="1"/>
    <n v="0"/>
    <x v="0"/>
    <s v="Vande Velde, Mr. Johannes Joseph"/>
    <x v="0"/>
    <x v="40"/>
    <x v="1"/>
    <x v="0"/>
    <n v="345780"/>
    <n v="9.5"/>
    <m/>
    <x v="0"/>
  </r>
  <r>
    <n v="754"/>
    <n v="0"/>
    <n v="1"/>
    <n v="1"/>
    <n v="0"/>
    <x v="0"/>
    <s v="Jonkoff, Mr. Lalio"/>
    <x v="0"/>
    <x v="41"/>
    <x v="1"/>
    <x v="0"/>
    <n v="349204"/>
    <n v="7.8958000000000004"/>
    <m/>
    <x v="0"/>
  </r>
  <r>
    <n v="755"/>
    <n v="1"/>
    <n v="1"/>
    <n v="0"/>
    <n v="1"/>
    <x v="2"/>
    <s v="Herman, Mrs. Samuel (Jane Laver)"/>
    <x v="1"/>
    <x v="76"/>
    <x v="0"/>
    <x v="2"/>
    <n v="220845"/>
    <n v="65"/>
    <m/>
    <x v="0"/>
  </r>
  <r>
    <n v="756"/>
    <n v="1"/>
    <n v="1"/>
    <n v="0"/>
    <n v="1"/>
    <x v="2"/>
    <s v="Hamalainen, Master. Viljo"/>
    <x v="0"/>
    <x v="84"/>
    <x v="0"/>
    <x v="1"/>
    <n v="250649"/>
    <n v="14.5"/>
    <m/>
    <x v="0"/>
  </r>
  <r>
    <n v="757"/>
    <n v="0"/>
    <n v="1"/>
    <n v="1"/>
    <n v="0"/>
    <x v="0"/>
    <s v="Carlsson, Mr. August Sigfrid"/>
    <x v="0"/>
    <x v="17"/>
    <x v="1"/>
    <x v="0"/>
    <n v="350042"/>
    <n v="7.7957999999999998"/>
    <m/>
    <x v="0"/>
  </r>
  <r>
    <n v="758"/>
    <n v="0"/>
    <n v="1"/>
    <n v="1"/>
    <n v="0"/>
    <x v="2"/>
    <s v="Bailey, Mr. Percy Andrew"/>
    <x v="0"/>
    <x v="24"/>
    <x v="1"/>
    <x v="0"/>
    <n v="29108"/>
    <n v="11.5"/>
    <m/>
    <x v="0"/>
  </r>
  <r>
    <n v="759"/>
    <n v="0"/>
    <n v="1"/>
    <n v="1"/>
    <n v="0"/>
    <x v="0"/>
    <s v="Theobald, Mr. Thomas Leonard"/>
    <x v="0"/>
    <x v="15"/>
    <x v="1"/>
    <x v="0"/>
    <n v="363294"/>
    <n v="8.0500000000000007"/>
    <m/>
    <x v="0"/>
  </r>
  <r>
    <n v="760"/>
    <n v="1"/>
    <n v="1"/>
    <n v="0"/>
    <n v="1"/>
    <x v="1"/>
    <s v="Rothes, the Countess. of (Lucy Noel Martha Dyer-Edwards)"/>
    <x v="1"/>
    <x v="40"/>
    <x v="1"/>
    <x v="0"/>
    <n v="110152"/>
    <n v="86.5"/>
    <s v="B77"/>
    <x v="0"/>
  </r>
  <r>
    <n v="761"/>
    <n v="0"/>
    <n v="1"/>
    <n v="1"/>
    <n v="0"/>
    <x v="0"/>
    <s v="Garfirth, Mr. John"/>
    <x v="0"/>
    <x v="4"/>
    <x v="1"/>
    <x v="0"/>
    <n v="358585"/>
    <n v="14.5"/>
    <m/>
    <x v="0"/>
  </r>
  <r>
    <n v="762"/>
    <n v="0"/>
    <n v="1"/>
    <n v="1"/>
    <n v="0"/>
    <x v="0"/>
    <s v="Nirva, Mr. Iisakki Antino Aijo"/>
    <x v="0"/>
    <x v="66"/>
    <x v="1"/>
    <x v="0"/>
    <s v="SOTON/O2 3101272"/>
    <n v="7.125"/>
    <m/>
    <x v="0"/>
  </r>
  <r>
    <n v="763"/>
    <n v="1"/>
    <n v="1"/>
    <n v="0"/>
    <n v="1"/>
    <x v="0"/>
    <s v="Barah, Mr. Hanna Assi"/>
    <x v="0"/>
    <x v="11"/>
    <x v="1"/>
    <x v="0"/>
    <n v="2663"/>
    <n v="7.2291999999999996"/>
    <m/>
    <x v="1"/>
  </r>
  <r>
    <n v="764"/>
    <n v="1"/>
    <n v="1"/>
    <n v="0"/>
    <n v="1"/>
    <x v="1"/>
    <s v="Carter, Mrs. William Ernest (Lucile Polk)"/>
    <x v="1"/>
    <x v="62"/>
    <x v="0"/>
    <x v="2"/>
    <n v="113760"/>
    <n v="120"/>
    <s v="B96 B98"/>
    <x v="0"/>
  </r>
  <r>
    <n v="765"/>
    <n v="0"/>
    <n v="1"/>
    <n v="1"/>
    <n v="0"/>
    <x v="0"/>
    <s v="Eklund, Mr. Hans Linus"/>
    <x v="0"/>
    <x v="36"/>
    <x v="1"/>
    <x v="0"/>
    <n v="347074"/>
    <n v="7.7750000000000004"/>
    <m/>
    <x v="0"/>
  </r>
  <r>
    <n v="766"/>
    <n v="1"/>
    <n v="1"/>
    <n v="0"/>
    <n v="1"/>
    <x v="1"/>
    <s v="Hogeboom, Mrs. John C (Anna Andrews)"/>
    <x v="1"/>
    <x v="54"/>
    <x v="0"/>
    <x v="0"/>
    <n v="13502"/>
    <n v="77.958299999999994"/>
    <s v="D11"/>
    <x v="0"/>
  </r>
  <r>
    <n v="767"/>
    <n v="0"/>
    <n v="1"/>
    <n v="1"/>
    <n v="0"/>
    <x v="1"/>
    <s v="Brewe, Dr. Arthur Jackson"/>
    <x v="0"/>
    <x v="4"/>
    <x v="1"/>
    <x v="0"/>
    <n v="112379"/>
    <n v="39.6"/>
    <m/>
    <x v="1"/>
  </r>
  <r>
    <n v="768"/>
    <n v="0"/>
    <n v="1"/>
    <n v="1"/>
    <n v="0"/>
    <x v="0"/>
    <s v="Mangan, Miss. Mary"/>
    <x v="1"/>
    <x v="85"/>
    <x v="1"/>
    <x v="0"/>
    <n v="364850"/>
    <n v="7.75"/>
    <m/>
    <x v="2"/>
  </r>
  <r>
    <n v="769"/>
    <n v="0"/>
    <n v="1"/>
    <n v="1"/>
    <n v="0"/>
    <x v="0"/>
    <s v="Moran, Mr. Daniel J"/>
    <x v="0"/>
    <x v="4"/>
    <x v="0"/>
    <x v="0"/>
    <n v="371110"/>
    <n v="24.15"/>
    <m/>
    <x v="2"/>
  </r>
  <r>
    <n v="770"/>
    <n v="0"/>
    <n v="1"/>
    <n v="1"/>
    <n v="0"/>
    <x v="0"/>
    <s v="Gronnestad, Mr. Daniel Danielsen"/>
    <x v="0"/>
    <x v="35"/>
    <x v="1"/>
    <x v="0"/>
    <n v="8471"/>
    <n v="8.3625000000000007"/>
    <m/>
    <x v="0"/>
  </r>
  <r>
    <n v="771"/>
    <n v="0"/>
    <n v="1"/>
    <n v="1"/>
    <n v="0"/>
    <x v="0"/>
    <s v="Lievens, Mr. Rene Aime"/>
    <x v="0"/>
    <x v="42"/>
    <x v="1"/>
    <x v="0"/>
    <n v="345781"/>
    <n v="9.5"/>
    <m/>
    <x v="0"/>
  </r>
  <r>
    <n v="772"/>
    <n v="0"/>
    <n v="1"/>
    <n v="1"/>
    <n v="0"/>
    <x v="0"/>
    <s v="Jensen, Mr. Niels Peder"/>
    <x v="0"/>
    <x v="76"/>
    <x v="1"/>
    <x v="0"/>
    <n v="350047"/>
    <n v="7.8541999999999996"/>
    <m/>
    <x v="0"/>
  </r>
  <r>
    <n v="773"/>
    <n v="0"/>
    <n v="1"/>
    <n v="1"/>
    <n v="0"/>
    <x v="2"/>
    <s v="Mack, Mrs. (Mary)"/>
    <x v="1"/>
    <x v="79"/>
    <x v="1"/>
    <x v="0"/>
    <s v="S.O./P.P. 3"/>
    <n v="10.5"/>
    <s v="E77"/>
    <x v="0"/>
  </r>
  <r>
    <n v="774"/>
    <n v="0"/>
    <n v="1"/>
    <n v="1"/>
    <n v="0"/>
    <x v="0"/>
    <s v="Elias, Mr. Dibo"/>
    <x v="0"/>
    <x v="4"/>
    <x v="1"/>
    <x v="0"/>
    <n v="2674"/>
    <n v="7.2249999999999996"/>
    <m/>
    <x v="1"/>
  </r>
  <r>
    <n v="775"/>
    <n v="1"/>
    <n v="1"/>
    <n v="0"/>
    <n v="1"/>
    <x v="2"/>
    <s v="Hocking, Mrs. Elizabeth (Eliza Needs)"/>
    <x v="1"/>
    <x v="5"/>
    <x v="0"/>
    <x v="4"/>
    <n v="29105"/>
    <n v="23"/>
    <m/>
    <x v="0"/>
  </r>
  <r>
    <n v="776"/>
    <n v="0"/>
    <n v="1"/>
    <n v="1"/>
    <n v="0"/>
    <x v="0"/>
    <s v="Myhrman, Mr. Pehr Fabian Oliver Malkolm"/>
    <x v="0"/>
    <x v="24"/>
    <x v="1"/>
    <x v="0"/>
    <n v="347078"/>
    <n v="7.75"/>
    <m/>
    <x v="0"/>
  </r>
  <r>
    <n v="777"/>
    <n v="0"/>
    <n v="1"/>
    <n v="1"/>
    <n v="0"/>
    <x v="0"/>
    <s v="Tobin, Mr. Roger"/>
    <x v="0"/>
    <x v="4"/>
    <x v="1"/>
    <x v="0"/>
    <n v="383121"/>
    <n v="7.75"/>
    <s v="F38"/>
    <x v="2"/>
  </r>
  <r>
    <n v="778"/>
    <n v="1"/>
    <n v="1"/>
    <n v="0"/>
    <n v="1"/>
    <x v="0"/>
    <s v="Emanuel, Miss. Virginia Ethel"/>
    <x v="1"/>
    <x v="31"/>
    <x v="1"/>
    <x v="0"/>
    <n v="364516"/>
    <n v="12.475"/>
    <m/>
    <x v="0"/>
  </r>
  <r>
    <n v="779"/>
    <n v="0"/>
    <n v="1"/>
    <n v="1"/>
    <n v="0"/>
    <x v="0"/>
    <s v="Kilgannon, Mr. Thomas J"/>
    <x v="0"/>
    <x v="4"/>
    <x v="1"/>
    <x v="0"/>
    <n v="36865"/>
    <n v="7.7374999999999998"/>
    <m/>
    <x v="2"/>
  </r>
  <r>
    <n v="780"/>
    <n v="1"/>
    <n v="1"/>
    <n v="0"/>
    <n v="1"/>
    <x v="1"/>
    <s v="Robert, Mrs. Edward Scott (Elisabeth Walton McMillan)"/>
    <x v="1"/>
    <x v="71"/>
    <x v="1"/>
    <x v="1"/>
    <n v="24160"/>
    <n v="211.33750000000001"/>
    <s v="B3"/>
    <x v="0"/>
  </r>
  <r>
    <n v="781"/>
    <n v="1"/>
    <n v="1"/>
    <n v="0"/>
    <n v="1"/>
    <x v="0"/>
    <s v="Ayoub, Miss. Banoura"/>
    <x v="1"/>
    <x v="75"/>
    <x v="1"/>
    <x v="0"/>
    <n v="2687"/>
    <n v="7.2291999999999996"/>
    <m/>
    <x v="1"/>
  </r>
  <r>
    <n v="782"/>
    <n v="1"/>
    <n v="1"/>
    <n v="0"/>
    <n v="1"/>
    <x v="1"/>
    <s v="Dick, Mrs. Albert Adrian (Vera Gillespie)"/>
    <x v="1"/>
    <x v="34"/>
    <x v="0"/>
    <x v="0"/>
    <n v="17474"/>
    <n v="57"/>
    <s v="B20"/>
    <x v="0"/>
  </r>
  <r>
    <n v="783"/>
    <n v="0"/>
    <n v="1"/>
    <n v="1"/>
    <n v="0"/>
    <x v="1"/>
    <s v="Long, Mr. Milton Clyde"/>
    <x v="0"/>
    <x v="28"/>
    <x v="1"/>
    <x v="0"/>
    <n v="113501"/>
    <n v="30"/>
    <s v="D6"/>
    <x v="0"/>
  </r>
  <r>
    <n v="784"/>
    <n v="0"/>
    <n v="1"/>
    <n v="1"/>
    <n v="0"/>
    <x v="0"/>
    <s v="Johnston, Mr. Andrew G"/>
    <x v="0"/>
    <x v="4"/>
    <x v="0"/>
    <x v="2"/>
    <s v="W./C. 6607"/>
    <n v="23.45"/>
    <m/>
    <x v="0"/>
  </r>
  <r>
    <n v="785"/>
    <n v="0"/>
    <n v="1"/>
    <n v="1"/>
    <n v="0"/>
    <x v="0"/>
    <s v="Ali, Mr. William"/>
    <x v="0"/>
    <x v="37"/>
    <x v="1"/>
    <x v="0"/>
    <s v="SOTON/O.Q. 3101312"/>
    <n v="7.05"/>
    <m/>
    <x v="0"/>
  </r>
  <r>
    <n v="786"/>
    <n v="0"/>
    <n v="1"/>
    <n v="1"/>
    <n v="0"/>
    <x v="0"/>
    <s v="Harmer, Mr. Abraham (David Lishin)"/>
    <x v="0"/>
    <x v="37"/>
    <x v="1"/>
    <x v="0"/>
    <n v="374887"/>
    <n v="7.25"/>
    <m/>
    <x v="0"/>
  </r>
  <r>
    <n v="787"/>
    <n v="1"/>
    <n v="1"/>
    <n v="0"/>
    <n v="1"/>
    <x v="0"/>
    <s v="Sjoblom, Miss. Anna Sofia"/>
    <x v="1"/>
    <x v="24"/>
    <x v="1"/>
    <x v="0"/>
    <n v="3101265"/>
    <n v="7.4958"/>
    <m/>
    <x v="0"/>
  </r>
  <r>
    <n v="788"/>
    <n v="0"/>
    <n v="1"/>
    <n v="1"/>
    <n v="0"/>
    <x v="0"/>
    <s v="Rice, Master. George Hugh"/>
    <x v="0"/>
    <x v="18"/>
    <x v="3"/>
    <x v="1"/>
    <n v="382652"/>
    <n v="29.125"/>
    <m/>
    <x v="2"/>
  </r>
  <r>
    <n v="789"/>
    <n v="1"/>
    <n v="1"/>
    <n v="0"/>
    <n v="1"/>
    <x v="0"/>
    <s v="Dean, Master. Bertram Vere"/>
    <x v="0"/>
    <x v="58"/>
    <x v="0"/>
    <x v="2"/>
    <s v="C.A. 2315"/>
    <n v="20.574999999999999"/>
    <m/>
    <x v="0"/>
  </r>
  <r>
    <n v="790"/>
    <n v="0"/>
    <n v="1"/>
    <n v="1"/>
    <n v="0"/>
    <x v="1"/>
    <s v="Guggenheim, Mr. Benjamin"/>
    <x v="0"/>
    <x v="43"/>
    <x v="1"/>
    <x v="0"/>
    <s v="PC 17593"/>
    <n v="79.2"/>
    <s v="B82 B84"/>
    <x v="1"/>
  </r>
  <r>
    <n v="791"/>
    <n v="0"/>
    <n v="1"/>
    <n v="1"/>
    <n v="0"/>
    <x v="0"/>
    <s v="Keane, Mr. Andrew &quot;Andy&quot;"/>
    <x v="0"/>
    <x v="4"/>
    <x v="1"/>
    <x v="0"/>
    <n v="12460"/>
    <n v="7.75"/>
    <m/>
    <x v="2"/>
  </r>
  <r>
    <n v="792"/>
    <n v="0"/>
    <n v="1"/>
    <n v="1"/>
    <n v="0"/>
    <x v="2"/>
    <s v="Gaskell, Mr. Alfred"/>
    <x v="0"/>
    <x v="36"/>
    <x v="1"/>
    <x v="0"/>
    <n v="239865"/>
    <n v="26"/>
    <m/>
    <x v="0"/>
  </r>
  <r>
    <n v="793"/>
    <n v="0"/>
    <n v="1"/>
    <n v="1"/>
    <n v="0"/>
    <x v="0"/>
    <s v="Sage, Miss. Stella Anna"/>
    <x v="1"/>
    <x v="4"/>
    <x v="6"/>
    <x v="2"/>
    <s v="CA. 2343"/>
    <n v="69.55"/>
    <m/>
    <x v="0"/>
  </r>
  <r>
    <n v="794"/>
    <n v="0"/>
    <n v="1"/>
    <n v="1"/>
    <n v="0"/>
    <x v="1"/>
    <s v="Hoyt, Mr. William Fisher"/>
    <x v="0"/>
    <x v="4"/>
    <x v="1"/>
    <x v="0"/>
    <s v="PC 17600"/>
    <n v="30.695799999999998"/>
    <m/>
    <x v="1"/>
  </r>
  <r>
    <n v="795"/>
    <n v="0"/>
    <n v="1"/>
    <n v="1"/>
    <n v="0"/>
    <x v="0"/>
    <s v="Dantcheff, Mr. Ristiu"/>
    <x v="0"/>
    <x v="37"/>
    <x v="1"/>
    <x v="0"/>
    <n v="349203"/>
    <n v="7.8958000000000004"/>
    <m/>
    <x v="0"/>
  </r>
  <r>
    <n v="796"/>
    <n v="0"/>
    <n v="1"/>
    <n v="1"/>
    <n v="0"/>
    <x v="2"/>
    <s v="Otter, Mr. Richard"/>
    <x v="0"/>
    <x v="12"/>
    <x v="1"/>
    <x v="0"/>
    <n v="28213"/>
    <n v="13"/>
    <m/>
    <x v="0"/>
  </r>
  <r>
    <n v="797"/>
    <n v="1"/>
    <n v="1"/>
    <n v="0"/>
    <n v="1"/>
    <x v="1"/>
    <s v="Leader, Dr. Alice (Farnham)"/>
    <x v="1"/>
    <x v="27"/>
    <x v="1"/>
    <x v="0"/>
    <n v="17465"/>
    <n v="25.929200000000002"/>
    <s v="D17"/>
    <x v="0"/>
  </r>
  <r>
    <n v="798"/>
    <n v="1"/>
    <n v="1"/>
    <n v="0"/>
    <n v="1"/>
    <x v="0"/>
    <s v="Osman, Mrs. Mara"/>
    <x v="1"/>
    <x v="14"/>
    <x v="1"/>
    <x v="0"/>
    <n v="349244"/>
    <n v="8.6832999999999991"/>
    <m/>
    <x v="0"/>
  </r>
  <r>
    <n v="799"/>
    <n v="0"/>
    <n v="1"/>
    <n v="1"/>
    <n v="0"/>
    <x v="0"/>
    <s v="Ibrahim Shawah, Mr. Yousseff"/>
    <x v="0"/>
    <x v="39"/>
    <x v="1"/>
    <x v="0"/>
    <n v="2685"/>
    <n v="7.2291999999999996"/>
    <m/>
    <x v="1"/>
  </r>
  <r>
    <n v="800"/>
    <n v="0"/>
    <n v="1"/>
    <n v="1"/>
    <n v="0"/>
    <x v="0"/>
    <s v="Van Impe, Mrs. Jean Baptiste (Rosalie Paula Govaert)"/>
    <x v="1"/>
    <x v="39"/>
    <x v="0"/>
    <x v="1"/>
    <n v="345773"/>
    <n v="24.15"/>
    <m/>
    <x v="0"/>
  </r>
  <r>
    <n v="801"/>
    <n v="0"/>
    <n v="1"/>
    <n v="1"/>
    <n v="0"/>
    <x v="2"/>
    <s v="Ponesell, Mr. Martin"/>
    <x v="0"/>
    <x v="15"/>
    <x v="1"/>
    <x v="0"/>
    <n v="250647"/>
    <n v="13"/>
    <m/>
    <x v="0"/>
  </r>
  <r>
    <n v="802"/>
    <n v="1"/>
    <n v="1"/>
    <n v="0"/>
    <n v="1"/>
    <x v="2"/>
    <s v="Collyer, Mrs. Harvey (Charlotte Annie Tate)"/>
    <x v="1"/>
    <x v="14"/>
    <x v="0"/>
    <x v="1"/>
    <s v="C.A. 31921"/>
    <n v="26.25"/>
    <m/>
    <x v="0"/>
  </r>
  <r>
    <n v="803"/>
    <n v="1"/>
    <n v="1"/>
    <n v="0"/>
    <n v="1"/>
    <x v="1"/>
    <s v="Carter, Master. William Thornton II"/>
    <x v="0"/>
    <x v="32"/>
    <x v="0"/>
    <x v="2"/>
    <n v="113760"/>
    <n v="120"/>
    <s v="B96 B98"/>
    <x v="0"/>
  </r>
  <r>
    <n v="804"/>
    <n v="1"/>
    <n v="1"/>
    <n v="0"/>
    <n v="1"/>
    <x v="0"/>
    <s v="Thomas, Master. Assad Alexander"/>
    <x v="0"/>
    <x v="86"/>
    <x v="1"/>
    <x v="1"/>
    <n v="2625"/>
    <n v="8.5167000000000002"/>
    <m/>
    <x v="1"/>
  </r>
  <r>
    <n v="805"/>
    <n v="1"/>
    <n v="1"/>
    <n v="0"/>
    <n v="1"/>
    <x v="0"/>
    <s v="Hedman, Mr. Oskar Arvid"/>
    <x v="0"/>
    <x v="7"/>
    <x v="1"/>
    <x v="0"/>
    <n v="347089"/>
    <n v="6.9749999999999996"/>
    <m/>
    <x v="0"/>
  </r>
  <r>
    <n v="806"/>
    <n v="0"/>
    <n v="1"/>
    <n v="1"/>
    <n v="0"/>
    <x v="0"/>
    <s v="Johansson, Mr. Karl Johan"/>
    <x v="0"/>
    <x v="14"/>
    <x v="1"/>
    <x v="0"/>
    <n v="347063"/>
    <n v="7.7750000000000004"/>
    <m/>
    <x v="0"/>
  </r>
  <r>
    <n v="807"/>
    <n v="0"/>
    <n v="1"/>
    <n v="1"/>
    <n v="0"/>
    <x v="1"/>
    <s v="Andrews, Mr. Thomas Jr"/>
    <x v="0"/>
    <x v="12"/>
    <x v="1"/>
    <x v="0"/>
    <n v="112050"/>
    <n v="0"/>
    <s v="A36"/>
    <x v="0"/>
  </r>
  <r>
    <n v="808"/>
    <n v="0"/>
    <n v="1"/>
    <n v="1"/>
    <n v="0"/>
    <x v="0"/>
    <s v="Pettersson, Miss. Ellen Natalia"/>
    <x v="1"/>
    <x v="24"/>
    <x v="1"/>
    <x v="0"/>
    <n v="347087"/>
    <n v="7.7750000000000004"/>
    <m/>
    <x v="0"/>
  </r>
  <r>
    <n v="809"/>
    <n v="0"/>
    <n v="1"/>
    <n v="1"/>
    <n v="0"/>
    <x v="2"/>
    <s v="Meyer, Mr. August"/>
    <x v="0"/>
    <x v="12"/>
    <x v="1"/>
    <x v="0"/>
    <n v="248723"/>
    <n v="13"/>
    <m/>
    <x v="0"/>
  </r>
  <r>
    <n v="810"/>
    <n v="1"/>
    <n v="1"/>
    <n v="0"/>
    <n v="1"/>
    <x v="1"/>
    <s v="Chambers, Mrs. Norman Campbell (Bertha Griggs)"/>
    <x v="1"/>
    <x v="40"/>
    <x v="0"/>
    <x v="0"/>
    <n v="113806"/>
    <n v="53.1"/>
    <s v="E8"/>
    <x v="0"/>
  </r>
  <r>
    <n v="811"/>
    <n v="0"/>
    <n v="1"/>
    <n v="1"/>
    <n v="0"/>
    <x v="0"/>
    <s v="Alexander, Mr. William"/>
    <x v="0"/>
    <x v="2"/>
    <x v="1"/>
    <x v="0"/>
    <n v="3474"/>
    <n v="7.8875000000000002"/>
    <m/>
    <x v="0"/>
  </r>
  <r>
    <n v="812"/>
    <n v="0"/>
    <n v="1"/>
    <n v="1"/>
    <n v="0"/>
    <x v="0"/>
    <s v="Lester, Mr. James"/>
    <x v="0"/>
    <x v="12"/>
    <x v="1"/>
    <x v="0"/>
    <s v="A/4 48871"/>
    <n v="24.15"/>
    <m/>
    <x v="0"/>
  </r>
  <r>
    <n v="813"/>
    <n v="0"/>
    <n v="1"/>
    <n v="1"/>
    <n v="0"/>
    <x v="2"/>
    <s v="Slemen, Mr. Richard James"/>
    <x v="0"/>
    <x v="3"/>
    <x v="1"/>
    <x v="0"/>
    <n v="28206"/>
    <n v="10.5"/>
    <m/>
    <x v="0"/>
  </r>
  <r>
    <n v="814"/>
    <n v="0"/>
    <n v="1"/>
    <n v="1"/>
    <n v="0"/>
    <x v="0"/>
    <s v="Andersson, Miss. Ebba Iris Alfrida"/>
    <x v="1"/>
    <x v="83"/>
    <x v="3"/>
    <x v="2"/>
    <n v="347082"/>
    <n v="31.274999999999999"/>
    <m/>
    <x v="0"/>
  </r>
  <r>
    <n v="815"/>
    <n v="0"/>
    <n v="1"/>
    <n v="1"/>
    <n v="0"/>
    <x v="0"/>
    <s v="Tomlin, Mr. Ernest Portage"/>
    <x v="0"/>
    <x v="85"/>
    <x v="1"/>
    <x v="0"/>
    <n v="364499"/>
    <n v="8.0500000000000007"/>
    <m/>
    <x v="0"/>
  </r>
  <r>
    <n v="816"/>
    <n v="0"/>
    <n v="1"/>
    <n v="1"/>
    <n v="0"/>
    <x v="1"/>
    <s v="Fry, Mr. Richard"/>
    <x v="0"/>
    <x v="4"/>
    <x v="1"/>
    <x v="0"/>
    <n v="112058"/>
    <n v="0"/>
    <s v="B102"/>
    <x v="0"/>
  </r>
  <r>
    <n v="817"/>
    <n v="0"/>
    <n v="1"/>
    <n v="1"/>
    <n v="0"/>
    <x v="0"/>
    <s v="Heininen, Miss. Wendla Maria"/>
    <x v="1"/>
    <x v="41"/>
    <x v="1"/>
    <x v="0"/>
    <s v="STON/O2. 3101290"/>
    <n v="7.9249999999999998"/>
    <m/>
    <x v="0"/>
  </r>
  <r>
    <n v="818"/>
    <n v="0"/>
    <n v="1"/>
    <n v="1"/>
    <n v="0"/>
    <x v="2"/>
    <s v="Mallet, Mr. Albert"/>
    <x v="0"/>
    <x v="14"/>
    <x v="0"/>
    <x v="1"/>
    <s v="S.C./PARIS 2079"/>
    <n v="37.004199999999997"/>
    <m/>
    <x v="1"/>
  </r>
  <r>
    <n v="819"/>
    <n v="0"/>
    <n v="1"/>
    <n v="1"/>
    <n v="0"/>
    <x v="0"/>
    <s v="Holm, Mr. John Fredrik Alexander"/>
    <x v="0"/>
    <x v="71"/>
    <x v="1"/>
    <x v="0"/>
    <s v="C 7075"/>
    <n v="6.45"/>
    <m/>
    <x v="0"/>
  </r>
  <r>
    <n v="820"/>
    <n v="0"/>
    <n v="1"/>
    <n v="1"/>
    <n v="0"/>
    <x v="0"/>
    <s v="Skoog, Master. Karl Thorsten"/>
    <x v="0"/>
    <x v="73"/>
    <x v="2"/>
    <x v="2"/>
    <n v="347088"/>
    <n v="27.9"/>
    <m/>
    <x v="0"/>
  </r>
  <r>
    <n v="821"/>
    <n v="1"/>
    <n v="1"/>
    <n v="0"/>
    <n v="1"/>
    <x v="1"/>
    <s v="Hays, Mrs. Charles Melville (Clara Jennings Gregg)"/>
    <x v="1"/>
    <x v="67"/>
    <x v="0"/>
    <x v="1"/>
    <n v="12749"/>
    <n v="93.5"/>
    <s v="B69"/>
    <x v="0"/>
  </r>
  <r>
    <n v="822"/>
    <n v="1"/>
    <n v="1"/>
    <n v="0"/>
    <n v="1"/>
    <x v="0"/>
    <s v="Lulic, Mr. Nikola"/>
    <x v="0"/>
    <x v="7"/>
    <x v="1"/>
    <x v="0"/>
    <n v="315098"/>
    <n v="8.6624999999999996"/>
    <m/>
    <x v="0"/>
  </r>
  <r>
    <n v="823"/>
    <n v="0"/>
    <n v="1"/>
    <n v="1"/>
    <n v="0"/>
    <x v="1"/>
    <s v="Reuchlin, Jonkheer. John George"/>
    <x v="0"/>
    <x v="1"/>
    <x v="1"/>
    <x v="0"/>
    <n v="19972"/>
    <n v="0"/>
    <m/>
    <x v="0"/>
  </r>
  <r>
    <n v="824"/>
    <n v="1"/>
    <n v="1"/>
    <n v="0"/>
    <n v="1"/>
    <x v="0"/>
    <s v="Moor, Mrs. (Beila)"/>
    <x v="1"/>
    <x v="7"/>
    <x v="1"/>
    <x v="1"/>
    <n v="392096"/>
    <n v="12.475"/>
    <s v="E121"/>
    <x v="0"/>
  </r>
  <r>
    <n v="825"/>
    <n v="0"/>
    <n v="1"/>
    <n v="1"/>
    <n v="0"/>
    <x v="0"/>
    <s v="Panula, Master. Urho Abraham"/>
    <x v="0"/>
    <x v="6"/>
    <x v="3"/>
    <x v="1"/>
    <n v="3101295"/>
    <n v="39.6875"/>
    <m/>
    <x v="0"/>
  </r>
  <r>
    <n v="826"/>
    <n v="0"/>
    <n v="1"/>
    <n v="1"/>
    <n v="0"/>
    <x v="0"/>
    <s v="Flynn, Mr. John"/>
    <x v="0"/>
    <x v="4"/>
    <x v="1"/>
    <x v="0"/>
    <n v="368323"/>
    <n v="6.95"/>
    <m/>
    <x v="2"/>
  </r>
  <r>
    <n v="827"/>
    <n v="0"/>
    <n v="1"/>
    <n v="1"/>
    <n v="0"/>
    <x v="0"/>
    <s v="Lam, Mr. Len"/>
    <x v="0"/>
    <x v="4"/>
    <x v="1"/>
    <x v="0"/>
    <n v="1601"/>
    <n v="56.495800000000003"/>
    <m/>
    <x v="0"/>
  </r>
  <r>
    <n v="828"/>
    <n v="1"/>
    <n v="1"/>
    <n v="0"/>
    <n v="1"/>
    <x v="2"/>
    <s v="Mallet, Master. Andre"/>
    <x v="0"/>
    <x v="58"/>
    <x v="1"/>
    <x v="2"/>
    <s v="S.C./PARIS 2079"/>
    <n v="37.004199999999997"/>
    <m/>
    <x v="1"/>
  </r>
  <r>
    <n v="829"/>
    <n v="1"/>
    <n v="1"/>
    <n v="0"/>
    <n v="1"/>
    <x v="0"/>
    <s v="McCormack, Mr. Thomas Joseph"/>
    <x v="0"/>
    <x v="4"/>
    <x v="1"/>
    <x v="0"/>
    <n v="367228"/>
    <n v="7.75"/>
    <m/>
    <x v="2"/>
  </r>
  <r>
    <n v="830"/>
    <n v="1"/>
    <n v="1"/>
    <n v="0"/>
    <n v="1"/>
    <x v="1"/>
    <s v="Stone, Mrs. George Nelson (Martha Evelyn)"/>
    <x v="1"/>
    <x v="65"/>
    <x v="1"/>
    <x v="0"/>
    <n v="113572"/>
    <n v="80"/>
    <s v="B28"/>
    <x v="3"/>
  </r>
  <r>
    <n v="831"/>
    <n v="1"/>
    <n v="1"/>
    <n v="0"/>
    <n v="1"/>
    <x v="0"/>
    <s v="Yasbeck, Mrs. Antoni (Selini Alexander)"/>
    <x v="1"/>
    <x v="16"/>
    <x v="0"/>
    <x v="0"/>
    <n v="2659"/>
    <n v="14.4542"/>
    <m/>
    <x v="1"/>
  </r>
  <r>
    <n v="832"/>
    <n v="1"/>
    <n v="1"/>
    <n v="0"/>
    <n v="1"/>
    <x v="2"/>
    <s v="Richards, Master. George Sibley"/>
    <x v="0"/>
    <x v="38"/>
    <x v="0"/>
    <x v="1"/>
    <n v="29106"/>
    <n v="18.75"/>
    <m/>
    <x v="0"/>
  </r>
  <r>
    <n v="833"/>
    <n v="0"/>
    <n v="1"/>
    <n v="1"/>
    <n v="0"/>
    <x v="0"/>
    <s v="Saad, Mr. Amin"/>
    <x v="0"/>
    <x v="4"/>
    <x v="1"/>
    <x v="0"/>
    <n v="2671"/>
    <n v="7.2291999999999996"/>
    <m/>
    <x v="1"/>
  </r>
  <r>
    <n v="834"/>
    <n v="0"/>
    <n v="1"/>
    <n v="1"/>
    <n v="0"/>
    <x v="0"/>
    <s v="Augustsson, Mr. Albert"/>
    <x v="0"/>
    <x v="41"/>
    <x v="1"/>
    <x v="0"/>
    <n v="347468"/>
    <n v="7.8541999999999996"/>
    <m/>
    <x v="0"/>
  </r>
  <r>
    <n v="835"/>
    <n v="0"/>
    <n v="1"/>
    <n v="1"/>
    <n v="0"/>
    <x v="0"/>
    <s v="Allum, Mr. Owen George"/>
    <x v="0"/>
    <x v="24"/>
    <x v="1"/>
    <x v="0"/>
    <n v="2223"/>
    <n v="8.3000000000000007"/>
    <m/>
    <x v="0"/>
  </r>
  <r>
    <n v="836"/>
    <n v="1"/>
    <n v="1"/>
    <n v="0"/>
    <n v="1"/>
    <x v="1"/>
    <s v="Compton, Miss. Sara Rebecca"/>
    <x v="1"/>
    <x v="12"/>
    <x v="0"/>
    <x v="1"/>
    <s v="PC 17756"/>
    <n v="83.158299999999997"/>
    <s v="E49"/>
    <x v="1"/>
  </r>
  <r>
    <n v="837"/>
    <n v="0"/>
    <n v="1"/>
    <n v="1"/>
    <n v="0"/>
    <x v="0"/>
    <s v="Pasic, Mr. Jakob"/>
    <x v="0"/>
    <x v="23"/>
    <x v="1"/>
    <x v="0"/>
    <n v="315097"/>
    <n v="8.6624999999999996"/>
    <m/>
    <x v="0"/>
  </r>
  <r>
    <n v="838"/>
    <n v="0"/>
    <n v="1"/>
    <n v="1"/>
    <n v="0"/>
    <x v="0"/>
    <s v="Sirota, Mr. Maurice"/>
    <x v="0"/>
    <x v="4"/>
    <x v="1"/>
    <x v="0"/>
    <n v="392092"/>
    <n v="8.0500000000000007"/>
    <m/>
    <x v="0"/>
  </r>
  <r>
    <n v="839"/>
    <n v="1"/>
    <n v="1"/>
    <n v="0"/>
    <n v="1"/>
    <x v="0"/>
    <s v="Chip, Mr. Chang"/>
    <x v="0"/>
    <x v="35"/>
    <x v="1"/>
    <x v="0"/>
    <n v="1601"/>
    <n v="56.495800000000003"/>
    <m/>
    <x v="0"/>
  </r>
  <r>
    <n v="840"/>
    <n v="1"/>
    <n v="1"/>
    <n v="0"/>
    <n v="1"/>
    <x v="1"/>
    <s v="Marechal, Mr. Pierre"/>
    <x v="0"/>
    <x v="4"/>
    <x v="1"/>
    <x v="0"/>
    <n v="11774"/>
    <n v="29.7"/>
    <s v="C47"/>
    <x v="1"/>
  </r>
  <r>
    <n v="841"/>
    <n v="0"/>
    <n v="1"/>
    <n v="1"/>
    <n v="0"/>
    <x v="0"/>
    <s v="Alhomaki, Mr. Ilmari Rudolf"/>
    <x v="0"/>
    <x v="11"/>
    <x v="1"/>
    <x v="0"/>
    <s v="SOTON/O2 3101287"/>
    <n v="7.9249999999999998"/>
    <m/>
    <x v="0"/>
  </r>
  <r>
    <n v="842"/>
    <n v="0"/>
    <n v="1"/>
    <n v="1"/>
    <n v="0"/>
    <x v="2"/>
    <s v="Mudd, Mr. Thomas Charles"/>
    <x v="0"/>
    <x v="36"/>
    <x v="1"/>
    <x v="0"/>
    <s v="S.O./P.P. 3"/>
    <n v="10.5"/>
    <m/>
    <x v="0"/>
  </r>
  <r>
    <n v="843"/>
    <n v="1"/>
    <n v="1"/>
    <n v="0"/>
    <n v="1"/>
    <x v="1"/>
    <s v="Serepeca, Miss. Augusta"/>
    <x v="1"/>
    <x v="39"/>
    <x v="1"/>
    <x v="0"/>
    <n v="113798"/>
    <n v="31"/>
    <m/>
    <x v="1"/>
  </r>
  <r>
    <n v="844"/>
    <n v="0"/>
    <n v="1"/>
    <n v="1"/>
    <n v="0"/>
    <x v="0"/>
    <s v="Lemberopolous, Mr. Peter L"/>
    <x v="0"/>
    <x v="87"/>
    <x v="1"/>
    <x v="0"/>
    <n v="2683"/>
    <n v="6.4375"/>
    <m/>
    <x v="1"/>
  </r>
  <r>
    <n v="845"/>
    <n v="0"/>
    <n v="1"/>
    <n v="1"/>
    <n v="0"/>
    <x v="0"/>
    <s v="Culumovic, Mr. Jeso"/>
    <x v="0"/>
    <x v="34"/>
    <x v="1"/>
    <x v="0"/>
    <n v="315090"/>
    <n v="8.6624999999999996"/>
    <m/>
    <x v="0"/>
  </r>
  <r>
    <n v="846"/>
    <n v="0"/>
    <n v="1"/>
    <n v="1"/>
    <n v="0"/>
    <x v="0"/>
    <s v="Abbing, Mr. Anthony"/>
    <x v="0"/>
    <x v="22"/>
    <x v="1"/>
    <x v="0"/>
    <s v="C.A. 5547"/>
    <n v="7.55"/>
    <m/>
    <x v="0"/>
  </r>
  <r>
    <n v="847"/>
    <n v="0"/>
    <n v="1"/>
    <n v="1"/>
    <n v="0"/>
    <x v="0"/>
    <s v="Sage, Mr. Douglas Bullen"/>
    <x v="0"/>
    <x v="4"/>
    <x v="6"/>
    <x v="2"/>
    <s v="CA. 2343"/>
    <n v="69.55"/>
    <m/>
    <x v="0"/>
  </r>
  <r>
    <n v="848"/>
    <n v="0"/>
    <n v="1"/>
    <n v="1"/>
    <n v="0"/>
    <x v="0"/>
    <s v="Markoff, Mr. Marin"/>
    <x v="0"/>
    <x v="3"/>
    <x v="1"/>
    <x v="0"/>
    <n v="349213"/>
    <n v="7.8958000000000004"/>
    <m/>
    <x v="1"/>
  </r>
  <r>
    <n v="849"/>
    <n v="0"/>
    <n v="1"/>
    <n v="1"/>
    <n v="0"/>
    <x v="2"/>
    <s v="Harper, Rev. John"/>
    <x v="0"/>
    <x v="17"/>
    <x v="1"/>
    <x v="1"/>
    <n v="248727"/>
    <n v="33"/>
    <m/>
    <x v="0"/>
  </r>
  <r>
    <n v="850"/>
    <n v="1"/>
    <n v="1"/>
    <n v="0"/>
    <n v="1"/>
    <x v="1"/>
    <s v="Goldenberg, Mrs. Samuel L (Edwiga Grabowska)"/>
    <x v="1"/>
    <x v="4"/>
    <x v="0"/>
    <x v="0"/>
    <n v="17453"/>
    <n v="89.104200000000006"/>
    <s v="C92"/>
    <x v="1"/>
  </r>
  <r>
    <n v="851"/>
    <n v="0"/>
    <n v="1"/>
    <n v="1"/>
    <n v="0"/>
    <x v="0"/>
    <s v="Andersson, Master. Sigvard Harald Elias"/>
    <x v="0"/>
    <x v="9"/>
    <x v="3"/>
    <x v="2"/>
    <n v="347082"/>
    <n v="31.274999999999999"/>
    <m/>
    <x v="0"/>
  </r>
  <r>
    <n v="852"/>
    <n v="0"/>
    <n v="1"/>
    <n v="1"/>
    <n v="0"/>
    <x v="0"/>
    <s v="Svensson, Mr. Johan"/>
    <x v="0"/>
    <x v="88"/>
    <x v="1"/>
    <x v="0"/>
    <n v="347060"/>
    <n v="7.7750000000000004"/>
    <m/>
    <x v="0"/>
  </r>
  <r>
    <n v="853"/>
    <n v="0"/>
    <n v="1"/>
    <n v="1"/>
    <n v="0"/>
    <x v="0"/>
    <s v="Boulos, Miss. Nourelain"/>
    <x v="1"/>
    <x v="52"/>
    <x v="0"/>
    <x v="1"/>
    <n v="2678"/>
    <n v="15.245799999999999"/>
    <m/>
    <x v="1"/>
  </r>
  <r>
    <n v="854"/>
    <n v="1"/>
    <n v="1"/>
    <n v="0"/>
    <n v="1"/>
    <x v="1"/>
    <s v="Lines, Miss. Mary Conover"/>
    <x v="1"/>
    <x v="36"/>
    <x v="1"/>
    <x v="1"/>
    <s v="PC 17592"/>
    <n v="39.4"/>
    <s v="D28"/>
    <x v="0"/>
  </r>
  <r>
    <n v="855"/>
    <n v="0"/>
    <n v="1"/>
    <n v="1"/>
    <n v="0"/>
    <x v="2"/>
    <s v="Carter, Mrs. Ernest Courtenay (Lilian Hughes)"/>
    <x v="1"/>
    <x v="57"/>
    <x v="0"/>
    <x v="0"/>
    <n v="244252"/>
    <n v="26"/>
    <m/>
    <x v="0"/>
  </r>
  <r>
    <n v="856"/>
    <n v="1"/>
    <n v="1"/>
    <n v="0"/>
    <n v="1"/>
    <x v="0"/>
    <s v="Aks, Mrs. Sam (Leah Rosen)"/>
    <x v="1"/>
    <x v="24"/>
    <x v="1"/>
    <x v="1"/>
    <n v="392091"/>
    <n v="9.35"/>
    <m/>
    <x v="0"/>
  </r>
  <r>
    <n v="857"/>
    <n v="1"/>
    <n v="1"/>
    <n v="0"/>
    <n v="1"/>
    <x v="1"/>
    <s v="Wick, Mrs. George Dennick (Mary Hitchcock)"/>
    <x v="1"/>
    <x v="33"/>
    <x v="0"/>
    <x v="1"/>
    <n v="36928"/>
    <n v="164.86670000000001"/>
    <m/>
    <x v="0"/>
  </r>
  <r>
    <n v="858"/>
    <n v="1"/>
    <n v="1"/>
    <n v="0"/>
    <n v="1"/>
    <x v="1"/>
    <s v="Daly, Mr. Peter Denis "/>
    <x v="0"/>
    <x v="54"/>
    <x v="1"/>
    <x v="0"/>
    <n v="113055"/>
    <n v="26.55"/>
    <s v="E17"/>
    <x v="0"/>
  </r>
  <r>
    <n v="859"/>
    <n v="1"/>
    <n v="1"/>
    <n v="0"/>
    <n v="1"/>
    <x v="0"/>
    <s v="Baclini, Mrs. Solomon (Latifa Qurban)"/>
    <x v="1"/>
    <x v="42"/>
    <x v="1"/>
    <x v="4"/>
    <n v="2666"/>
    <n v="19.258299999999998"/>
    <m/>
    <x v="1"/>
  </r>
  <r>
    <n v="860"/>
    <n v="0"/>
    <n v="1"/>
    <n v="1"/>
    <n v="0"/>
    <x v="0"/>
    <s v="Razi, Mr. Raihed"/>
    <x v="0"/>
    <x v="4"/>
    <x v="1"/>
    <x v="0"/>
    <n v="2629"/>
    <n v="7.2291999999999996"/>
    <m/>
    <x v="1"/>
  </r>
  <r>
    <n v="861"/>
    <n v="0"/>
    <n v="1"/>
    <n v="1"/>
    <n v="0"/>
    <x v="0"/>
    <s v="Hansen, Mr. Claus Peter"/>
    <x v="0"/>
    <x v="66"/>
    <x v="4"/>
    <x v="0"/>
    <n v="350026"/>
    <n v="14.1083"/>
    <m/>
    <x v="0"/>
  </r>
  <r>
    <n v="862"/>
    <n v="0"/>
    <n v="1"/>
    <n v="1"/>
    <n v="0"/>
    <x v="2"/>
    <s v="Giles, Mr. Frederick Edward"/>
    <x v="0"/>
    <x v="23"/>
    <x v="0"/>
    <x v="0"/>
    <n v="28134"/>
    <n v="11.5"/>
    <m/>
    <x v="0"/>
  </r>
  <r>
    <n v="863"/>
    <n v="1"/>
    <n v="1"/>
    <n v="0"/>
    <n v="1"/>
    <x v="1"/>
    <s v="Swift, Mrs. Frederick Joel (Margaret Welles Barron)"/>
    <x v="1"/>
    <x v="76"/>
    <x v="1"/>
    <x v="0"/>
    <n v="17466"/>
    <n v="25.929200000000002"/>
    <s v="D17"/>
    <x v="0"/>
  </r>
  <r>
    <n v="864"/>
    <n v="0"/>
    <n v="1"/>
    <n v="1"/>
    <n v="0"/>
    <x v="0"/>
    <s v="Sage, Miss. Dorothy Edith &quot;Dolly&quot;"/>
    <x v="1"/>
    <x v="4"/>
    <x v="6"/>
    <x v="2"/>
    <s v="CA. 2343"/>
    <n v="69.55"/>
    <m/>
    <x v="0"/>
  </r>
  <r>
    <n v="865"/>
    <n v="0"/>
    <n v="1"/>
    <n v="1"/>
    <n v="0"/>
    <x v="2"/>
    <s v="Gill, Mr. John William"/>
    <x v="0"/>
    <x v="42"/>
    <x v="1"/>
    <x v="0"/>
    <n v="233866"/>
    <n v="13"/>
    <m/>
    <x v="0"/>
  </r>
  <r>
    <n v="866"/>
    <n v="1"/>
    <n v="1"/>
    <n v="0"/>
    <n v="1"/>
    <x v="2"/>
    <s v="Bystrom, Mrs. (Karolina)"/>
    <x v="1"/>
    <x v="22"/>
    <x v="1"/>
    <x v="0"/>
    <n v="236852"/>
    <n v="13"/>
    <m/>
    <x v="0"/>
  </r>
  <r>
    <n v="867"/>
    <n v="1"/>
    <n v="1"/>
    <n v="0"/>
    <n v="1"/>
    <x v="2"/>
    <s v="Duran y More, Miss. Asuncion"/>
    <x v="1"/>
    <x v="7"/>
    <x v="0"/>
    <x v="0"/>
    <s v="SC/PARIS 2149"/>
    <n v="13.8583"/>
    <m/>
    <x v="1"/>
  </r>
  <r>
    <n v="868"/>
    <n v="0"/>
    <n v="1"/>
    <n v="1"/>
    <n v="0"/>
    <x v="1"/>
    <s v="Roebling, Mr. Washington Augustus II"/>
    <x v="0"/>
    <x v="14"/>
    <x v="1"/>
    <x v="0"/>
    <s v="PC 17590"/>
    <n v="50.495800000000003"/>
    <s v="A24"/>
    <x v="0"/>
  </r>
  <r>
    <n v="869"/>
    <n v="0"/>
    <n v="1"/>
    <n v="1"/>
    <n v="0"/>
    <x v="0"/>
    <s v="van Melkebeke, Mr. Philemon"/>
    <x v="0"/>
    <x v="4"/>
    <x v="1"/>
    <x v="0"/>
    <n v="345777"/>
    <n v="9.5"/>
    <m/>
    <x v="0"/>
  </r>
  <r>
    <n v="870"/>
    <n v="1"/>
    <n v="1"/>
    <n v="0"/>
    <n v="1"/>
    <x v="0"/>
    <s v="Johnson, Master. Harold Theodor"/>
    <x v="0"/>
    <x v="9"/>
    <x v="0"/>
    <x v="1"/>
    <n v="347742"/>
    <n v="11.1333"/>
    <m/>
    <x v="0"/>
  </r>
  <r>
    <n v="871"/>
    <n v="0"/>
    <n v="1"/>
    <n v="1"/>
    <n v="0"/>
    <x v="0"/>
    <s v="Balkic, Mr. Cerin"/>
    <x v="0"/>
    <x v="2"/>
    <x v="1"/>
    <x v="0"/>
    <n v="349248"/>
    <n v="7.8958000000000004"/>
    <m/>
    <x v="0"/>
  </r>
  <r>
    <n v="872"/>
    <n v="1"/>
    <n v="1"/>
    <n v="0"/>
    <n v="1"/>
    <x v="1"/>
    <s v="Beckwith, Mrs. Richard Leonard (Sallie Monypeny)"/>
    <x v="1"/>
    <x v="47"/>
    <x v="0"/>
    <x v="1"/>
    <n v="11751"/>
    <n v="52.554200000000002"/>
    <s v="D35"/>
    <x v="0"/>
  </r>
  <r>
    <n v="873"/>
    <n v="0"/>
    <n v="1"/>
    <n v="1"/>
    <n v="0"/>
    <x v="1"/>
    <s v="Carlsson, Mr. Frans Olof"/>
    <x v="0"/>
    <x v="40"/>
    <x v="1"/>
    <x v="0"/>
    <n v="695"/>
    <n v="5"/>
    <s v="B51 B53 B55"/>
    <x v="0"/>
  </r>
  <r>
    <n v="874"/>
    <n v="0"/>
    <n v="1"/>
    <n v="1"/>
    <n v="0"/>
    <x v="0"/>
    <s v="Vander Cruyssen, Mr. Victor"/>
    <x v="0"/>
    <x v="47"/>
    <x v="1"/>
    <x v="0"/>
    <n v="345765"/>
    <n v="9"/>
    <m/>
    <x v="0"/>
  </r>
  <r>
    <n v="875"/>
    <n v="1"/>
    <n v="1"/>
    <n v="0"/>
    <n v="1"/>
    <x v="2"/>
    <s v="Abelson, Mrs. Samuel (Hannah Wizosky)"/>
    <x v="1"/>
    <x v="17"/>
    <x v="0"/>
    <x v="0"/>
    <s v="P/PP 3381"/>
    <n v="24"/>
    <m/>
    <x v="1"/>
  </r>
  <r>
    <n v="876"/>
    <n v="1"/>
    <n v="1"/>
    <n v="0"/>
    <n v="1"/>
    <x v="0"/>
    <s v="Najib, Miss. Adele Kiamie &quot;Jane&quot;"/>
    <x v="1"/>
    <x v="16"/>
    <x v="1"/>
    <x v="0"/>
    <n v="2667"/>
    <n v="7.2249999999999996"/>
    <m/>
    <x v="1"/>
  </r>
  <r>
    <n v="877"/>
    <n v="0"/>
    <n v="1"/>
    <n v="1"/>
    <n v="0"/>
    <x v="0"/>
    <s v="Gustafsson, Mr. Alfred Ossian"/>
    <x v="0"/>
    <x v="11"/>
    <x v="1"/>
    <x v="0"/>
    <n v="7534"/>
    <n v="9.8458000000000006"/>
    <m/>
    <x v="0"/>
  </r>
  <r>
    <n v="878"/>
    <n v="0"/>
    <n v="1"/>
    <n v="1"/>
    <n v="0"/>
    <x v="0"/>
    <s v="Petroff, Mr. Nedelio"/>
    <x v="0"/>
    <x v="19"/>
    <x v="1"/>
    <x v="0"/>
    <n v="349212"/>
    <n v="7.8958000000000004"/>
    <m/>
    <x v="0"/>
  </r>
  <r>
    <n v="879"/>
    <n v="0"/>
    <n v="1"/>
    <n v="1"/>
    <n v="0"/>
    <x v="0"/>
    <s v="Laleff, Mr. Kristo"/>
    <x v="0"/>
    <x v="4"/>
    <x v="1"/>
    <x v="0"/>
    <n v="349217"/>
    <n v="7.8958000000000004"/>
    <m/>
    <x v="0"/>
  </r>
  <r>
    <n v="880"/>
    <n v="1"/>
    <n v="1"/>
    <n v="0"/>
    <n v="1"/>
    <x v="1"/>
    <s v="Potter, Mrs. Thomas Jr (Lily Alexenia Wilson)"/>
    <x v="1"/>
    <x v="60"/>
    <x v="1"/>
    <x v="1"/>
    <n v="11767"/>
    <n v="83.158299999999997"/>
    <s v="C50"/>
    <x v="1"/>
  </r>
  <r>
    <n v="881"/>
    <n v="1"/>
    <n v="1"/>
    <n v="0"/>
    <n v="1"/>
    <x v="2"/>
    <s v="Shelley, Mrs. William (Imanita Parrish Hall)"/>
    <x v="1"/>
    <x v="37"/>
    <x v="1"/>
    <x v="1"/>
    <n v="230433"/>
    <n v="26"/>
    <m/>
    <x v="0"/>
  </r>
  <r>
    <n v="882"/>
    <n v="0"/>
    <n v="1"/>
    <n v="1"/>
    <n v="0"/>
    <x v="0"/>
    <s v="Markun, Mr. Johann"/>
    <x v="0"/>
    <x v="40"/>
    <x v="1"/>
    <x v="0"/>
    <n v="349257"/>
    <n v="7.8958000000000004"/>
    <m/>
    <x v="0"/>
  </r>
  <r>
    <n v="883"/>
    <n v="0"/>
    <n v="1"/>
    <n v="1"/>
    <n v="0"/>
    <x v="0"/>
    <s v="Dahlberg, Miss. Gerda Ulrika"/>
    <x v="1"/>
    <x v="0"/>
    <x v="1"/>
    <x v="0"/>
    <n v="7552"/>
    <n v="10.5167"/>
    <m/>
    <x v="0"/>
  </r>
  <r>
    <n v="884"/>
    <n v="0"/>
    <n v="1"/>
    <n v="1"/>
    <n v="0"/>
    <x v="2"/>
    <s v="Banfield, Mr. Frederick James"/>
    <x v="0"/>
    <x v="17"/>
    <x v="1"/>
    <x v="0"/>
    <s v="C.A./SOTON 34068"/>
    <n v="10.5"/>
    <m/>
    <x v="0"/>
  </r>
  <r>
    <n v="885"/>
    <n v="0"/>
    <n v="1"/>
    <n v="1"/>
    <n v="0"/>
    <x v="0"/>
    <s v="Sutehall, Mr. Henry Jr"/>
    <x v="0"/>
    <x v="37"/>
    <x v="1"/>
    <x v="0"/>
    <s v="SOTON/OQ 392076"/>
    <n v="7.05"/>
    <m/>
    <x v="0"/>
  </r>
  <r>
    <n v="886"/>
    <n v="0"/>
    <n v="1"/>
    <n v="1"/>
    <n v="0"/>
    <x v="0"/>
    <s v="Rice, Mrs. William (Margaret Norton)"/>
    <x v="1"/>
    <x v="12"/>
    <x v="1"/>
    <x v="3"/>
    <n v="382652"/>
    <n v="29.125"/>
    <m/>
    <x v="2"/>
  </r>
  <r>
    <n v="887"/>
    <n v="0"/>
    <n v="1"/>
    <n v="1"/>
    <n v="0"/>
    <x v="2"/>
    <s v="Montvila, Rev. Juozas"/>
    <x v="0"/>
    <x v="7"/>
    <x v="1"/>
    <x v="0"/>
    <n v="211536"/>
    <n v="13"/>
    <m/>
    <x v="0"/>
  </r>
  <r>
    <n v="888"/>
    <n v="1"/>
    <n v="1"/>
    <n v="0"/>
    <n v="1"/>
    <x v="1"/>
    <s v="Graham, Miss. Margaret Edith"/>
    <x v="1"/>
    <x v="19"/>
    <x v="1"/>
    <x v="0"/>
    <n v="112053"/>
    <n v="30"/>
    <s v="B42"/>
    <x v="0"/>
  </r>
  <r>
    <n v="889"/>
    <n v="0"/>
    <n v="1"/>
    <n v="1"/>
    <n v="0"/>
    <x v="0"/>
    <s v="Johnston, Miss. Catherine Helen &quot;Carrie&quot;"/>
    <x v="1"/>
    <x v="4"/>
    <x v="0"/>
    <x v="2"/>
    <s v="W./C. 6607"/>
    <n v="23.45"/>
    <m/>
    <x v="0"/>
  </r>
  <r>
    <n v="890"/>
    <n v="1"/>
    <n v="1"/>
    <n v="0"/>
    <n v="1"/>
    <x v="1"/>
    <s v="Behr, Mr. Karl Howell"/>
    <x v="0"/>
    <x v="2"/>
    <x v="1"/>
    <x v="0"/>
    <n v="111369"/>
    <n v="30"/>
    <s v="C148"/>
    <x v="1"/>
  </r>
  <r>
    <n v="891"/>
    <n v="0"/>
    <n v="1"/>
    <n v="1"/>
    <n v="0"/>
    <x v="0"/>
    <s v="Dooley, Mr. Patrick"/>
    <x v="0"/>
    <x v="35"/>
    <x v="1"/>
    <x v="0"/>
    <n v="370376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7BA7E-D5E1-C84E-B27D-820FC6039BF7}" name="PivotTable2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2" firstHeaderRow="0" firstDataRow="1" firstDataCol="1"/>
  <pivotFields count="20">
    <pivotField showAll="0"/>
    <pivotField dataField="1" showAll="0"/>
    <pivotField dataField="1" showAll="0"/>
    <pivotField dataField="1" showAll="0"/>
    <pivotField dataField="1" showAll="0"/>
    <pivotField axis="axisRow" showAll="0">
      <items count="4">
        <item sd="0" x="1"/>
        <item sd="0" x="2"/>
        <item x="0"/>
        <item t="default"/>
      </items>
    </pivotField>
    <pivotField showAll="0"/>
    <pivotField axis="axisRow" showAll="0">
      <items count="3">
        <item x="1"/>
        <item sd="0" x="0"/>
        <item t="default"/>
      </items>
    </pivotField>
    <pivotField axis="axisRow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axis="axisRow" showAll="0">
      <items count="8">
        <item sd="0" x="1"/>
        <item sd="0" x="0"/>
        <item sd="0" x="4"/>
        <item sd="0" x="2"/>
        <item sd="0" x="3"/>
        <item sd="0" x="5"/>
        <item sd="0" x="6"/>
        <item t="default"/>
      </items>
    </pivotField>
    <pivotField axis="axisRow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/>
    <pivotField showAll="0"/>
    <pivotField showAll="0"/>
    <pivotField axis="axisRow" showAll="0">
      <items count="5">
        <item sd="0" x="1"/>
        <item sd="0" x="2"/>
        <item sd="0" x="0"/>
        <item sd="0" x="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6">
    <field x="7"/>
    <field x="5"/>
    <field x="14"/>
    <field x="9"/>
    <field x="10"/>
    <field x="8"/>
  </rowFields>
  <rowItems count="9">
    <i>
      <x/>
    </i>
    <i r="1">
      <x/>
    </i>
    <i r="1">
      <x v="1"/>
    </i>
    <i r="1">
      <x v="2"/>
    </i>
    <i r="2">
      <x/>
    </i>
    <i r="2">
      <x v="1"/>
    </i>
    <i r="2">
      <x v="2"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urvived2" fld="1" showDataAs="percentOfTotal" baseField="0" baseItem="1" numFmtId="10"/>
    <dataField name="Sum of TOTAL PASSENGER　count" fld="2" baseField="0" baseItem="0"/>
    <dataField name="Sum of Survivor" fld="4" baseField="0" baseItem="0"/>
    <dataField name="Sum of Dead" fld="3" baseField="0" baseItem="0"/>
    <dataField name="Sum of Field4" fld="18" baseField="0" baseItem="0" numFmtId="9"/>
    <dataField name="Sum of Field5" fld="19" baseField="0" baseItem="0" numFmtId="9"/>
  </dataFields>
  <formats count="1">
    <format dxfId="17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C326A-ED3A-9742-B73B-3488531A483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892">
    <pivotField dataField="1" showAll="0"/>
    <pivotField showAll="0">
      <items count="11">
        <item x="0"/>
        <item x="5"/>
        <item x="1"/>
        <item x="7"/>
        <item x="4"/>
        <item x="6"/>
        <item x="2"/>
        <item x="3"/>
        <item x="9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D340-EDB6-2B4E-A11A-8F7AF80F21D6}">
  <dimension ref="A3:O26"/>
  <sheetViews>
    <sheetView tabSelected="1" topLeftCell="F1" workbookViewId="0">
      <selection activeCell="M23" sqref="M23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29.83203125" bestFit="1" customWidth="1"/>
    <col min="4" max="4" width="14.33203125" bestFit="1" customWidth="1"/>
    <col min="5" max="5" width="11.83203125" bestFit="1" customWidth="1"/>
    <col min="6" max="7" width="12.5" bestFit="1" customWidth="1"/>
    <col min="8" max="8" width="14.33203125" bestFit="1" customWidth="1"/>
    <col min="9" max="9" width="12.83203125" bestFit="1" customWidth="1"/>
    <col min="10" max="10" width="12.83203125" customWidth="1"/>
    <col min="11" max="12" width="20.5" bestFit="1" customWidth="1"/>
    <col min="13" max="13" width="20.5" customWidth="1"/>
    <col min="14" max="14" width="31.83203125" customWidth="1"/>
    <col min="15" max="15" width="17.6640625" bestFit="1" customWidth="1"/>
    <col min="16" max="16" width="16.33203125" bestFit="1" customWidth="1"/>
    <col min="17" max="17" width="15.33203125" bestFit="1" customWidth="1"/>
    <col min="18" max="20" width="16.83203125" bestFit="1" customWidth="1"/>
  </cols>
  <sheetData>
    <row r="3" spans="1:15" x14ac:dyDescent="0.2">
      <c r="A3" s="2" t="s">
        <v>1223</v>
      </c>
      <c r="B3" t="s">
        <v>1225</v>
      </c>
      <c r="C3" t="s">
        <v>1229</v>
      </c>
      <c r="D3" t="s">
        <v>1226</v>
      </c>
      <c r="E3" t="s">
        <v>1227</v>
      </c>
      <c r="F3" t="s">
        <v>1230</v>
      </c>
      <c r="G3" t="s">
        <v>1231</v>
      </c>
      <c r="H3" s="10" t="s">
        <v>1235</v>
      </c>
      <c r="I3" s="10"/>
      <c r="K3" s="10" t="s">
        <v>1234</v>
      </c>
      <c r="L3" s="10"/>
      <c r="M3" s="9"/>
      <c r="N3" s="10" t="s">
        <v>1236</v>
      </c>
      <c r="O3" s="10"/>
    </row>
    <row r="4" spans="1:15" x14ac:dyDescent="0.2">
      <c r="A4" s="3" t="s">
        <v>17</v>
      </c>
      <c r="B4" s="7">
        <v>0.68128654970760238</v>
      </c>
      <c r="C4" s="1">
        <v>314</v>
      </c>
      <c r="D4" s="1">
        <v>233</v>
      </c>
      <c r="E4" s="1">
        <v>81</v>
      </c>
      <c r="F4" s="8">
        <v>0.7420382165605095</v>
      </c>
      <c r="G4" s="8">
        <v>0.25796178343949044</v>
      </c>
      <c r="H4" t="s">
        <v>1237</v>
      </c>
      <c r="I4">
        <f>GETPIVOTDATA("Sum of TOTAL PASSENGER　count",$A$3,"Sex","female")/GETPIVOTDATA("Sum of TOTAL PASSENGER　count",$A$3)</f>
        <v>0.35241301907968575</v>
      </c>
      <c r="K4" t="s">
        <v>1239</v>
      </c>
      <c r="L4">
        <f>GETPIVOTDATA("Sum of Field4",$A$3,"Sex","female")*I4</f>
        <v>0.26150392817059481</v>
      </c>
      <c r="N4" t="s">
        <v>1243</v>
      </c>
      <c r="O4">
        <f>((GETPIVOTDATA("Sum of TOTAL PASSENGER　count",$A$3,"Sex","female")-GETPIVOTDATA("Sum of TOTAL PASSENGER　count",$A$3,"Pclass",3,"Sex","female","Embarked","S"))/GETPIVOTDATA("Sum of TOTAL PASSENGER　count",$A$3))*F26</f>
        <v>0.22446689113355783</v>
      </c>
    </row>
    <row r="5" spans="1:15" x14ac:dyDescent="0.2">
      <c r="A5" s="4">
        <v>1</v>
      </c>
      <c r="B5" s="7">
        <v>0.26608187134502925</v>
      </c>
      <c r="C5" s="1">
        <v>94</v>
      </c>
      <c r="D5" s="1">
        <v>91</v>
      </c>
      <c r="E5" s="1">
        <v>3</v>
      </c>
      <c r="F5" s="8">
        <v>0.96808510638297873</v>
      </c>
      <c r="G5" s="8">
        <v>3.1914893617021274E-2</v>
      </c>
      <c r="H5" t="s">
        <v>1238</v>
      </c>
      <c r="I5">
        <f>GETPIVOTDATA("Sum of TOTAL PASSENGER　count",$A$3,"Sex","male")/GETPIVOTDATA("Sum of TOTAL PASSENGER　count",$A$3)</f>
        <v>0.6475869809203143</v>
      </c>
      <c r="K5" t="s">
        <v>1240</v>
      </c>
      <c r="L5">
        <f>I5*GETPIVOTDATA("Sum of Field5",$A$3,"Sex","male")</f>
        <v>0.5252525252525253</v>
      </c>
      <c r="N5" t="s">
        <v>1242</v>
      </c>
      <c r="O5">
        <f>(GETPIVOTDATA("Sum of TOTAL PASSENGER　count",$A$3,"Pclass",3,"Sex","female","Embarked","S")/GETPIVOTDATA("Sum of TOTAL PASSENGER　count",$A$3))*GETPIVOTDATA("Sum of Field5",$A$3,"Pclass",3,"Sex","female","Embarked","S")</f>
        <v>6.1728395061728392E-2</v>
      </c>
    </row>
    <row r="6" spans="1:15" x14ac:dyDescent="0.2">
      <c r="A6" s="4">
        <v>2</v>
      </c>
      <c r="B6" s="7">
        <v>0.2046783625730994</v>
      </c>
      <c r="C6" s="1">
        <v>76</v>
      </c>
      <c r="D6" s="1">
        <v>70</v>
      </c>
      <c r="E6" s="1">
        <v>6</v>
      </c>
      <c r="F6" s="8">
        <v>0.92105263157894735</v>
      </c>
      <c r="G6" s="8">
        <v>7.8947368421052627E-2</v>
      </c>
      <c r="K6" t="s">
        <v>1241</v>
      </c>
      <c r="L6">
        <f>L4+L5</f>
        <v>0.78675645342312017</v>
      </c>
      <c r="N6" t="s">
        <v>1240</v>
      </c>
      <c r="O6">
        <f>L5</f>
        <v>0.5252525252525253</v>
      </c>
    </row>
    <row r="7" spans="1:15" x14ac:dyDescent="0.2">
      <c r="A7" s="4">
        <v>3</v>
      </c>
      <c r="B7" s="7">
        <v>0.21052631578947367</v>
      </c>
      <c r="C7" s="1">
        <v>144</v>
      </c>
      <c r="D7" s="1">
        <v>72</v>
      </c>
      <c r="E7" s="1">
        <v>72</v>
      </c>
      <c r="F7" s="8">
        <v>0.5</v>
      </c>
      <c r="G7" s="8">
        <v>0.5</v>
      </c>
      <c r="O7" s="6">
        <f>SUM(O4:O6)</f>
        <v>0.81144781144781153</v>
      </c>
    </row>
    <row r="8" spans="1:15" x14ac:dyDescent="0.2">
      <c r="A8" s="5" t="s">
        <v>20</v>
      </c>
      <c r="B8" s="7">
        <v>4.3859649122807015E-2</v>
      </c>
      <c r="C8" s="1">
        <v>23</v>
      </c>
      <c r="D8" s="1">
        <v>15</v>
      </c>
      <c r="E8" s="1">
        <v>8</v>
      </c>
      <c r="F8" s="8">
        <v>0.65217391304347827</v>
      </c>
      <c r="G8" s="8">
        <v>0.34782608695652173</v>
      </c>
    </row>
    <row r="9" spans="1:15" x14ac:dyDescent="0.2">
      <c r="A9" s="5" t="s">
        <v>27</v>
      </c>
      <c r="B9" s="7">
        <v>7.0175438596491224E-2</v>
      </c>
      <c r="C9" s="1">
        <v>33</v>
      </c>
      <c r="D9" s="1">
        <v>24</v>
      </c>
      <c r="E9" s="1">
        <v>9</v>
      </c>
      <c r="F9" s="8">
        <v>0.72727272727272729</v>
      </c>
      <c r="G9" s="8">
        <v>0.27272727272727271</v>
      </c>
      <c r="I9">
        <f>(GETPIVOTDATA("Sum of TOTAL PASSENGER　count",$A$3,"Sex","female")-GETPIVOTDATA("Sum of TOTAL PASSENGER　count",$A$3,"Pclass",3,"Sex","female","Embarked","S"))/GETPIVOTDATA("Sum of TOTAL PASSENGER　count",$A$3)</f>
        <v>0.25364758698092033</v>
      </c>
      <c r="L9">
        <f>I9*GETPIVOTDATA("Sum of Field4",$A$3,"Sex","female")</f>
        <v>0.18821620307819883</v>
      </c>
    </row>
    <row r="10" spans="1:15" x14ac:dyDescent="0.2">
      <c r="A10" s="5" t="s">
        <v>15</v>
      </c>
      <c r="B10" s="7">
        <v>9.6491228070175433E-2</v>
      </c>
      <c r="C10" s="1">
        <v>88</v>
      </c>
      <c r="D10" s="1">
        <v>33</v>
      </c>
      <c r="E10" s="1">
        <v>55</v>
      </c>
      <c r="F10" s="8">
        <v>0.375</v>
      </c>
      <c r="G10" s="8">
        <v>0.625</v>
      </c>
    </row>
    <row r="11" spans="1:15" x14ac:dyDescent="0.2">
      <c r="A11" s="3" t="s">
        <v>13</v>
      </c>
      <c r="B11" s="7">
        <v>0.31871345029239767</v>
      </c>
      <c r="C11" s="1">
        <v>577</v>
      </c>
      <c r="D11" s="1">
        <v>109</v>
      </c>
      <c r="E11" s="1">
        <v>468</v>
      </c>
      <c r="F11" s="8">
        <v>0.18890814558058924</v>
      </c>
      <c r="G11" s="8">
        <v>0.81109185441941078</v>
      </c>
    </row>
    <row r="12" spans="1:15" x14ac:dyDescent="0.2">
      <c r="A12" s="3" t="s">
        <v>1224</v>
      </c>
      <c r="B12" s="7">
        <v>1</v>
      </c>
      <c r="C12" s="1">
        <v>891</v>
      </c>
      <c r="D12" s="1">
        <v>342</v>
      </c>
      <c r="E12" s="1">
        <v>549</v>
      </c>
      <c r="F12" s="8">
        <v>0.38383838383838381</v>
      </c>
      <c r="G12" s="8">
        <v>0.61616161616161613</v>
      </c>
    </row>
    <row r="26" spans="1:7" x14ac:dyDescent="0.2">
      <c r="A26" t="s">
        <v>1244</v>
      </c>
      <c r="C26">
        <f>GETPIVOTDATA("Sum of TOTAL PASSENGER　count",$A$3,"Sex","female")-GETPIVOTDATA("Sum of TOTAL PASSENGER　count",$A$3,"Pclass",3,"Sex","female","Embarked","S")</f>
        <v>226</v>
      </c>
      <c r="D26">
        <f>GETPIVOTDATA("Sum of Survivor",$A$3,"Sex","female")-GETPIVOTDATA("Sum of Survivor",$A$3,"Pclass",3,"Sex","female","Embarked","S")</f>
        <v>200</v>
      </c>
      <c r="E26">
        <f>GETPIVOTDATA("Sum of Dead",$A$3,"Sex","female")-GETPIVOTDATA("Sum of Dead",$A$3,"Pclass",3,"Sex","female","Embarked","S")</f>
        <v>26</v>
      </c>
      <c r="F26">
        <f>D26/C26</f>
        <v>0.88495575221238942</v>
      </c>
      <c r="G26">
        <f>E26/C26</f>
        <v>0.11504424778761062</v>
      </c>
    </row>
  </sheetData>
  <mergeCells count="3">
    <mergeCell ref="H3:I3"/>
    <mergeCell ref="K3:L3"/>
    <mergeCell ref="N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2"/>
  <sheetViews>
    <sheetView workbookViewId="0">
      <selection activeCell="D2" sqref="D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1228</v>
      </c>
      <c r="D1" t="s">
        <v>1232</v>
      </c>
      <c r="E1" t="s">
        <v>1233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>
        <v>1</v>
      </c>
      <c r="B2">
        <v>0</v>
      </c>
      <c r="C2">
        <v>1</v>
      </c>
      <c r="D2">
        <f>IF(B2=0,1,0)</f>
        <v>1</v>
      </c>
      <c r="E2">
        <f>IF(B2=1,1,0)</f>
        <v>0</v>
      </c>
      <c r="F2">
        <v>3</v>
      </c>
      <c r="G2" t="s">
        <v>12</v>
      </c>
      <c r="H2" t="s">
        <v>13</v>
      </c>
      <c r="I2">
        <v>22</v>
      </c>
      <c r="J2">
        <v>1</v>
      </c>
      <c r="K2">
        <v>0</v>
      </c>
      <c r="L2" t="s">
        <v>14</v>
      </c>
      <c r="M2">
        <v>7.25</v>
      </c>
      <c r="O2" t="s">
        <v>15</v>
      </c>
    </row>
    <row r="3" spans="1:15" x14ac:dyDescent="0.2">
      <c r="A3">
        <v>2</v>
      </c>
      <c r="B3">
        <v>1</v>
      </c>
      <c r="C3">
        <v>1</v>
      </c>
      <c r="D3">
        <f t="shared" ref="D3:D66" si="0">IF(B3=0,1,0)</f>
        <v>0</v>
      </c>
      <c r="E3">
        <f t="shared" ref="E3:E66" si="1">IF(B3=1,1,0)</f>
        <v>1</v>
      </c>
      <c r="F3">
        <v>1</v>
      </c>
      <c r="G3" t="s">
        <v>16</v>
      </c>
      <c r="H3" t="s">
        <v>17</v>
      </c>
      <c r="I3">
        <v>38</v>
      </c>
      <c r="J3">
        <v>1</v>
      </c>
      <c r="K3">
        <v>0</v>
      </c>
      <c r="L3" t="s">
        <v>18</v>
      </c>
      <c r="M3">
        <v>71.283299999999997</v>
      </c>
      <c r="N3" t="s">
        <v>19</v>
      </c>
      <c r="O3" t="s">
        <v>20</v>
      </c>
    </row>
    <row r="4" spans="1:15" x14ac:dyDescent="0.2">
      <c r="A4">
        <v>3</v>
      </c>
      <c r="B4">
        <v>1</v>
      </c>
      <c r="C4">
        <v>1</v>
      </c>
      <c r="D4">
        <f t="shared" si="0"/>
        <v>0</v>
      </c>
      <c r="E4">
        <f t="shared" si="1"/>
        <v>1</v>
      </c>
      <c r="F4">
        <v>3</v>
      </c>
      <c r="G4" t="s">
        <v>21</v>
      </c>
      <c r="H4" t="s">
        <v>17</v>
      </c>
      <c r="I4">
        <v>26</v>
      </c>
      <c r="J4">
        <v>0</v>
      </c>
      <c r="K4">
        <v>0</v>
      </c>
      <c r="L4" t="s">
        <v>22</v>
      </c>
      <c r="M4">
        <v>7.9249999999999998</v>
      </c>
      <c r="O4" t="s">
        <v>15</v>
      </c>
    </row>
    <row r="5" spans="1:15" x14ac:dyDescent="0.2">
      <c r="A5">
        <v>4</v>
      </c>
      <c r="B5">
        <v>1</v>
      </c>
      <c r="C5">
        <v>1</v>
      </c>
      <c r="D5">
        <f t="shared" si="0"/>
        <v>0</v>
      </c>
      <c r="E5">
        <f t="shared" si="1"/>
        <v>1</v>
      </c>
      <c r="F5">
        <v>1</v>
      </c>
      <c r="G5" t="s">
        <v>23</v>
      </c>
      <c r="H5" t="s">
        <v>17</v>
      </c>
      <c r="I5">
        <v>35</v>
      </c>
      <c r="J5">
        <v>1</v>
      </c>
      <c r="K5">
        <v>0</v>
      </c>
      <c r="L5">
        <v>113803</v>
      </c>
      <c r="M5">
        <v>53.1</v>
      </c>
      <c r="N5" t="s">
        <v>24</v>
      </c>
      <c r="O5" t="s">
        <v>15</v>
      </c>
    </row>
    <row r="6" spans="1:15" x14ac:dyDescent="0.2">
      <c r="A6">
        <v>5</v>
      </c>
      <c r="B6">
        <v>0</v>
      </c>
      <c r="C6">
        <v>1</v>
      </c>
      <c r="D6">
        <f t="shared" si="0"/>
        <v>1</v>
      </c>
      <c r="E6">
        <f t="shared" si="1"/>
        <v>0</v>
      </c>
      <c r="F6">
        <v>3</v>
      </c>
      <c r="G6" t="s">
        <v>25</v>
      </c>
      <c r="H6" t="s">
        <v>13</v>
      </c>
      <c r="I6">
        <v>35</v>
      </c>
      <c r="J6">
        <v>0</v>
      </c>
      <c r="K6">
        <v>0</v>
      </c>
      <c r="L6">
        <v>373450</v>
      </c>
      <c r="M6">
        <v>8.0500000000000007</v>
      </c>
      <c r="O6" t="s">
        <v>15</v>
      </c>
    </row>
    <row r="7" spans="1:15" x14ac:dyDescent="0.2">
      <c r="A7">
        <v>6</v>
      </c>
      <c r="B7">
        <v>0</v>
      </c>
      <c r="C7">
        <v>1</v>
      </c>
      <c r="D7">
        <f t="shared" si="0"/>
        <v>1</v>
      </c>
      <c r="E7">
        <f t="shared" si="1"/>
        <v>0</v>
      </c>
      <c r="F7">
        <v>3</v>
      </c>
      <c r="G7" t="s">
        <v>26</v>
      </c>
      <c r="H7" t="s">
        <v>13</v>
      </c>
      <c r="J7">
        <v>0</v>
      </c>
      <c r="K7">
        <v>0</v>
      </c>
      <c r="L7">
        <v>330877</v>
      </c>
      <c r="M7">
        <v>8.4582999999999995</v>
      </c>
      <c r="O7" t="s">
        <v>27</v>
      </c>
    </row>
    <row r="8" spans="1:15" x14ac:dyDescent="0.2">
      <c r="A8">
        <v>7</v>
      </c>
      <c r="B8">
        <v>0</v>
      </c>
      <c r="C8">
        <v>1</v>
      </c>
      <c r="D8">
        <f t="shared" si="0"/>
        <v>1</v>
      </c>
      <c r="E8">
        <f t="shared" si="1"/>
        <v>0</v>
      </c>
      <c r="F8">
        <v>1</v>
      </c>
      <c r="G8" t="s">
        <v>28</v>
      </c>
      <c r="H8" t="s">
        <v>13</v>
      </c>
      <c r="I8">
        <v>54</v>
      </c>
      <c r="J8">
        <v>0</v>
      </c>
      <c r="K8">
        <v>0</v>
      </c>
      <c r="L8">
        <v>17463</v>
      </c>
      <c r="M8">
        <v>51.862499999999997</v>
      </c>
      <c r="N8" t="s">
        <v>29</v>
      </c>
      <c r="O8" t="s">
        <v>15</v>
      </c>
    </row>
    <row r="9" spans="1:15" x14ac:dyDescent="0.2">
      <c r="A9">
        <v>8</v>
      </c>
      <c r="B9">
        <v>0</v>
      </c>
      <c r="C9">
        <v>1</v>
      </c>
      <c r="D9">
        <f t="shared" si="0"/>
        <v>1</v>
      </c>
      <c r="E9">
        <f t="shared" si="1"/>
        <v>0</v>
      </c>
      <c r="F9">
        <v>3</v>
      </c>
      <c r="G9" t="s">
        <v>30</v>
      </c>
      <c r="H9" t="s">
        <v>13</v>
      </c>
      <c r="I9">
        <v>2</v>
      </c>
      <c r="J9">
        <v>3</v>
      </c>
      <c r="K9">
        <v>1</v>
      </c>
      <c r="L9">
        <v>349909</v>
      </c>
      <c r="M9">
        <v>21.074999999999999</v>
      </c>
      <c r="O9" t="s">
        <v>15</v>
      </c>
    </row>
    <row r="10" spans="1:15" x14ac:dyDescent="0.2">
      <c r="A10">
        <v>9</v>
      </c>
      <c r="B10">
        <v>1</v>
      </c>
      <c r="C10">
        <v>1</v>
      </c>
      <c r="D10">
        <f t="shared" si="0"/>
        <v>0</v>
      </c>
      <c r="E10">
        <f t="shared" si="1"/>
        <v>1</v>
      </c>
      <c r="F10">
        <v>3</v>
      </c>
      <c r="G10" t="s">
        <v>31</v>
      </c>
      <c r="H10" t="s">
        <v>17</v>
      </c>
      <c r="I10">
        <v>27</v>
      </c>
      <c r="J10">
        <v>0</v>
      </c>
      <c r="K10">
        <v>2</v>
      </c>
      <c r="L10">
        <v>347742</v>
      </c>
      <c r="M10">
        <v>11.1333</v>
      </c>
      <c r="O10" t="s">
        <v>15</v>
      </c>
    </row>
    <row r="11" spans="1:15" x14ac:dyDescent="0.2">
      <c r="A11">
        <v>10</v>
      </c>
      <c r="B11">
        <v>1</v>
      </c>
      <c r="C11">
        <v>1</v>
      </c>
      <c r="D11">
        <f t="shared" si="0"/>
        <v>0</v>
      </c>
      <c r="E11">
        <f t="shared" si="1"/>
        <v>1</v>
      </c>
      <c r="F11">
        <v>2</v>
      </c>
      <c r="G11" t="s">
        <v>32</v>
      </c>
      <c r="H11" t="s">
        <v>17</v>
      </c>
      <c r="I11">
        <v>14</v>
      </c>
      <c r="J11">
        <v>1</v>
      </c>
      <c r="K11">
        <v>0</v>
      </c>
      <c r="L11">
        <v>237736</v>
      </c>
      <c r="M11">
        <v>30.070799999999998</v>
      </c>
      <c r="O11" t="s">
        <v>20</v>
      </c>
    </row>
    <row r="12" spans="1:15" x14ac:dyDescent="0.2">
      <c r="A12">
        <v>11</v>
      </c>
      <c r="B12">
        <v>1</v>
      </c>
      <c r="C12">
        <v>1</v>
      </c>
      <c r="D12">
        <f t="shared" si="0"/>
        <v>0</v>
      </c>
      <c r="E12">
        <f t="shared" si="1"/>
        <v>1</v>
      </c>
      <c r="F12">
        <v>3</v>
      </c>
      <c r="G12" t="s">
        <v>33</v>
      </c>
      <c r="H12" t="s">
        <v>17</v>
      </c>
      <c r="I12">
        <v>4</v>
      </c>
      <c r="J12">
        <v>1</v>
      </c>
      <c r="K12">
        <v>1</v>
      </c>
      <c r="L12" t="s">
        <v>34</v>
      </c>
      <c r="M12">
        <v>16.7</v>
      </c>
      <c r="N12" t="s">
        <v>35</v>
      </c>
      <c r="O12" t="s">
        <v>15</v>
      </c>
    </row>
    <row r="13" spans="1:15" x14ac:dyDescent="0.2">
      <c r="A13">
        <v>12</v>
      </c>
      <c r="B13">
        <v>1</v>
      </c>
      <c r="C13">
        <v>1</v>
      </c>
      <c r="D13">
        <f t="shared" si="0"/>
        <v>0</v>
      </c>
      <c r="E13">
        <f t="shared" si="1"/>
        <v>1</v>
      </c>
      <c r="F13">
        <v>1</v>
      </c>
      <c r="G13" t="s">
        <v>36</v>
      </c>
      <c r="H13" t="s">
        <v>17</v>
      </c>
      <c r="I13">
        <v>58</v>
      </c>
      <c r="J13">
        <v>0</v>
      </c>
      <c r="K13">
        <v>0</v>
      </c>
      <c r="L13">
        <v>113783</v>
      </c>
      <c r="M13">
        <v>26.55</v>
      </c>
      <c r="N13" t="s">
        <v>37</v>
      </c>
      <c r="O13" t="s">
        <v>15</v>
      </c>
    </row>
    <row r="14" spans="1:15" x14ac:dyDescent="0.2">
      <c r="A14">
        <v>13</v>
      </c>
      <c r="B14">
        <v>0</v>
      </c>
      <c r="C14">
        <v>1</v>
      </c>
      <c r="D14">
        <f t="shared" si="0"/>
        <v>1</v>
      </c>
      <c r="E14">
        <f t="shared" si="1"/>
        <v>0</v>
      </c>
      <c r="F14">
        <v>3</v>
      </c>
      <c r="G14" t="s">
        <v>38</v>
      </c>
      <c r="H14" t="s">
        <v>13</v>
      </c>
      <c r="I14">
        <v>20</v>
      </c>
      <c r="J14">
        <v>0</v>
      </c>
      <c r="K14">
        <v>0</v>
      </c>
      <c r="L14" t="s">
        <v>39</v>
      </c>
      <c r="M14">
        <v>8.0500000000000007</v>
      </c>
      <c r="O14" t="s">
        <v>15</v>
      </c>
    </row>
    <row r="15" spans="1:15" x14ac:dyDescent="0.2">
      <c r="A15">
        <v>14</v>
      </c>
      <c r="B15">
        <v>0</v>
      </c>
      <c r="C15">
        <v>1</v>
      </c>
      <c r="D15">
        <f t="shared" si="0"/>
        <v>1</v>
      </c>
      <c r="E15">
        <f t="shared" si="1"/>
        <v>0</v>
      </c>
      <c r="F15">
        <v>3</v>
      </c>
      <c r="G15" t="s">
        <v>40</v>
      </c>
      <c r="H15" t="s">
        <v>13</v>
      </c>
      <c r="I15">
        <v>39</v>
      </c>
      <c r="J15">
        <v>1</v>
      </c>
      <c r="K15">
        <v>5</v>
      </c>
      <c r="L15">
        <v>347082</v>
      </c>
      <c r="M15">
        <v>31.274999999999999</v>
      </c>
      <c r="O15" t="s">
        <v>15</v>
      </c>
    </row>
    <row r="16" spans="1:15" x14ac:dyDescent="0.2">
      <c r="A16">
        <v>15</v>
      </c>
      <c r="B16">
        <v>0</v>
      </c>
      <c r="C16">
        <v>1</v>
      </c>
      <c r="D16">
        <f t="shared" si="0"/>
        <v>1</v>
      </c>
      <c r="E16">
        <f t="shared" si="1"/>
        <v>0</v>
      </c>
      <c r="F16">
        <v>3</v>
      </c>
      <c r="G16" t="s">
        <v>41</v>
      </c>
      <c r="H16" t="s">
        <v>17</v>
      </c>
      <c r="I16">
        <v>14</v>
      </c>
      <c r="J16">
        <v>0</v>
      </c>
      <c r="K16">
        <v>0</v>
      </c>
      <c r="L16">
        <v>350406</v>
      </c>
      <c r="M16">
        <v>7.8541999999999996</v>
      </c>
      <c r="O16" t="s">
        <v>15</v>
      </c>
    </row>
    <row r="17" spans="1:15" x14ac:dyDescent="0.2">
      <c r="A17">
        <v>16</v>
      </c>
      <c r="B17">
        <v>1</v>
      </c>
      <c r="C17">
        <v>1</v>
      </c>
      <c r="D17">
        <f t="shared" si="0"/>
        <v>0</v>
      </c>
      <c r="E17">
        <f t="shared" si="1"/>
        <v>1</v>
      </c>
      <c r="F17">
        <v>2</v>
      </c>
      <c r="G17" t="s">
        <v>42</v>
      </c>
      <c r="H17" t="s">
        <v>17</v>
      </c>
      <c r="I17">
        <v>55</v>
      </c>
      <c r="J17">
        <v>0</v>
      </c>
      <c r="K17">
        <v>0</v>
      </c>
      <c r="L17">
        <v>248706</v>
      </c>
      <c r="M17">
        <v>16</v>
      </c>
      <c r="O17" t="s">
        <v>15</v>
      </c>
    </row>
    <row r="18" spans="1:15" x14ac:dyDescent="0.2">
      <c r="A18">
        <v>17</v>
      </c>
      <c r="B18">
        <v>0</v>
      </c>
      <c r="C18">
        <v>1</v>
      </c>
      <c r="D18">
        <f t="shared" si="0"/>
        <v>1</v>
      </c>
      <c r="E18">
        <f t="shared" si="1"/>
        <v>0</v>
      </c>
      <c r="F18">
        <v>3</v>
      </c>
      <c r="G18" t="s">
        <v>43</v>
      </c>
      <c r="H18" t="s">
        <v>13</v>
      </c>
      <c r="I18">
        <v>2</v>
      </c>
      <c r="J18">
        <v>4</v>
      </c>
      <c r="K18">
        <v>1</v>
      </c>
      <c r="L18">
        <v>382652</v>
      </c>
      <c r="M18">
        <v>29.125</v>
      </c>
      <c r="O18" t="s">
        <v>27</v>
      </c>
    </row>
    <row r="19" spans="1:15" x14ac:dyDescent="0.2">
      <c r="A19">
        <v>18</v>
      </c>
      <c r="B19">
        <v>1</v>
      </c>
      <c r="C19">
        <v>1</v>
      </c>
      <c r="D19">
        <f t="shared" si="0"/>
        <v>0</v>
      </c>
      <c r="E19">
        <f t="shared" si="1"/>
        <v>1</v>
      </c>
      <c r="F19">
        <v>2</v>
      </c>
      <c r="G19" t="s">
        <v>44</v>
      </c>
      <c r="H19" t="s">
        <v>13</v>
      </c>
      <c r="J19">
        <v>0</v>
      </c>
      <c r="K19">
        <v>0</v>
      </c>
      <c r="L19">
        <v>244373</v>
      </c>
      <c r="M19">
        <v>13</v>
      </c>
      <c r="O19" t="s">
        <v>15</v>
      </c>
    </row>
    <row r="20" spans="1:15" x14ac:dyDescent="0.2">
      <c r="A20">
        <v>19</v>
      </c>
      <c r="B20">
        <v>0</v>
      </c>
      <c r="C20">
        <v>1</v>
      </c>
      <c r="D20">
        <f t="shared" si="0"/>
        <v>1</v>
      </c>
      <c r="E20">
        <f t="shared" si="1"/>
        <v>0</v>
      </c>
      <c r="F20">
        <v>3</v>
      </c>
      <c r="G20" t="s">
        <v>45</v>
      </c>
      <c r="H20" t="s">
        <v>17</v>
      </c>
      <c r="I20">
        <v>31</v>
      </c>
      <c r="J20">
        <v>1</v>
      </c>
      <c r="K20">
        <v>0</v>
      </c>
      <c r="L20">
        <v>345763</v>
      </c>
      <c r="M20">
        <v>18</v>
      </c>
      <c r="O20" t="s">
        <v>15</v>
      </c>
    </row>
    <row r="21" spans="1:15" x14ac:dyDescent="0.2">
      <c r="A21">
        <v>20</v>
      </c>
      <c r="B21">
        <v>1</v>
      </c>
      <c r="C21">
        <v>1</v>
      </c>
      <c r="D21">
        <f t="shared" si="0"/>
        <v>0</v>
      </c>
      <c r="E21">
        <f t="shared" si="1"/>
        <v>1</v>
      </c>
      <c r="F21">
        <v>3</v>
      </c>
      <c r="G21" t="s">
        <v>46</v>
      </c>
      <c r="H21" t="s">
        <v>17</v>
      </c>
      <c r="J21">
        <v>0</v>
      </c>
      <c r="K21">
        <v>0</v>
      </c>
      <c r="L21">
        <v>2649</v>
      </c>
      <c r="M21">
        <v>7.2249999999999996</v>
      </c>
      <c r="O21" t="s">
        <v>20</v>
      </c>
    </row>
    <row r="22" spans="1:15" x14ac:dyDescent="0.2">
      <c r="A22">
        <v>21</v>
      </c>
      <c r="B22">
        <v>0</v>
      </c>
      <c r="C22">
        <v>1</v>
      </c>
      <c r="D22">
        <f t="shared" si="0"/>
        <v>1</v>
      </c>
      <c r="E22">
        <f t="shared" si="1"/>
        <v>0</v>
      </c>
      <c r="F22">
        <v>2</v>
      </c>
      <c r="G22" t="s">
        <v>47</v>
      </c>
      <c r="H22" t="s">
        <v>13</v>
      </c>
      <c r="I22">
        <v>35</v>
      </c>
      <c r="J22">
        <v>0</v>
      </c>
      <c r="K22">
        <v>0</v>
      </c>
      <c r="L22">
        <v>239865</v>
      </c>
      <c r="M22">
        <v>26</v>
      </c>
      <c r="O22" t="s">
        <v>15</v>
      </c>
    </row>
    <row r="23" spans="1:15" x14ac:dyDescent="0.2">
      <c r="A23">
        <v>22</v>
      </c>
      <c r="B23">
        <v>1</v>
      </c>
      <c r="C23">
        <v>1</v>
      </c>
      <c r="D23">
        <f t="shared" si="0"/>
        <v>0</v>
      </c>
      <c r="E23">
        <f t="shared" si="1"/>
        <v>1</v>
      </c>
      <c r="F23">
        <v>2</v>
      </c>
      <c r="G23" t="s">
        <v>48</v>
      </c>
      <c r="H23" t="s">
        <v>13</v>
      </c>
      <c r="I23">
        <v>34</v>
      </c>
      <c r="J23">
        <v>0</v>
      </c>
      <c r="K23">
        <v>0</v>
      </c>
      <c r="L23">
        <v>248698</v>
      </c>
      <c r="M23">
        <v>13</v>
      </c>
      <c r="N23" t="s">
        <v>49</v>
      </c>
      <c r="O23" t="s">
        <v>15</v>
      </c>
    </row>
    <row r="24" spans="1:15" x14ac:dyDescent="0.2">
      <c r="A24">
        <v>23</v>
      </c>
      <c r="B24">
        <v>1</v>
      </c>
      <c r="C24">
        <v>1</v>
      </c>
      <c r="D24">
        <f t="shared" si="0"/>
        <v>0</v>
      </c>
      <c r="E24">
        <f t="shared" si="1"/>
        <v>1</v>
      </c>
      <c r="F24">
        <v>3</v>
      </c>
      <c r="G24" t="s">
        <v>50</v>
      </c>
      <c r="H24" t="s">
        <v>17</v>
      </c>
      <c r="I24">
        <v>15</v>
      </c>
      <c r="J24">
        <v>0</v>
      </c>
      <c r="K24">
        <v>0</v>
      </c>
      <c r="L24">
        <v>330923</v>
      </c>
      <c r="M24">
        <v>8.0291999999999994</v>
      </c>
      <c r="O24" t="s">
        <v>27</v>
      </c>
    </row>
    <row r="25" spans="1:15" x14ac:dyDescent="0.2">
      <c r="A25">
        <v>24</v>
      </c>
      <c r="B25">
        <v>1</v>
      </c>
      <c r="C25">
        <v>1</v>
      </c>
      <c r="D25">
        <f t="shared" si="0"/>
        <v>0</v>
      </c>
      <c r="E25">
        <f t="shared" si="1"/>
        <v>1</v>
      </c>
      <c r="F25">
        <v>1</v>
      </c>
      <c r="G25" t="s">
        <v>51</v>
      </c>
      <c r="H25" t="s">
        <v>13</v>
      </c>
      <c r="I25">
        <v>28</v>
      </c>
      <c r="J25">
        <v>0</v>
      </c>
      <c r="K25">
        <v>0</v>
      </c>
      <c r="L25">
        <v>113788</v>
      </c>
      <c r="M25">
        <v>35.5</v>
      </c>
      <c r="N25" t="s">
        <v>52</v>
      </c>
      <c r="O25" t="s">
        <v>15</v>
      </c>
    </row>
    <row r="26" spans="1:15" x14ac:dyDescent="0.2">
      <c r="A26">
        <v>25</v>
      </c>
      <c r="B26">
        <v>0</v>
      </c>
      <c r="C26">
        <v>1</v>
      </c>
      <c r="D26">
        <f t="shared" si="0"/>
        <v>1</v>
      </c>
      <c r="E26">
        <f t="shared" si="1"/>
        <v>0</v>
      </c>
      <c r="F26">
        <v>3</v>
      </c>
      <c r="G26" t="s">
        <v>53</v>
      </c>
      <c r="H26" t="s">
        <v>17</v>
      </c>
      <c r="I26">
        <v>8</v>
      </c>
      <c r="J26">
        <v>3</v>
      </c>
      <c r="K26">
        <v>1</v>
      </c>
      <c r="L26">
        <v>349909</v>
      </c>
      <c r="M26">
        <v>21.074999999999999</v>
      </c>
      <c r="O26" t="s">
        <v>15</v>
      </c>
    </row>
    <row r="27" spans="1:15" x14ac:dyDescent="0.2">
      <c r="A27">
        <v>26</v>
      </c>
      <c r="B27">
        <v>1</v>
      </c>
      <c r="C27">
        <v>1</v>
      </c>
      <c r="D27">
        <f t="shared" si="0"/>
        <v>0</v>
      </c>
      <c r="E27">
        <f t="shared" si="1"/>
        <v>1</v>
      </c>
      <c r="F27">
        <v>3</v>
      </c>
      <c r="G27" t="s">
        <v>54</v>
      </c>
      <c r="H27" t="s">
        <v>17</v>
      </c>
      <c r="I27">
        <v>38</v>
      </c>
      <c r="J27">
        <v>1</v>
      </c>
      <c r="K27">
        <v>5</v>
      </c>
      <c r="L27">
        <v>347077</v>
      </c>
      <c r="M27">
        <v>31.387499999999999</v>
      </c>
      <c r="O27" t="s">
        <v>15</v>
      </c>
    </row>
    <row r="28" spans="1:15" x14ac:dyDescent="0.2">
      <c r="A28">
        <v>27</v>
      </c>
      <c r="B28">
        <v>0</v>
      </c>
      <c r="C28">
        <v>1</v>
      </c>
      <c r="D28">
        <f t="shared" si="0"/>
        <v>1</v>
      </c>
      <c r="E28">
        <f t="shared" si="1"/>
        <v>0</v>
      </c>
      <c r="F28">
        <v>3</v>
      </c>
      <c r="G28" t="s">
        <v>55</v>
      </c>
      <c r="H28" t="s">
        <v>13</v>
      </c>
      <c r="J28">
        <v>0</v>
      </c>
      <c r="K28">
        <v>0</v>
      </c>
      <c r="L28">
        <v>2631</v>
      </c>
      <c r="M28">
        <v>7.2249999999999996</v>
      </c>
      <c r="O28" t="s">
        <v>20</v>
      </c>
    </row>
    <row r="29" spans="1:15" x14ac:dyDescent="0.2">
      <c r="A29">
        <v>28</v>
      </c>
      <c r="B29">
        <v>0</v>
      </c>
      <c r="C29">
        <v>1</v>
      </c>
      <c r="D29">
        <f t="shared" si="0"/>
        <v>1</v>
      </c>
      <c r="E29">
        <f t="shared" si="1"/>
        <v>0</v>
      </c>
      <c r="F29">
        <v>1</v>
      </c>
      <c r="G29" t="s">
        <v>56</v>
      </c>
      <c r="H29" t="s">
        <v>13</v>
      </c>
      <c r="I29">
        <v>19</v>
      </c>
      <c r="J29">
        <v>3</v>
      </c>
      <c r="K29">
        <v>2</v>
      </c>
      <c r="L29">
        <v>19950</v>
      </c>
      <c r="M29">
        <v>263</v>
      </c>
      <c r="N29" t="s">
        <v>57</v>
      </c>
      <c r="O29" t="s">
        <v>15</v>
      </c>
    </row>
    <row r="30" spans="1:15" x14ac:dyDescent="0.2">
      <c r="A30">
        <v>29</v>
      </c>
      <c r="B30">
        <v>1</v>
      </c>
      <c r="C30">
        <v>1</v>
      </c>
      <c r="D30">
        <f t="shared" si="0"/>
        <v>0</v>
      </c>
      <c r="E30">
        <f t="shared" si="1"/>
        <v>1</v>
      </c>
      <c r="F30">
        <v>3</v>
      </c>
      <c r="G30" t="s">
        <v>58</v>
      </c>
      <c r="H30" t="s">
        <v>17</v>
      </c>
      <c r="J30">
        <v>0</v>
      </c>
      <c r="K30">
        <v>0</v>
      </c>
      <c r="L30">
        <v>330959</v>
      </c>
      <c r="M30">
        <v>7.8792</v>
      </c>
      <c r="O30" t="s">
        <v>27</v>
      </c>
    </row>
    <row r="31" spans="1:15" x14ac:dyDescent="0.2">
      <c r="A31">
        <v>30</v>
      </c>
      <c r="B31">
        <v>0</v>
      </c>
      <c r="C31">
        <v>1</v>
      </c>
      <c r="D31">
        <f t="shared" si="0"/>
        <v>1</v>
      </c>
      <c r="E31">
        <f t="shared" si="1"/>
        <v>0</v>
      </c>
      <c r="F31">
        <v>3</v>
      </c>
      <c r="G31" t="s">
        <v>59</v>
      </c>
      <c r="H31" t="s">
        <v>13</v>
      </c>
      <c r="J31">
        <v>0</v>
      </c>
      <c r="K31">
        <v>0</v>
      </c>
      <c r="L31">
        <v>349216</v>
      </c>
      <c r="M31">
        <v>7.8958000000000004</v>
      </c>
      <c r="O31" t="s">
        <v>15</v>
      </c>
    </row>
    <row r="32" spans="1:15" x14ac:dyDescent="0.2">
      <c r="A32">
        <v>31</v>
      </c>
      <c r="B32">
        <v>0</v>
      </c>
      <c r="C32">
        <v>1</v>
      </c>
      <c r="D32">
        <f t="shared" si="0"/>
        <v>1</v>
      </c>
      <c r="E32">
        <f t="shared" si="1"/>
        <v>0</v>
      </c>
      <c r="F32">
        <v>1</v>
      </c>
      <c r="G32" t="s">
        <v>60</v>
      </c>
      <c r="H32" t="s">
        <v>13</v>
      </c>
      <c r="I32">
        <v>40</v>
      </c>
      <c r="J32">
        <v>0</v>
      </c>
      <c r="K32">
        <v>0</v>
      </c>
      <c r="L32" t="s">
        <v>61</v>
      </c>
      <c r="M32">
        <v>27.720800000000001</v>
      </c>
      <c r="O32" t="s">
        <v>20</v>
      </c>
    </row>
    <row r="33" spans="1:15" x14ac:dyDescent="0.2">
      <c r="A33">
        <v>32</v>
      </c>
      <c r="B33">
        <v>1</v>
      </c>
      <c r="C33">
        <v>1</v>
      </c>
      <c r="D33">
        <f t="shared" si="0"/>
        <v>0</v>
      </c>
      <c r="E33">
        <f t="shared" si="1"/>
        <v>1</v>
      </c>
      <c r="F33">
        <v>1</v>
      </c>
      <c r="G33" t="s">
        <v>62</v>
      </c>
      <c r="H33" t="s">
        <v>17</v>
      </c>
      <c r="J33">
        <v>1</v>
      </c>
      <c r="K33">
        <v>0</v>
      </c>
      <c r="L33" t="s">
        <v>63</v>
      </c>
      <c r="M33">
        <v>146.52080000000001</v>
      </c>
      <c r="N33" t="s">
        <v>64</v>
      </c>
      <c r="O33" t="s">
        <v>20</v>
      </c>
    </row>
    <row r="34" spans="1:15" x14ac:dyDescent="0.2">
      <c r="A34">
        <v>33</v>
      </c>
      <c r="B34">
        <v>1</v>
      </c>
      <c r="C34">
        <v>1</v>
      </c>
      <c r="D34">
        <f t="shared" si="0"/>
        <v>0</v>
      </c>
      <c r="E34">
        <f t="shared" si="1"/>
        <v>1</v>
      </c>
      <c r="F34">
        <v>3</v>
      </c>
      <c r="G34" t="s">
        <v>65</v>
      </c>
      <c r="H34" t="s">
        <v>17</v>
      </c>
      <c r="J34">
        <v>0</v>
      </c>
      <c r="K34">
        <v>0</v>
      </c>
      <c r="L34">
        <v>335677</v>
      </c>
      <c r="M34">
        <v>7.75</v>
      </c>
      <c r="O34" t="s">
        <v>27</v>
      </c>
    </row>
    <row r="35" spans="1:15" x14ac:dyDescent="0.2">
      <c r="A35">
        <v>34</v>
      </c>
      <c r="B35">
        <v>0</v>
      </c>
      <c r="C35">
        <v>1</v>
      </c>
      <c r="D35">
        <f t="shared" si="0"/>
        <v>1</v>
      </c>
      <c r="E35">
        <f t="shared" si="1"/>
        <v>0</v>
      </c>
      <c r="F35">
        <v>2</v>
      </c>
      <c r="G35" t="s">
        <v>66</v>
      </c>
      <c r="H35" t="s">
        <v>13</v>
      </c>
      <c r="I35">
        <v>66</v>
      </c>
      <c r="J35">
        <v>0</v>
      </c>
      <c r="K35">
        <v>0</v>
      </c>
      <c r="L35" t="s">
        <v>67</v>
      </c>
      <c r="M35">
        <v>10.5</v>
      </c>
      <c r="O35" t="s">
        <v>15</v>
      </c>
    </row>
    <row r="36" spans="1:15" x14ac:dyDescent="0.2">
      <c r="A36">
        <v>35</v>
      </c>
      <c r="B36">
        <v>0</v>
      </c>
      <c r="C36">
        <v>1</v>
      </c>
      <c r="D36">
        <f t="shared" si="0"/>
        <v>1</v>
      </c>
      <c r="E36">
        <f t="shared" si="1"/>
        <v>0</v>
      </c>
      <c r="F36">
        <v>1</v>
      </c>
      <c r="G36" t="s">
        <v>68</v>
      </c>
      <c r="H36" t="s">
        <v>13</v>
      </c>
      <c r="I36">
        <v>28</v>
      </c>
      <c r="J36">
        <v>1</v>
      </c>
      <c r="K36">
        <v>0</v>
      </c>
      <c r="L36" t="s">
        <v>69</v>
      </c>
      <c r="M36">
        <v>82.1708</v>
      </c>
      <c r="O36" t="s">
        <v>20</v>
      </c>
    </row>
    <row r="37" spans="1:15" x14ac:dyDescent="0.2">
      <c r="A37">
        <v>36</v>
      </c>
      <c r="B37">
        <v>0</v>
      </c>
      <c r="C37">
        <v>1</v>
      </c>
      <c r="D37">
        <f t="shared" si="0"/>
        <v>1</v>
      </c>
      <c r="E37">
        <f t="shared" si="1"/>
        <v>0</v>
      </c>
      <c r="F37">
        <v>1</v>
      </c>
      <c r="G37" t="s">
        <v>70</v>
      </c>
      <c r="H37" t="s">
        <v>13</v>
      </c>
      <c r="I37">
        <v>42</v>
      </c>
      <c r="J37">
        <v>1</v>
      </c>
      <c r="K37">
        <v>0</v>
      </c>
      <c r="L37">
        <v>113789</v>
      </c>
      <c r="M37">
        <v>52</v>
      </c>
      <c r="O37" t="s">
        <v>15</v>
      </c>
    </row>
    <row r="38" spans="1:15" x14ac:dyDescent="0.2">
      <c r="A38">
        <v>37</v>
      </c>
      <c r="B38">
        <v>1</v>
      </c>
      <c r="C38">
        <v>1</v>
      </c>
      <c r="D38">
        <f t="shared" si="0"/>
        <v>0</v>
      </c>
      <c r="E38">
        <f t="shared" si="1"/>
        <v>1</v>
      </c>
      <c r="F38">
        <v>3</v>
      </c>
      <c r="G38" t="s">
        <v>71</v>
      </c>
      <c r="H38" t="s">
        <v>13</v>
      </c>
      <c r="J38">
        <v>0</v>
      </c>
      <c r="K38">
        <v>0</v>
      </c>
      <c r="L38">
        <v>2677</v>
      </c>
      <c r="M38">
        <v>7.2291999999999996</v>
      </c>
      <c r="O38" t="s">
        <v>20</v>
      </c>
    </row>
    <row r="39" spans="1:15" x14ac:dyDescent="0.2">
      <c r="A39">
        <v>38</v>
      </c>
      <c r="B39">
        <v>0</v>
      </c>
      <c r="C39">
        <v>1</v>
      </c>
      <c r="D39">
        <f t="shared" si="0"/>
        <v>1</v>
      </c>
      <c r="E39">
        <f t="shared" si="1"/>
        <v>0</v>
      </c>
      <c r="F39">
        <v>3</v>
      </c>
      <c r="G39" t="s">
        <v>72</v>
      </c>
      <c r="H39" t="s">
        <v>13</v>
      </c>
      <c r="I39">
        <v>21</v>
      </c>
      <c r="J39">
        <v>0</v>
      </c>
      <c r="K39">
        <v>0</v>
      </c>
      <c r="L39" t="s">
        <v>73</v>
      </c>
      <c r="M39">
        <v>8.0500000000000007</v>
      </c>
      <c r="O39" t="s">
        <v>15</v>
      </c>
    </row>
    <row r="40" spans="1:15" x14ac:dyDescent="0.2">
      <c r="A40">
        <v>39</v>
      </c>
      <c r="B40">
        <v>0</v>
      </c>
      <c r="C40">
        <v>1</v>
      </c>
      <c r="D40">
        <f t="shared" si="0"/>
        <v>1</v>
      </c>
      <c r="E40">
        <f t="shared" si="1"/>
        <v>0</v>
      </c>
      <c r="F40">
        <v>3</v>
      </c>
      <c r="G40" t="s">
        <v>74</v>
      </c>
      <c r="H40" t="s">
        <v>17</v>
      </c>
      <c r="I40">
        <v>18</v>
      </c>
      <c r="J40">
        <v>2</v>
      </c>
      <c r="K40">
        <v>0</v>
      </c>
      <c r="L40">
        <v>345764</v>
      </c>
      <c r="M40">
        <v>18</v>
      </c>
      <c r="O40" t="s">
        <v>15</v>
      </c>
    </row>
    <row r="41" spans="1:15" x14ac:dyDescent="0.2">
      <c r="A41">
        <v>40</v>
      </c>
      <c r="B41">
        <v>1</v>
      </c>
      <c r="C41">
        <v>1</v>
      </c>
      <c r="D41">
        <f t="shared" si="0"/>
        <v>0</v>
      </c>
      <c r="E41">
        <f t="shared" si="1"/>
        <v>1</v>
      </c>
      <c r="F41">
        <v>3</v>
      </c>
      <c r="G41" t="s">
        <v>75</v>
      </c>
      <c r="H41" t="s">
        <v>17</v>
      </c>
      <c r="I41">
        <v>14</v>
      </c>
      <c r="J41">
        <v>1</v>
      </c>
      <c r="K41">
        <v>0</v>
      </c>
      <c r="L41">
        <v>2651</v>
      </c>
      <c r="M41">
        <v>11.2417</v>
      </c>
      <c r="O41" t="s">
        <v>20</v>
      </c>
    </row>
    <row r="42" spans="1:15" x14ac:dyDescent="0.2">
      <c r="A42">
        <v>41</v>
      </c>
      <c r="B42">
        <v>0</v>
      </c>
      <c r="C42">
        <v>1</v>
      </c>
      <c r="D42">
        <f t="shared" si="0"/>
        <v>1</v>
      </c>
      <c r="E42">
        <f t="shared" si="1"/>
        <v>0</v>
      </c>
      <c r="F42">
        <v>3</v>
      </c>
      <c r="G42" t="s">
        <v>76</v>
      </c>
      <c r="H42" t="s">
        <v>17</v>
      </c>
      <c r="I42">
        <v>40</v>
      </c>
      <c r="J42">
        <v>1</v>
      </c>
      <c r="K42">
        <v>0</v>
      </c>
      <c r="L42">
        <v>7546</v>
      </c>
      <c r="M42">
        <v>9.4749999999999996</v>
      </c>
      <c r="O42" t="s">
        <v>15</v>
      </c>
    </row>
    <row r="43" spans="1:15" x14ac:dyDescent="0.2">
      <c r="A43">
        <v>42</v>
      </c>
      <c r="B43">
        <v>0</v>
      </c>
      <c r="C43">
        <v>1</v>
      </c>
      <c r="D43">
        <f t="shared" si="0"/>
        <v>1</v>
      </c>
      <c r="E43">
        <f t="shared" si="1"/>
        <v>0</v>
      </c>
      <c r="F43">
        <v>2</v>
      </c>
      <c r="G43" t="s">
        <v>77</v>
      </c>
      <c r="H43" t="s">
        <v>17</v>
      </c>
      <c r="I43">
        <v>27</v>
      </c>
      <c r="J43">
        <v>1</v>
      </c>
      <c r="K43">
        <v>0</v>
      </c>
      <c r="L43">
        <v>11668</v>
      </c>
      <c r="M43">
        <v>21</v>
      </c>
      <c r="O43" t="s">
        <v>15</v>
      </c>
    </row>
    <row r="44" spans="1:15" x14ac:dyDescent="0.2">
      <c r="A44">
        <v>43</v>
      </c>
      <c r="B44">
        <v>0</v>
      </c>
      <c r="C44">
        <v>1</v>
      </c>
      <c r="D44">
        <f t="shared" si="0"/>
        <v>1</v>
      </c>
      <c r="E44">
        <f t="shared" si="1"/>
        <v>0</v>
      </c>
      <c r="F44">
        <v>3</v>
      </c>
      <c r="G44" t="s">
        <v>78</v>
      </c>
      <c r="H44" t="s">
        <v>13</v>
      </c>
      <c r="J44">
        <v>0</v>
      </c>
      <c r="K44">
        <v>0</v>
      </c>
      <c r="L44">
        <v>349253</v>
      </c>
      <c r="M44">
        <v>7.8958000000000004</v>
      </c>
      <c r="O44" t="s">
        <v>20</v>
      </c>
    </row>
    <row r="45" spans="1:15" x14ac:dyDescent="0.2">
      <c r="A45">
        <v>44</v>
      </c>
      <c r="B45">
        <v>1</v>
      </c>
      <c r="C45">
        <v>1</v>
      </c>
      <c r="D45">
        <f t="shared" si="0"/>
        <v>0</v>
      </c>
      <c r="E45">
        <f t="shared" si="1"/>
        <v>1</v>
      </c>
      <c r="F45">
        <v>2</v>
      </c>
      <c r="G45" t="s">
        <v>79</v>
      </c>
      <c r="H45" t="s">
        <v>17</v>
      </c>
      <c r="I45">
        <v>3</v>
      </c>
      <c r="J45">
        <v>1</v>
      </c>
      <c r="K45">
        <v>2</v>
      </c>
      <c r="L45" t="s">
        <v>80</v>
      </c>
      <c r="M45">
        <v>41.5792</v>
      </c>
      <c r="O45" t="s">
        <v>20</v>
      </c>
    </row>
    <row r="46" spans="1:15" x14ac:dyDescent="0.2">
      <c r="A46">
        <v>45</v>
      </c>
      <c r="B46">
        <v>1</v>
      </c>
      <c r="C46">
        <v>1</v>
      </c>
      <c r="D46">
        <f t="shared" si="0"/>
        <v>0</v>
      </c>
      <c r="E46">
        <f t="shared" si="1"/>
        <v>1</v>
      </c>
      <c r="F46">
        <v>3</v>
      </c>
      <c r="G46" t="s">
        <v>81</v>
      </c>
      <c r="H46" t="s">
        <v>17</v>
      </c>
      <c r="I46">
        <v>19</v>
      </c>
      <c r="J46">
        <v>0</v>
      </c>
      <c r="K46">
        <v>0</v>
      </c>
      <c r="L46">
        <v>330958</v>
      </c>
      <c r="M46">
        <v>7.8792</v>
      </c>
      <c r="O46" t="s">
        <v>27</v>
      </c>
    </row>
    <row r="47" spans="1:15" x14ac:dyDescent="0.2">
      <c r="A47">
        <v>46</v>
      </c>
      <c r="B47">
        <v>0</v>
      </c>
      <c r="C47">
        <v>1</v>
      </c>
      <c r="D47">
        <f t="shared" si="0"/>
        <v>1</v>
      </c>
      <c r="E47">
        <f t="shared" si="1"/>
        <v>0</v>
      </c>
      <c r="F47">
        <v>3</v>
      </c>
      <c r="G47" t="s">
        <v>82</v>
      </c>
      <c r="H47" t="s">
        <v>13</v>
      </c>
      <c r="J47">
        <v>0</v>
      </c>
      <c r="K47">
        <v>0</v>
      </c>
      <c r="L47" t="s">
        <v>83</v>
      </c>
      <c r="M47">
        <v>8.0500000000000007</v>
      </c>
      <c r="O47" t="s">
        <v>15</v>
      </c>
    </row>
    <row r="48" spans="1:15" x14ac:dyDescent="0.2">
      <c r="A48">
        <v>47</v>
      </c>
      <c r="B48">
        <v>0</v>
      </c>
      <c r="C48">
        <v>1</v>
      </c>
      <c r="D48">
        <f t="shared" si="0"/>
        <v>1</v>
      </c>
      <c r="E48">
        <f t="shared" si="1"/>
        <v>0</v>
      </c>
      <c r="F48">
        <v>3</v>
      </c>
      <c r="G48" t="s">
        <v>84</v>
      </c>
      <c r="H48" t="s">
        <v>13</v>
      </c>
      <c r="J48">
        <v>1</v>
      </c>
      <c r="K48">
        <v>0</v>
      </c>
      <c r="L48">
        <v>370371</v>
      </c>
      <c r="M48">
        <v>15.5</v>
      </c>
      <c r="O48" t="s">
        <v>27</v>
      </c>
    </row>
    <row r="49" spans="1:15" x14ac:dyDescent="0.2">
      <c r="A49">
        <v>48</v>
      </c>
      <c r="B49">
        <v>1</v>
      </c>
      <c r="C49">
        <v>1</v>
      </c>
      <c r="D49">
        <f t="shared" si="0"/>
        <v>0</v>
      </c>
      <c r="E49">
        <f t="shared" si="1"/>
        <v>1</v>
      </c>
      <c r="F49">
        <v>3</v>
      </c>
      <c r="G49" t="s">
        <v>85</v>
      </c>
      <c r="H49" t="s">
        <v>17</v>
      </c>
      <c r="J49">
        <v>0</v>
      </c>
      <c r="K49">
        <v>0</v>
      </c>
      <c r="L49">
        <v>14311</v>
      </c>
      <c r="M49">
        <v>7.75</v>
      </c>
      <c r="O49" t="s">
        <v>27</v>
      </c>
    </row>
    <row r="50" spans="1:15" x14ac:dyDescent="0.2">
      <c r="A50">
        <v>49</v>
      </c>
      <c r="B50">
        <v>0</v>
      </c>
      <c r="C50">
        <v>1</v>
      </c>
      <c r="D50">
        <f t="shared" si="0"/>
        <v>1</v>
      </c>
      <c r="E50">
        <f t="shared" si="1"/>
        <v>0</v>
      </c>
      <c r="F50">
        <v>3</v>
      </c>
      <c r="G50" t="s">
        <v>86</v>
      </c>
      <c r="H50" t="s">
        <v>13</v>
      </c>
      <c r="J50">
        <v>2</v>
      </c>
      <c r="K50">
        <v>0</v>
      </c>
      <c r="L50">
        <v>2662</v>
      </c>
      <c r="M50">
        <v>21.679200000000002</v>
      </c>
      <c r="O50" t="s">
        <v>20</v>
      </c>
    </row>
    <row r="51" spans="1:15" x14ac:dyDescent="0.2">
      <c r="A51">
        <v>50</v>
      </c>
      <c r="B51">
        <v>0</v>
      </c>
      <c r="C51">
        <v>1</v>
      </c>
      <c r="D51">
        <f t="shared" si="0"/>
        <v>1</v>
      </c>
      <c r="E51">
        <f t="shared" si="1"/>
        <v>0</v>
      </c>
      <c r="F51">
        <v>3</v>
      </c>
      <c r="G51" t="s">
        <v>87</v>
      </c>
      <c r="H51" t="s">
        <v>17</v>
      </c>
      <c r="I51">
        <v>18</v>
      </c>
      <c r="J51">
        <v>1</v>
      </c>
      <c r="K51">
        <v>0</v>
      </c>
      <c r="L51">
        <v>349237</v>
      </c>
      <c r="M51">
        <v>17.8</v>
      </c>
      <c r="O51" t="s">
        <v>15</v>
      </c>
    </row>
    <row r="52" spans="1:15" x14ac:dyDescent="0.2">
      <c r="A52">
        <v>51</v>
      </c>
      <c r="B52">
        <v>0</v>
      </c>
      <c r="C52">
        <v>1</v>
      </c>
      <c r="D52">
        <f t="shared" si="0"/>
        <v>1</v>
      </c>
      <c r="E52">
        <f t="shared" si="1"/>
        <v>0</v>
      </c>
      <c r="F52">
        <v>3</v>
      </c>
      <c r="G52" t="s">
        <v>88</v>
      </c>
      <c r="H52" t="s">
        <v>13</v>
      </c>
      <c r="I52">
        <v>7</v>
      </c>
      <c r="J52">
        <v>4</v>
      </c>
      <c r="K52">
        <v>1</v>
      </c>
      <c r="L52">
        <v>3101295</v>
      </c>
      <c r="M52">
        <v>39.6875</v>
      </c>
      <c r="O52" t="s">
        <v>15</v>
      </c>
    </row>
    <row r="53" spans="1:15" x14ac:dyDescent="0.2">
      <c r="A53">
        <v>52</v>
      </c>
      <c r="B53">
        <v>0</v>
      </c>
      <c r="C53">
        <v>1</v>
      </c>
      <c r="D53">
        <f t="shared" si="0"/>
        <v>1</v>
      </c>
      <c r="E53">
        <f t="shared" si="1"/>
        <v>0</v>
      </c>
      <c r="F53">
        <v>3</v>
      </c>
      <c r="G53" t="s">
        <v>89</v>
      </c>
      <c r="H53" t="s">
        <v>13</v>
      </c>
      <c r="I53">
        <v>21</v>
      </c>
      <c r="J53">
        <v>0</v>
      </c>
      <c r="K53">
        <v>0</v>
      </c>
      <c r="L53" t="s">
        <v>90</v>
      </c>
      <c r="M53">
        <v>7.8</v>
      </c>
      <c r="O53" t="s">
        <v>15</v>
      </c>
    </row>
    <row r="54" spans="1:15" x14ac:dyDescent="0.2">
      <c r="A54">
        <v>53</v>
      </c>
      <c r="B54">
        <v>1</v>
      </c>
      <c r="C54">
        <v>1</v>
      </c>
      <c r="D54">
        <f t="shared" si="0"/>
        <v>0</v>
      </c>
      <c r="E54">
        <f t="shared" si="1"/>
        <v>1</v>
      </c>
      <c r="F54">
        <v>1</v>
      </c>
      <c r="G54" t="s">
        <v>91</v>
      </c>
      <c r="H54" t="s">
        <v>17</v>
      </c>
      <c r="I54">
        <v>49</v>
      </c>
      <c r="J54">
        <v>1</v>
      </c>
      <c r="K54">
        <v>0</v>
      </c>
      <c r="L54" t="s">
        <v>92</v>
      </c>
      <c r="M54">
        <v>76.729200000000006</v>
      </c>
      <c r="N54" t="s">
        <v>93</v>
      </c>
      <c r="O54" t="s">
        <v>20</v>
      </c>
    </row>
    <row r="55" spans="1:15" x14ac:dyDescent="0.2">
      <c r="A55">
        <v>54</v>
      </c>
      <c r="B55">
        <v>1</v>
      </c>
      <c r="C55">
        <v>1</v>
      </c>
      <c r="D55">
        <f t="shared" si="0"/>
        <v>0</v>
      </c>
      <c r="E55">
        <f t="shared" si="1"/>
        <v>1</v>
      </c>
      <c r="F55">
        <v>2</v>
      </c>
      <c r="G55" t="s">
        <v>94</v>
      </c>
      <c r="H55" t="s">
        <v>17</v>
      </c>
      <c r="I55">
        <v>29</v>
      </c>
      <c r="J55">
        <v>1</v>
      </c>
      <c r="K55">
        <v>0</v>
      </c>
      <c r="L55">
        <v>2926</v>
      </c>
      <c r="M55">
        <v>26</v>
      </c>
      <c r="O55" t="s">
        <v>15</v>
      </c>
    </row>
    <row r="56" spans="1:15" x14ac:dyDescent="0.2">
      <c r="A56">
        <v>55</v>
      </c>
      <c r="B56">
        <v>0</v>
      </c>
      <c r="C56">
        <v>1</v>
      </c>
      <c r="D56">
        <f t="shared" si="0"/>
        <v>1</v>
      </c>
      <c r="E56">
        <f t="shared" si="1"/>
        <v>0</v>
      </c>
      <c r="F56">
        <v>1</v>
      </c>
      <c r="G56" t="s">
        <v>95</v>
      </c>
      <c r="H56" t="s">
        <v>13</v>
      </c>
      <c r="I56">
        <v>65</v>
      </c>
      <c r="J56">
        <v>0</v>
      </c>
      <c r="K56">
        <v>1</v>
      </c>
      <c r="L56">
        <v>113509</v>
      </c>
      <c r="M56">
        <v>61.979199999999999</v>
      </c>
      <c r="N56" t="s">
        <v>96</v>
      </c>
      <c r="O56" t="s">
        <v>20</v>
      </c>
    </row>
    <row r="57" spans="1:15" x14ac:dyDescent="0.2">
      <c r="A57">
        <v>56</v>
      </c>
      <c r="B57">
        <v>1</v>
      </c>
      <c r="C57">
        <v>1</v>
      </c>
      <c r="D57">
        <f t="shared" si="0"/>
        <v>0</v>
      </c>
      <c r="E57">
        <f t="shared" si="1"/>
        <v>1</v>
      </c>
      <c r="F57">
        <v>1</v>
      </c>
      <c r="G57" t="s">
        <v>97</v>
      </c>
      <c r="H57" t="s">
        <v>13</v>
      </c>
      <c r="J57">
        <v>0</v>
      </c>
      <c r="K57">
        <v>0</v>
      </c>
      <c r="L57">
        <v>19947</v>
      </c>
      <c r="M57">
        <v>35.5</v>
      </c>
      <c r="N57" t="s">
        <v>98</v>
      </c>
      <c r="O57" t="s">
        <v>15</v>
      </c>
    </row>
    <row r="58" spans="1:15" x14ac:dyDescent="0.2">
      <c r="A58">
        <v>57</v>
      </c>
      <c r="B58">
        <v>1</v>
      </c>
      <c r="C58">
        <v>1</v>
      </c>
      <c r="D58">
        <f t="shared" si="0"/>
        <v>0</v>
      </c>
      <c r="E58">
        <f t="shared" si="1"/>
        <v>1</v>
      </c>
      <c r="F58">
        <v>2</v>
      </c>
      <c r="G58" t="s">
        <v>99</v>
      </c>
      <c r="H58" t="s">
        <v>17</v>
      </c>
      <c r="I58">
        <v>21</v>
      </c>
      <c r="J58">
        <v>0</v>
      </c>
      <c r="K58">
        <v>0</v>
      </c>
      <c r="L58" t="s">
        <v>100</v>
      </c>
      <c r="M58">
        <v>10.5</v>
      </c>
      <c r="O58" t="s">
        <v>15</v>
      </c>
    </row>
    <row r="59" spans="1:15" x14ac:dyDescent="0.2">
      <c r="A59">
        <v>58</v>
      </c>
      <c r="B59">
        <v>0</v>
      </c>
      <c r="C59">
        <v>1</v>
      </c>
      <c r="D59">
        <f t="shared" si="0"/>
        <v>1</v>
      </c>
      <c r="E59">
        <f t="shared" si="1"/>
        <v>0</v>
      </c>
      <c r="F59">
        <v>3</v>
      </c>
      <c r="G59" t="s">
        <v>101</v>
      </c>
      <c r="H59" t="s">
        <v>13</v>
      </c>
      <c r="I59">
        <v>28.5</v>
      </c>
      <c r="J59">
        <v>0</v>
      </c>
      <c r="K59">
        <v>0</v>
      </c>
      <c r="L59">
        <v>2697</v>
      </c>
      <c r="M59">
        <v>7.2291999999999996</v>
      </c>
      <c r="O59" t="s">
        <v>20</v>
      </c>
    </row>
    <row r="60" spans="1:15" x14ac:dyDescent="0.2">
      <c r="A60">
        <v>59</v>
      </c>
      <c r="B60">
        <v>1</v>
      </c>
      <c r="C60">
        <v>1</v>
      </c>
      <c r="D60">
        <f t="shared" si="0"/>
        <v>0</v>
      </c>
      <c r="E60">
        <f t="shared" si="1"/>
        <v>1</v>
      </c>
      <c r="F60">
        <v>2</v>
      </c>
      <c r="G60" t="s">
        <v>102</v>
      </c>
      <c r="H60" t="s">
        <v>17</v>
      </c>
      <c r="I60">
        <v>5</v>
      </c>
      <c r="J60">
        <v>1</v>
      </c>
      <c r="K60">
        <v>2</v>
      </c>
      <c r="L60" t="s">
        <v>103</v>
      </c>
      <c r="M60">
        <v>27.75</v>
      </c>
      <c r="O60" t="s">
        <v>15</v>
      </c>
    </row>
    <row r="61" spans="1:15" x14ac:dyDescent="0.2">
      <c r="A61">
        <v>60</v>
      </c>
      <c r="B61">
        <v>0</v>
      </c>
      <c r="C61">
        <v>1</v>
      </c>
      <c r="D61">
        <f t="shared" si="0"/>
        <v>1</v>
      </c>
      <c r="E61">
        <f t="shared" si="1"/>
        <v>0</v>
      </c>
      <c r="F61">
        <v>3</v>
      </c>
      <c r="G61" t="s">
        <v>104</v>
      </c>
      <c r="H61" t="s">
        <v>13</v>
      </c>
      <c r="I61">
        <v>11</v>
      </c>
      <c r="J61">
        <v>5</v>
      </c>
      <c r="K61">
        <v>2</v>
      </c>
      <c r="L61" t="s">
        <v>105</v>
      </c>
      <c r="M61">
        <v>46.9</v>
      </c>
      <c r="O61" t="s">
        <v>15</v>
      </c>
    </row>
    <row r="62" spans="1:15" x14ac:dyDescent="0.2">
      <c r="A62">
        <v>61</v>
      </c>
      <c r="B62">
        <v>0</v>
      </c>
      <c r="C62">
        <v>1</v>
      </c>
      <c r="D62">
        <f t="shared" si="0"/>
        <v>1</v>
      </c>
      <c r="E62">
        <f t="shared" si="1"/>
        <v>0</v>
      </c>
      <c r="F62">
        <v>3</v>
      </c>
      <c r="G62" t="s">
        <v>106</v>
      </c>
      <c r="H62" t="s">
        <v>13</v>
      </c>
      <c r="I62">
        <v>22</v>
      </c>
      <c r="J62">
        <v>0</v>
      </c>
      <c r="K62">
        <v>0</v>
      </c>
      <c r="L62">
        <v>2669</v>
      </c>
      <c r="M62">
        <v>7.2291999999999996</v>
      </c>
      <c r="O62" t="s">
        <v>20</v>
      </c>
    </row>
    <row r="63" spans="1:15" x14ac:dyDescent="0.2">
      <c r="A63">
        <v>62</v>
      </c>
      <c r="B63">
        <v>1</v>
      </c>
      <c r="C63">
        <v>1</v>
      </c>
      <c r="D63">
        <f t="shared" si="0"/>
        <v>0</v>
      </c>
      <c r="E63">
        <f t="shared" si="1"/>
        <v>1</v>
      </c>
      <c r="F63">
        <v>1</v>
      </c>
      <c r="G63" t="s">
        <v>107</v>
      </c>
      <c r="H63" t="s">
        <v>17</v>
      </c>
      <c r="I63">
        <v>38</v>
      </c>
      <c r="J63">
        <v>0</v>
      </c>
      <c r="K63">
        <v>0</v>
      </c>
      <c r="L63">
        <v>113572</v>
      </c>
      <c r="M63">
        <v>80</v>
      </c>
      <c r="N63" t="s">
        <v>108</v>
      </c>
    </row>
    <row r="64" spans="1:15" x14ac:dyDescent="0.2">
      <c r="A64">
        <v>63</v>
      </c>
      <c r="B64">
        <v>0</v>
      </c>
      <c r="C64">
        <v>1</v>
      </c>
      <c r="D64">
        <f t="shared" si="0"/>
        <v>1</v>
      </c>
      <c r="E64">
        <f t="shared" si="1"/>
        <v>0</v>
      </c>
      <c r="F64">
        <v>1</v>
      </c>
      <c r="G64" t="s">
        <v>109</v>
      </c>
      <c r="H64" t="s">
        <v>13</v>
      </c>
      <c r="I64">
        <v>45</v>
      </c>
      <c r="J64">
        <v>1</v>
      </c>
      <c r="K64">
        <v>0</v>
      </c>
      <c r="L64">
        <v>36973</v>
      </c>
      <c r="M64">
        <v>83.474999999999994</v>
      </c>
      <c r="N64" t="s">
        <v>110</v>
      </c>
      <c r="O64" t="s">
        <v>15</v>
      </c>
    </row>
    <row r="65" spans="1:15" x14ac:dyDescent="0.2">
      <c r="A65">
        <v>64</v>
      </c>
      <c r="B65">
        <v>0</v>
      </c>
      <c r="C65">
        <v>1</v>
      </c>
      <c r="D65">
        <f t="shared" si="0"/>
        <v>1</v>
      </c>
      <c r="E65">
        <f t="shared" si="1"/>
        <v>0</v>
      </c>
      <c r="F65">
        <v>3</v>
      </c>
      <c r="G65" t="s">
        <v>111</v>
      </c>
      <c r="H65" t="s">
        <v>13</v>
      </c>
      <c r="I65">
        <v>4</v>
      </c>
      <c r="J65">
        <v>3</v>
      </c>
      <c r="K65">
        <v>2</v>
      </c>
      <c r="L65">
        <v>347088</v>
      </c>
      <c r="M65">
        <v>27.9</v>
      </c>
      <c r="O65" t="s">
        <v>15</v>
      </c>
    </row>
    <row r="66" spans="1:15" x14ac:dyDescent="0.2">
      <c r="A66">
        <v>65</v>
      </c>
      <c r="B66">
        <v>0</v>
      </c>
      <c r="C66">
        <v>1</v>
      </c>
      <c r="D66">
        <f t="shared" si="0"/>
        <v>1</v>
      </c>
      <c r="E66">
        <f t="shared" si="1"/>
        <v>0</v>
      </c>
      <c r="F66">
        <v>1</v>
      </c>
      <c r="G66" t="s">
        <v>112</v>
      </c>
      <c r="H66" t="s">
        <v>13</v>
      </c>
      <c r="J66">
        <v>0</v>
      </c>
      <c r="K66">
        <v>0</v>
      </c>
      <c r="L66" t="s">
        <v>113</v>
      </c>
      <c r="M66">
        <v>27.720800000000001</v>
      </c>
      <c r="O66" t="s">
        <v>20</v>
      </c>
    </row>
    <row r="67" spans="1:15" x14ac:dyDescent="0.2">
      <c r="A67">
        <v>66</v>
      </c>
      <c r="B67">
        <v>1</v>
      </c>
      <c r="C67">
        <v>1</v>
      </c>
      <c r="D67">
        <f t="shared" ref="D67:D130" si="2">IF(B67=0,1,0)</f>
        <v>0</v>
      </c>
      <c r="E67">
        <f t="shared" ref="E67:E130" si="3">IF(B67=1,1,0)</f>
        <v>1</v>
      </c>
      <c r="F67">
        <v>3</v>
      </c>
      <c r="G67" t="s">
        <v>114</v>
      </c>
      <c r="H67" t="s">
        <v>13</v>
      </c>
      <c r="J67">
        <v>1</v>
      </c>
      <c r="K67">
        <v>1</v>
      </c>
      <c r="L67">
        <v>2661</v>
      </c>
      <c r="M67">
        <v>15.245799999999999</v>
      </c>
      <c r="O67" t="s">
        <v>20</v>
      </c>
    </row>
    <row r="68" spans="1:15" x14ac:dyDescent="0.2">
      <c r="A68">
        <v>67</v>
      </c>
      <c r="B68">
        <v>1</v>
      </c>
      <c r="C68">
        <v>1</v>
      </c>
      <c r="D68">
        <f t="shared" si="2"/>
        <v>0</v>
      </c>
      <c r="E68">
        <f t="shared" si="3"/>
        <v>1</v>
      </c>
      <c r="F68">
        <v>2</v>
      </c>
      <c r="G68" t="s">
        <v>115</v>
      </c>
      <c r="H68" t="s">
        <v>17</v>
      </c>
      <c r="I68">
        <v>29</v>
      </c>
      <c r="J68">
        <v>0</v>
      </c>
      <c r="K68">
        <v>0</v>
      </c>
      <c r="L68" t="s">
        <v>116</v>
      </c>
      <c r="M68">
        <v>10.5</v>
      </c>
      <c r="N68" t="s">
        <v>117</v>
      </c>
      <c r="O68" t="s">
        <v>15</v>
      </c>
    </row>
    <row r="69" spans="1:15" x14ac:dyDescent="0.2">
      <c r="A69">
        <v>68</v>
      </c>
      <c r="B69">
        <v>0</v>
      </c>
      <c r="C69">
        <v>1</v>
      </c>
      <c r="D69">
        <f t="shared" si="2"/>
        <v>1</v>
      </c>
      <c r="E69">
        <f t="shared" si="3"/>
        <v>0</v>
      </c>
      <c r="F69">
        <v>3</v>
      </c>
      <c r="G69" t="s">
        <v>118</v>
      </c>
      <c r="H69" t="s">
        <v>13</v>
      </c>
      <c r="I69">
        <v>19</v>
      </c>
      <c r="J69">
        <v>0</v>
      </c>
      <c r="K69">
        <v>0</v>
      </c>
      <c r="L69" t="s">
        <v>119</v>
      </c>
      <c r="M69">
        <v>8.1583000000000006</v>
      </c>
      <c r="O69" t="s">
        <v>15</v>
      </c>
    </row>
    <row r="70" spans="1:15" x14ac:dyDescent="0.2">
      <c r="A70">
        <v>69</v>
      </c>
      <c r="B70">
        <v>1</v>
      </c>
      <c r="C70">
        <v>1</v>
      </c>
      <c r="D70">
        <f t="shared" si="2"/>
        <v>0</v>
      </c>
      <c r="E70">
        <f t="shared" si="3"/>
        <v>1</v>
      </c>
      <c r="F70">
        <v>3</v>
      </c>
      <c r="G70" t="s">
        <v>120</v>
      </c>
      <c r="H70" t="s">
        <v>17</v>
      </c>
      <c r="I70">
        <v>17</v>
      </c>
      <c r="J70">
        <v>4</v>
      </c>
      <c r="K70">
        <v>2</v>
      </c>
      <c r="L70">
        <v>3101281</v>
      </c>
      <c r="M70">
        <v>7.9249999999999998</v>
      </c>
      <c r="O70" t="s">
        <v>15</v>
      </c>
    </row>
    <row r="71" spans="1:15" x14ac:dyDescent="0.2">
      <c r="A71">
        <v>70</v>
      </c>
      <c r="B71">
        <v>0</v>
      </c>
      <c r="C71">
        <v>1</v>
      </c>
      <c r="D71">
        <f t="shared" si="2"/>
        <v>1</v>
      </c>
      <c r="E71">
        <f t="shared" si="3"/>
        <v>0</v>
      </c>
      <c r="F71">
        <v>3</v>
      </c>
      <c r="G71" t="s">
        <v>121</v>
      </c>
      <c r="H71" t="s">
        <v>13</v>
      </c>
      <c r="I71">
        <v>26</v>
      </c>
      <c r="J71">
        <v>2</v>
      </c>
      <c r="K71">
        <v>0</v>
      </c>
      <c r="L71">
        <v>315151</v>
      </c>
      <c r="M71">
        <v>8.6624999999999996</v>
      </c>
      <c r="O71" t="s">
        <v>15</v>
      </c>
    </row>
    <row r="72" spans="1:15" x14ac:dyDescent="0.2">
      <c r="A72">
        <v>71</v>
      </c>
      <c r="B72">
        <v>0</v>
      </c>
      <c r="C72">
        <v>1</v>
      </c>
      <c r="D72">
        <f t="shared" si="2"/>
        <v>1</v>
      </c>
      <c r="E72">
        <f t="shared" si="3"/>
        <v>0</v>
      </c>
      <c r="F72">
        <v>2</v>
      </c>
      <c r="G72" t="s">
        <v>122</v>
      </c>
      <c r="H72" t="s">
        <v>13</v>
      </c>
      <c r="I72">
        <v>32</v>
      </c>
      <c r="J72">
        <v>0</v>
      </c>
      <c r="K72">
        <v>0</v>
      </c>
      <c r="L72" t="s">
        <v>123</v>
      </c>
      <c r="M72">
        <v>10.5</v>
      </c>
      <c r="O72" t="s">
        <v>15</v>
      </c>
    </row>
    <row r="73" spans="1:15" x14ac:dyDescent="0.2">
      <c r="A73">
        <v>72</v>
      </c>
      <c r="B73">
        <v>0</v>
      </c>
      <c r="C73">
        <v>1</v>
      </c>
      <c r="D73">
        <f t="shared" si="2"/>
        <v>1</v>
      </c>
      <c r="E73">
        <f t="shared" si="3"/>
        <v>0</v>
      </c>
      <c r="F73">
        <v>3</v>
      </c>
      <c r="G73" t="s">
        <v>124</v>
      </c>
      <c r="H73" t="s">
        <v>17</v>
      </c>
      <c r="I73">
        <v>16</v>
      </c>
      <c r="J73">
        <v>5</v>
      </c>
      <c r="K73">
        <v>2</v>
      </c>
      <c r="L73" t="s">
        <v>105</v>
      </c>
      <c r="M73">
        <v>46.9</v>
      </c>
      <c r="O73" t="s">
        <v>15</v>
      </c>
    </row>
    <row r="74" spans="1:15" x14ac:dyDescent="0.2">
      <c r="A74">
        <v>73</v>
      </c>
      <c r="B74">
        <v>0</v>
      </c>
      <c r="C74">
        <v>1</v>
      </c>
      <c r="D74">
        <f t="shared" si="2"/>
        <v>1</v>
      </c>
      <c r="E74">
        <f t="shared" si="3"/>
        <v>0</v>
      </c>
      <c r="F74">
        <v>2</v>
      </c>
      <c r="G74" t="s">
        <v>125</v>
      </c>
      <c r="H74" t="s">
        <v>13</v>
      </c>
      <c r="I74">
        <v>21</v>
      </c>
      <c r="J74">
        <v>0</v>
      </c>
      <c r="K74">
        <v>0</v>
      </c>
      <c r="L74" t="s">
        <v>126</v>
      </c>
      <c r="M74">
        <v>73.5</v>
      </c>
      <c r="O74" t="s">
        <v>15</v>
      </c>
    </row>
    <row r="75" spans="1:15" x14ac:dyDescent="0.2">
      <c r="A75">
        <v>74</v>
      </c>
      <c r="B75">
        <v>0</v>
      </c>
      <c r="C75">
        <v>1</v>
      </c>
      <c r="D75">
        <f t="shared" si="2"/>
        <v>1</v>
      </c>
      <c r="E75">
        <f t="shared" si="3"/>
        <v>0</v>
      </c>
      <c r="F75">
        <v>3</v>
      </c>
      <c r="G75" t="s">
        <v>127</v>
      </c>
      <c r="H75" t="s">
        <v>13</v>
      </c>
      <c r="I75">
        <v>26</v>
      </c>
      <c r="J75">
        <v>1</v>
      </c>
      <c r="K75">
        <v>0</v>
      </c>
      <c r="L75">
        <v>2680</v>
      </c>
      <c r="M75">
        <v>14.4542</v>
      </c>
      <c r="O75" t="s">
        <v>20</v>
      </c>
    </row>
    <row r="76" spans="1:15" x14ac:dyDescent="0.2">
      <c r="A76">
        <v>75</v>
      </c>
      <c r="B76">
        <v>1</v>
      </c>
      <c r="C76">
        <v>1</v>
      </c>
      <c r="D76">
        <f t="shared" si="2"/>
        <v>0</v>
      </c>
      <c r="E76">
        <f t="shared" si="3"/>
        <v>1</v>
      </c>
      <c r="F76">
        <v>3</v>
      </c>
      <c r="G76" t="s">
        <v>128</v>
      </c>
      <c r="H76" t="s">
        <v>13</v>
      </c>
      <c r="I76">
        <v>32</v>
      </c>
      <c r="J76">
        <v>0</v>
      </c>
      <c r="K76">
        <v>0</v>
      </c>
      <c r="L76">
        <v>1601</v>
      </c>
      <c r="M76">
        <v>56.495800000000003</v>
      </c>
      <c r="O76" t="s">
        <v>15</v>
      </c>
    </row>
    <row r="77" spans="1:15" x14ac:dyDescent="0.2">
      <c r="A77">
        <v>76</v>
      </c>
      <c r="B77">
        <v>0</v>
      </c>
      <c r="C77">
        <v>1</v>
      </c>
      <c r="D77">
        <f t="shared" si="2"/>
        <v>1</v>
      </c>
      <c r="E77">
        <f t="shared" si="3"/>
        <v>0</v>
      </c>
      <c r="F77">
        <v>3</v>
      </c>
      <c r="G77" t="s">
        <v>129</v>
      </c>
      <c r="H77" t="s">
        <v>13</v>
      </c>
      <c r="I77">
        <v>25</v>
      </c>
      <c r="J77">
        <v>0</v>
      </c>
      <c r="K77">
        <v>0</v>
      </c>
      <c r="L77">
        <v>348123</v>
      </c>
      <c r="M77">
        <v>7.65</v>
      </c>
      <c r="N77" t="s">
        <v>130</v>
      </c>
      <c r="O77" t="s">
        <v>15</v>
      </c>
    </row>
    <row r="78" spans="1:15" x14ac:dyDescent="0.2">
      <c r="A78">
        <v>77</v>
      </c>
      <c r="B78">
        <v>0</v>
      </c>
      <c r="C78">
        <v>1</v>
      </c>
      <c r="D78">
        <f t="shared" si="2"/>
        <v>1</v>
      </c>
      <c r="E78">
        <f t="shared" si="3"/>
        <v>0</v>
      </c>
      <c r="F78">
        <v>3</v>
      </c>
      <c r="G78" t="s">
        <v>131</v>
      </c>
      <c r="H78" t="s">
        <v>13</v>
      </c>
      <c r="J78">
        <v>0</v>
      </c>
      <c r="K78">
        <v>0</v>
      </c>
      <c r="L78">
        <v>349208</v>
      </c>
      <c r="M78">
        <v>7.8958000000000004</v>
      </c>
      <c r="O78" t="s">
        <v>15</v>
      </c>
    </row>
    <row r="79" spans="1:15" x14ac:dyDescent="0.2">
      <c r="A79">
        <v>78</v>
      </c>
      <c r="B79">
        <v>0</v>
      </c>
      <c r="C79">
        <v>1</v>
      </c>
      <c r="D79">
        <f t="shared" si="2"/>
        <v>1</v>
      </c>
      <c r="E79">
        <f t="shared" si="3"/>
        <v>0</v>
      </c>
      <c r="F79">
        <v>3</v>
      </c>
      <c r="G79" t="s">
        <v>132</v>
      </c>
      <c r="H79" t="s">
        <v>13</v>
      </c>
      <c r="J79">
        <v>0</v>
      </c>
      <c r="K79">
        <v>0</v>
      </c>
      <c r="L79">
        <v>374746</v>
      </c>
      <c r="M79">
        <v>8.0500000000000007</v>
      </c>
      <c r="O79" t="s">
        <v>15</v>
      </c>
    </row>
    <row r="80" spans="1:15" x14ac:dyDescent="0.2">
      <c r="A80">
        <v>79</v>
      </c>
      <c r="B80">
        <v>1</v>
      </c>
      <c r="C80">
        <v>1</v>
      </c>
      <c r="D80">
        <f t="shared" si="2"/>
        <v>0</v>
      </c>
      <c r="E80">
        <f t="shared" si="3"/>
        <v>1</v>
      </c>
      <c r="F80">
        <v>2</v>
      </c>
      <c r="G80" t="s">
        <v>133</v>
      </c>
      <c r="H80" t="s">
        <v>13</v>
      </c>
      <c r="I80">
        <v>0.83</v>
      </c>
      <c r="J80">
        <v>0</v>
      </c>
      <c r="K80">
        <v>2</v>
      </c>
      <c r="L80">
        <v>248738</v>
      </c>
      <c r="M80">
        <v>29</v>
      </c>
      <c r="O80" t="s">
        <v>15</v>
      </c>
    </row>
    <row r="81" spans="1:15" x14ac:dyDescent="0.2">
      <c r="A81">
        <v>80</v>
      </c>
      <c r="B81">
        <v>1</v>
      </c>
      <c r="C81">
        <v>1</v>
      </c>
      <c r="D81">
        <f t="shared" si="2"/>
        <v>0</v>
      </c>
      <c r="E81">
        <f t="shared" si="3"/>
        <v>1</v>
      </c>
      <c r="F81">
        <v>3</v>
      </c>
      <c r="G81" t="s">
        <v>134</v>
      </c>
      <c r="H81" t="s">
        <v>17</v>
      </c>
      <c r="I81">
        <v>30</v>
      </c>
      <c r="J81">
        <v>0</v>
      </c>
      <c r="K81">
        <v>0</v>
      </c>
      <c r="L81">
        <v>364516</v>
      </c>
      <c r="M81">
        <v>12.475</v>
      </c>
      <c r="O81" t="s">
        <v>15</v>
      </c>
    </row>
    <row r="82" spans="1:15" x14ac:dyDescent="0.2">
      <c r="A82">
        <v>81</v>
      </c>
      <c r="B82">
        <v>0</v>
      </c>
      <c r="C82">
        <v>1</v>
      </c>
      <c r="D82">
        <f t="shared" si="2"/>
        <v>1</v>
      </c>
      <c r="E82">
        <f t="shared" si="3"/>
        <v>0</v>
      </c>
      <c r="F82">
        <v>3</v>
      </c>
      <c r="G82" t="s">
        <v>135</v>
      </c>
      <c r="H82" t="s">
        <v>13</v>
      </c>
      <c r="I82">
        <v>22</v>
      </c>
      <c r="J82">
        <v>0</v>
      </c>
      <c r="K82">
        <v>0</v>
      </c>
      <c r="L82">
        <v>345767</v>
      </c>
      <c r="M82">
        <v>9</v>
      </c>
      <c r="O82" t="s">
        <v>15</v>
      </c>
    </row>
    <row r="83" spans="1:15" x14ac:dyDescent="0.2">
      <c r="A83">
        <v>82</v>
      </c>
      <c r="B83">
        <v>1</v>
      </c>
      <c r="C83">
        <v>1</v>
      </c>
      <c r="D83">
        <f t="shared" si="2"/>
        <v>0</v>
      </c>
      <c r="E83">
        <f t="shared" si="3"/>
        <v>1</v>
      </c>
      <c r="F83">
        <v>3</v>
      </c>
      <c r="G83" t="s">
        <v>136</v>
      </c>
      <c r="H83" t="s">
        <v>13</v>
      </c>
      <c r="I83">
        <v>29</v>
      </c>
      <c r="J83">
        <v>0</v>
      </c>
      <c r="K83">
        <v>0</v>
      </c>
      <c r="L83">
        <v>345779</v>
      </c>
      <c r="M83">
        <v>9.5</v>
      </c>
      <c r="O83" t="s">
        <v>15</v>
      </c>
    </row>
    <row r="84" spans="1:15" x14ac:dyDescent="0.2">
      <c r="A84">
        <v>83</v>
      </c>
      <c r="B84">
        <v>1</v>
      </c>
      <c r="C84">
        <v>1</v>
      </c>
      <c r="D84">
        <f t="shared" si="2"/>
        <v>0</v>
      </c>
      <c r="E84">
        <f t="shared" si="3"/>
        <v>1</v>
      </c>
      <c r="F84">
        <v>3</v>
      </c>
      <c r="G84" t="s">
        <v>137</v>
      </c>
      <c r="H84" t="s">
        <v>17</v>
      </c>
      <c r="J84">
        <v>0</v>
      </c>
      <c r="K84">
        <v>0</v>
      </c>
      <c r="L84">
        <v>330932</v>
      </c>
      <c r="M84">
        <v>7.7874999999999996</v>
      </c>
      <c r="O84" t="s">
        <v>27</v>
      </c>
    </row>
    <row r="85" spans="1:15" x14ac:dyDescent="0.2">
      <c r="A85">
        <v>84</v>
      </c>
      <c r="B85">
        <v>0</v>
      </c>
      <c r="C85">
        <v>1</v>
      </c>
      <c r="D85">
        <f t="shared" si="2"/>
        <v>1</v>
      </c>
      <c r="E85">
        <f t="shared" si="3"/>
        <v>0</v>
      </c>
      <c r="F85">
        <v>1</v>
      </c>
      <c r="G85" t="s">
        <v>138</v>
      </c>
      <c r="H85" t="s">
        <v>13</v>
      </c>
      <c r="I85">
        <v>28</v>
      </c>
      <c r="J85">
        <v>0</v>
      </c>
      <c r="K85">
        <v>0</v>
      </c>
      <c r="L85">
        <v>113059</v>
      </c>
      <c r="M85">
        <v>47.1</v>
      </c>
      <c r="O85" t="s">
        <v>15</v>
      </c>
    </row>
    <row r="86" spans="1:15" x14ac:dyDescent="0.2">
      <c r="A86">
        <v>85</v>
      </c>
      <c r="B86">
        <v>1</v>
      </c>
      <c r="C86">
        <v>1</v>
      </c>
      <c r="D86">
        <f t="shared" si="2"/>
        <v>0</v>
      </c>
      <c r="E86">
        <f t="shared" si="3"/>
        <v>1</v>
      </c>
      <c r="F86">
        <v>2</v>
      </c>
      <c r="G86" t="s">
        <v>139</v>
      </c>
      <c r="H86" t="s">
        <v>17</v>
      </c>
      <c r="I86">
        <v>17</v>
      </c>
      <c r="J86">
        <v>0</v>
      </c>
      <c r="K86">
        <v>0</v>
      </c>
      <c r="L86" t="s">
        <v>140</v>
      </c>
      <c r="M86">
        <v>10.5</v>
      </c>
      <c r="O86" t="s">
        <v>15</v>
      </c>
    </row>
    <row r="87" spans="1:15" x14ac:dyDescent="0.2">
      <c r="A87">
        <v>86</v>
      </c>
      <c r="B87">
        <v>1</v>
      </c>
      <c r="C87">
        <v>1</v>
      </c>
      <c r="D87">
        <f t="shared" si="2"/>
        <v>0</v>
      </c>
      <c r="E87">
        <f t="shared" si="3"/>
        <v>1</v>
      </c>
      <c r="F87">
        <v>3</v>
      </c>
      <c r="G87" t="s">
        <v>141</v>
      </c>
      <c r="H87" t="s">
        <v>17</v>
      </c>
      <c r="I87">
        <v>33</v>
      </c>
      <c r="J87">
        <v>3</v>
      </c>
      <c r="K87">
        <v>0</v>
      </c>
      <c r="L87">
        <v>3101278</v>
      </c>
      <c r="M87">
        <v>15.85</v>
      </c>
      <c r="O87" t="s">
        <v>15</v>
      </c>
    </row>
    <row r="88" spans="1:15" x14ac:dyDescent="0.2">
      <c r="A88">
        <v>87</v>
      </c>
      <c r="B88">
        <v>0</v>
      </c>
      <c r="C88">
        <v>1</v>
      </c>
      <c r="D88">
        <f t="shared" si="2"/>
        <v>1</v>
      </c>
      <c r="E88">
        <f t="shared" si="3"/>
        <v>0</v>
      </c>
      <c r="F88">
        <v>3</v>
      </c>
      <c r="G88" t="s">
        <v>142</v>
      </c>
      <c r="H88" t="s">
        <v>13</v>
      </c>
      <c r="I88">
        <v>16</v>
      </c>
      <c r="J88">
        <v>1</v>
      </c>
      <c r="K88">
        <v>3</v>
      </c>
      <c r="L88" t="s">
        <v>143</v>
      </c>
      <c r="M88">
        <v>34.375</v>
      </c>
      <c r="O88" t="s">
        <v>15</v>
      </c>
    </row>
    <row r="89" spans="1:15" x14ac:dyDescent="0.2">
      <c r="A89">
        <v>88</v>
      </c>
      <c r="B89">
        <v>0</v>
      </c>
      <c r="C89">
        <v>1</v>
      </c>
      <c r="D89">
        <f t="shared" si="2"/>
        <v>1</v>
      </c>
      <c r="E89">
        <f t="shared" si="3"/>
        <v>0</v>
      </c>
      <c r="F89">
        <v>3</v>
      </c>
      <c r="G89" t="s">
        <v>144</v>
      </c>
      <c r="H89" t="s">
        <v>13</v>
      </c>
      <c r="J89">
        <v>0</v>
      </c>
      <c r="K89">
        <v>0</v>
      </c>
      <c r="L89" t="s">
        <v>145</v>
      </c>
      <c r="M89">
        <v>8.0500000000000007</v>
      </c>
      <c r="O89" t="s">
        <v>15</v>
      </c>
    </row>
    <row r="90" spans="1:15" x14ac:dyDescent="0.2">
      <c r="A90">
        <v>89</v>
      </c>
      <c r="B90">
        <v>1</v>
      </c>
      <c r="C90">
        <v>1</v>
      </c>
      <c r="D90">
        <f t="shared" si="2"/>
        <v>0</v>
      </c>
      <c r="E90">
        <f t="shared" si="3"/>
        <v>1</v>
      </c>
      <c r="F90">
        <v>1</v>
      </c>
      <c r="G90" t="s">
        <v>146</v>
      </c>
      <c r="H90" t="s">
        <v>17</v>
      </c>
      <c r="I90">
        <v>23</v>
      </c>
      <c r="J90">
        <v>3</v>
      </c>
      <c r="K90">
        <v>2</v>
      </c>
      <c r="L90">
        <v>19950</v>
      </c>
      <c r="M90">
        <v>263</v>
      </c>
      <c r="N90" t="s">
        <v>57</v>
      </c>
      <c r="O90" t="s">
        <v>15</v>
      </c>
    </row>
    <row r="91" spans="1:15" x14ac:dyDescent="0.2">
      <c r="A91">
        <v>90</v>
      </c>
      <c r="B91">
        <v>0</v>
      </c>
      <c r="C91">
        <v>1</v>
      </c>
      <c r="D91">
        <f t="shared" si="2"/>
        <v>1</v>
      </c>
      <c r="E91">
        <f t="shared" si="3"/>
        <v>0</v>
      </c>
      <c r="F91">
        <v>3</v>
      </c>
      <c r="G91" t="s">
        <v>147</v>
      </c>
      <c r="H91" t="s">
        <v>13</v>
      </c>
      <c r="I91">
        <v>24</v>
      </c>
      <c r="J91">
        <v>0</v>
      </c>
      <c r="K91">
        <v>0</v>
      </c>
      <c r="L91">
        <v>343275</v>
      </c>
      <c r="M91">
        <v>8.0500000000000007</v>
      </c>
      <c r="O91" t="s">
        <v>15</v>
      </c>
    </row>
    <row r="92" spans="1:15" x14ac:dyDescent="0.2">
      <c r="A92">
        <v>91</v>
      </c>
      <c r="B92">
        <v>0</v>
      </c>
      <c r="C92">
        <v>1</v>
      </c>
      <c r="D92">
        <f t="shared" si="2"/>
        <v>1</v>
      </c>
      <c r="E92">
        <f t="shared" si="3"/>
        <v>0</v>
      </c>
      <c r="F92">
        <v>3</v>
      </c>
      <c r="G92" t="s">
        <v>148</v>
      </c>
      <c r="H92" t="s">
        <v>13</v>
      </c>
      <c r="I92">
        <v>29</v>
      </c>
      <c r="J92">
        <v>0</v>
      </c>
      <c r="K92">
        <v>0</v>
      </c>
      <c r="L92">
        <v>343276</v>
      </c>
      <c r="M92">
        <v>8.0500000000000007</v>
      </c>
      <c r="O92" t="s">
        <v>15</v>
      </c>
    </row>
    <row r="93" spans="1:15" x14ac:dyDescent="0.2">
      <c r="A93">
        <v>92</v>
      </c>
      <c r="B93">
        <v>0</v>
      </c>
      <c r="C93">
        <v>1</v>
      </c>
      <c r="D93">
        <f t="shared" si="2"/>
        <v>1</v>
      </c>
      <c r="E93">
        <f t="shared" si="3"/>
        <v>0</v>
      </c>
      <c r="F93">
        <v>3</v>
      </c>
      <c r="G93" t="s">
        <v>149</v>
      </c>
      <c r="H93" t="s">
        <v>13</v>
      </c>
      <c r="I93">
        <v>20</v>
      </c>
      <c r="J93">
        <v>0</v>
      </c>
      <c r="K93">
        <v>0</v>
      </c>
      <c r="L93">
        <v>347466</v>
      </c>
      <c r="M93">
        <v>7.8541999999999996</v>
      </c>
      <c r="O93" t="s">
        <v>15</v>
      </c>
    </row>
    <row r="94" spans="1:15" x14ac:dyDescent="0.2">
      <c r="A94">
        <v>93</v>
      </c>
      <c r="B94">
        <v>0</v>
      </c>
      <c r="C94">
        <v>1</v>
      </c>
      <c r="D94">
        <f t="shared" si="2"/>
        <v>1</v>
      </c>
      <c r="E94">
        <f t="shared" si="3"/>
        <v>0</v>
      </c>
      <c r="F94">
        <v>1</v>
      </c>
      <c r="G94" t="s">
        <v>150</v>
      </c>
      <c r="H94" t="s">
        <v>13</v>
      </c>
      <c r="I94">
        <v>46</v>
      </c>
      <c r="J94">
        <v>1</v>
      </c>
      <c r="K94">
        <v>0</v>
      </c>
      <c r="L94" t="s">
        <v>151</v>
      </c>
      <c r="M94">
        <v>61.174999999999997</v>
      </c>
      <c r="N94" t="s">
        <v>152</v>
      </c>
      <c r="O94" t="s">
        <v>15</v>
      </c>
    </row>
    <row r="95" spans="1:15" x14ac:dyDescent="0.2">
      <c r="A95">
        <v>94</v>
      </c>
      <c r="B95">
        <v>0</v>
      </c>
      <c r="C95">
        <v>1</v>
      </c>
      <c r="D95">
        <f t="shared" si="2"/>
        <v>1</v>
      </c>
      <c r="E95">
        <f t="shared" si="3"/>
        <v>0</v>
      </c>
      <c r="F95">
        <v>3</v>
      </c>
      <c r="G95" t="s">
        <v>153</v>
      </c>
      <c r="H95" t="s">
        <v>13</v>
      </c>
      <c r="I95">
        <v>26</v>
      </c>
      <c r="J95">
        <v>1</v>
      </c>
      <c r="K95">
        <v>2</v>
      </c>
      <c r="L95" t="s">
        <v>154</v>
      </c>
      <c r="M95">
        <v>20.574999999999999</v>
      </c>
      <c r="O95" t="s">
        <v>15</v>
      </c>
    </row>
    <row r="96" spans="1:15" x14ac:dyDescent="0.2">
      <c r="A96">
        <v>95</v>
      </c>
      <c r="B96">
        <v>0</v>
      </c>
      <c r="C96">
        <v>1</v>
      </c>
      <c r="D96">
        <f t="shared" si="2"/>
        <v>1</v>
      </c>
      <c r="E96">
        <f t="shared" si="3"/>
        <v>0</v>
      </c>
      <c r="F96">
        <v>3</v>
      </c>
      <c r="G96" t="s">
        <v>155</v>
      </c>
      <c r="H96" t="s">
        <v>13</v>
      </c>
      <c r="I96">
        <v>59</v>
      </c>
      <c r="J96">
        <v>0</v>
      </c>
      <c r="K96">
        <v>0</v>
      </c>
      <c r="L96">
        <v>364500</v>
      </c>
      <c r="M96">
        <v>7.25</v>
      </c>
      <c r="O96" t="s">
        <v>15</v>
      </c>
    </row>
    <row r="97" spans="1:15" x14ac:dyDescent="0.2">
      <c r="A97">
        <v>96</v>
      </c>
      <c r="B97">
        <v>0</v>
      </c>
      <c r="C97">
        <v>1</v>
      </c>
      <c r="D97">
        <f t="shared" si="2"/>
        <v>1</v>
      </c>
      <c r="E97">
        <f t="shared" si="3"/>
        <v>0</v>
      </c>
      <c r="F97">
        <v>3</v>
      </c>
      <c r="G97" t="s">
        <v>156</v>
      </c>
      <c r="H97" t="s">
        <v>13</v>
      </c>
      <c r="J97">
        <v>0</v>
      </c>
      <c r="K97">
        <v>0</v>
      </c>
      <c r="L97">
        <v>374910</v>
      </c>
      <c r="M97">
        <v>8.0500000000000007</v>
      </c>
      <c r="O97" t="s">
        <v>15</v>
      </c>
    </row>
    <row r="98" spans="1:15" x14ac:dyDescent="0.2">
      <c r="A98">
        <v>97</v>
      </c>
      <c r="B98">
        <v>0</v>
      </c>
      <c r="C98">
        <v>1</v>
      </c>
      <c r="D98">
        <f t="shared" si="2"/>
        <v>1</v>
      </c>
      <c r="E98">
        <f t="shared" si="3"/>
        <v>0</v>
      </c>
      <c r="F98">
        <v>1</v>
      </c>
      <c r="G98" t="s">
        <v>157</v>
      </c>
      <c r="H98" t="s">
        <v>13</v>
      </c>
      <c r="I98">
        <v>71</v>
      </c>
      <c r="J98">
        <v>0</v>
      </c>
      <c r="K98">
        <v>0</v>
      </c>
      <c r="L98" t="s">
        <v>158</v>
      </c>
      <c r="M98">
        <v>34.654200000000003</v>
      </c>
      <c r="N98" t="s">
        <v>159</v>
      </c>
      <c r="O98" t="s">
        <v>20</v>
      </c>
    </row>
    <row r="99" spans="1:15" x14ac:dyDescent="0.2">
      <c r="A99">
        <v>98</v>
      </c>
      <c r="B99">
        <v>1</v>
      </c>
      <c r="C99">
        <v>1</v>
      </c>
      <c r="D99">
        <f t="shared" si="2"/>
        <v>0</v>
      </c>
      <c r="E99">
        <f t="shared" si="3"/>
        <v>1</v>
      </c>
      <c r="F99">
        <v>1</v>
      </c>
      <c r="G99" t="s">
        <v>160</v>
      </c>
      <c r="H99" t="s">
        <v>13</v>
      </c>
      <c r="I99">
        <v>23</v>
      </c>
      <c r="J99">
        <v>0</v>
      </c>
      <c r="K99">
        <v>1</v>
      </c>
      <c r="L99" t="s">
        <v>161</v>
      </c>
      <c r="M99">
        <v>63.3583</v>
      </c>
      <c r="N99" t="s">
        <v>162</v>
      </c>
      <c r="O99" t="s">
        <v>20</v>
      </c>
    </row>
    <row r="100" spans="1:15" x14ac:dyDescent="0.2">
      <c r="A100">
        <v>99</v>
      </c>
      <c r="B100">
        <v>1</v>
      </c>
      <c r="C100">
        <v>1</v>
      </c>
      <c r="D100">
        <f t="shared" si="2"/>
        <v>0</v>
      </c>
      <c r="E100">
        <f t="shared" si="3"/>
        <v>1</v>
      </c>
      <c r="F100">
        <v>2</v>
      </c>
      <c r="G100" t="s">
        <v>163</v>
      </c>
      <c r="H100" t="s">
        <v>17</v>
      </c>
      <c r="I100">
        <v>34</v>
      </c>
      <c r="J100">
        <v>0</v>
      </c>
      <c r="K100">
        <v>1</v>
      </c>
      <c r="L100">
        <v>231919</v>
      </c>
      <c r="M100">
        <v>23</v>
      </c>
      <c r="O100" t="s">
        <v>15</v>
      </c>
    </row>
    <row r="101" spans="1:15" x14ac:dyDescent="0.2">
      <c r="A101">
        <v>100</v>
      </c>
      <c r="B101">
        <v>0</v>
      </c>
      <c r="C101">
        <v>1</v>
      </c>
      <c r="D101">
        <f t="shared" si="2"/>
        <v>1</v>
      </c>
      <c r="E101">
        <f t="shared" si="3"/>
        <v>0</v>
      </c>
      <c r="F101">
        <v>2</v>
      </c>
      <c r="G101" t="s">
        <v>164</v>
      </c>
      <c r="H101" t="s">
        <v>13</v>
      </c>
      <c r="I101">
        <v>34</v>
      </c>
      <c r="J101">
        <v>1</v>
      </c>
      <c r="K101">
        <v>0</v>
      </c>
      <c r="L101">
        <v>244367</v>
      </c>
      <c r="M101">
        <v>26</v>
      </c>
      <c r="O101" t="s">
        <v>15</v>
      </c>
    </row>
    <row r="102" spans="1:15" x14ac:dyDescent="0.2">
      <c r="A102">
        <v>101</v>
      </c>
      <c r="B102">
        <v>0</v>
      </c>
      <c r="C102">
        <v>1</v>
      </c>
      <c r="D102">
        <f t="shared" si="2"/>
        <v>1</v>
      </c>
      <c r="E102">
        <f t="shared" si="3"/>
        <v>0</v>
      </c>
      <c r="F102">
        <v>3</v>
      </c>
      <c r="G102" t="s">
        <v>165</v>
      </c>
      <c r="H102" t="s">
        <v>17</v>
      </c>
      <c r="I102">
        <v>28</v>
      </c>
      <c r="J102">
        <v>0</v>
      </c>
      <c r="K102">
        <v>0</v>
      </c>
      <c r="L102">
        <v>349245</v>
      </c>
      <c r="M102">
        <v>7.8958000000000004</v>
      </c>
      <c r="O102" t="s">
        <v>15</v>
      </c>
    </row>
    <row r="103" spans="1:15" x14ac:dyDescent="0.2">
      <c r="A103">
        <v>102</v>
      </c>
      <c r="B103">
        <v>0</v>
      </c>
      <c r="C103">
        <v>1</v>
      </c>
      <c r="D103">
        <f t="shared" si="2"/>
        <v>1</v>
      </c>
      <c r="E103">
        <f t="shared" si="3"/>
        <v>0</v>
      </c>
      <c r="F103">
        <v>3</v>
      </c>
      <c r="G103" t="s">
        <v>166</v>
      </c>
      <c r="H103" t="s">
        <v>13</v>
      </c>
      <c r="J103">
        <v>0</v>
      </c>
      <c r="K103">
        <v>0</v>
      </c>
      <c r="L103">
        <v>349215</v>
      </c>
      <c r="M103">
        <v>7.8958000000000004</v>
      </c>
      <c r="O103" t="s">
        <v>15</v>
      </c>
    </row>
    <row r="104" spans="1:15" x14ac:dyDescent="0.2">
      <c r="A104">
        <v>103</v>
      </c>
      <c r="B104">
        <v>0</v>
      </c>
      <c r="C104">
        <v>1</v>
      </c>
      <c r="D104">
        <f t="shared" si="2"/>
        <v>1</v>
      </c>
      <c r="E104">
        <f t="shared" si="3"/>
        <v>0</v>
      </c>
      <c r="F104">
        <v>1</v>
      </c>
      <c r="G104" t="s">
        <v>167</v>
      </c>
      <c r="H104" t="s">
        <v>13</v>
      </c>
      <c r="I104">
        <v>21</v>
      </c>
      <c r="J104">
        <v>0</v>
      </c>
      <c r="K104">
        <v>1</v>
      </c>
      <c r="L104">
        <v>35281</v>
      </c>
      <c r="M104">
        <v>77.287499999999994</v>
      </c>
      <c r="N104" t="s">
        <v>168</v>
      </c>
      <c r="O104" t="s">
        <v>15</v>
      </c>
    </row>
    <row r="105" spans="1:15" x14ac:dyDescent="0.2">
      <c r="A105">
        <v>104</v>
      </c>
      <c r="B105">
        <v>0</v>
      </c>
      <c r="C105">
        <v>1</v>
      </c>
      <c r="D105">
        <f t="shared" si="2"/>
        <v>1</v>
      </c>
      <c r="E105">
        <f t="shared" si="3"/>
        <v>0</v>
      </c>
      <c r="F105">
        <v>3</v>
      </c>
      <c r="G105" t="s">
        <v>169</v>
      </c>
      <c r="H105" t="s">
        <v>13</v>
      </c>
      <c r="I105">
        <v>33</v>
      </c>
      <c r="J105">
        <v>0</v>
      </c>
      <c r="K105">
        <v>0</v>
      </c>
      <c r="L105">
        <v>7540</v>
      </c>
      <c r="M105">
        <v>8.6541999999999994</v>
      </c>
      <c r="O105" t="s">
        <v>15</v>
      </c>
    </row>
    <row r="106" spans="1:15" x14ac:dyDescent="0.2">
      <c r="A106">
        <v>105</v>
      </c>
      <c r="B106">
        <v>0</v>
      </c>
      <c r="C106">
        <v>1</v>
      </c>
      <c r="D106">
        <f t="shared" si="2"/>
        <v>1</v>
      </c>
      <c r="E106">
        <f t="shared" si="3"/>
        <v>0</v>
      </c>
      <c r="F106">
        <v>3</v>
      </c>
      <c r="G106" t="s">
        <v>170</v>
      </c>
      <c r="H106" t="s">
        <v>13</v>
      </c>
      <c r="I106">
        <v>37</v>
      </c>
      <c r="J106">
        <v>2</v>
      </c>
      <c r="K106">
        <v>0</v>
      </c>
      <c r="L106">
        <v>3101276</v>
      </c>
      <c r="M106">
        <v>7.9249999999999998</v>
      </c>
      <c r="O106" t="s">
        <v>15</v>
      </c>
    </row>
    <row r="107" spans="1:15" x14ac:dyDescent="0.2">
      <c r="A107">
        <v>106</v>
      </c>
      <c r="B107">
        <v>0</v>
      </c>
      <c r="C107">
        <v>1</v>
      </c>
      <c r="D107">
        <f t="shared" si="2"/>
        <v>1</v>
      </c>
      <c r="E107">
        <f t="shared" si="3"/>
        <v>0</v>
      </c>
      <c r="F107">
        <v>3</v>
      </c>
      <c r="G107" t="s">
        <v>171</v>
      </c>
      <c r="H107" t="s">
        <v>13</v>
      </c>
      <c r="I107">
        <v>28</v>
      </c>
      <c r="J107">
        <v>0</v>
      </c>
      <c r="K107">
        <v>0</v>
      </c>
      <c r="L107">
        <v>349207</v>
      </c>
      <c r="M107">
        <v>7.8958000000000004</v>
      </c>
      <c r="O107" t="s">
        <v>15</v>
      </c>
    </row>
    <row r="108" spans="1:15" x14ac:dyDescent="0.2">
      <c r="A108">
        <v>107</v>
      </c>
      <c r="B108">
        <v>1</v>
      </c>
      <c r="C108">
        <v>1</v>
      </c>
      <c r="D108">
        <f t="shared" si="2"/>
        <v>0</v>
      </c>
      <c r="E108">
        <f t="shared" si="3"/>
        <v>1</v>
      </c>
      <c r="F108">
        <v>3</v>
      </c>
      <c r="G108" t="s">
        <v>172</v>
      </c>
      <c r="H108" t="s">
        <v>17</v>
      </c>
      <c r="I108">
        <v>21</v>
      </c>
      <c r="J108">
        <v>0</v>
      </c>
      <c r="K108">
        <v>0</v>
      </c>
      <c r="L108">
        <v>343120</v>
      </c>
      <c r="M108">
        <v>7.65</v>
      </c>
      <c r="O108" t="s">
        <v>15</v>
      </c>
    </row>
    <row r="109" spans="1:15" x14ac:dyDescent="0.2">
      <c r="A109">
        <v>108</v>
      </c>
      <c r="B109">
        <v>1</v>
      </c>
      <c r="C109">
        <v>1</v>
      </c>
      <c r="D109">
        <f t="shared" si="2"/>
        <v>0</v>
      </c>
      <c r="E109">
        <f t="shared" si="3"/>
        <v>1</v>
      </c>
      <c r="F109">
        <v>3</v>
      </c>
      <c r="G109" t="s">
        <v>173</v>
      </c>
      <c r="H109" t="s">
        <v>13</v>
      </c>
      <c r="J109">
        <v>0</v>
      </c>
      <c r="K109">
        <v>0</v>
      </c>
      <c r="L109">
        <v>312991</v>
      </c>
      <c r="M109">
        <v>7.7750000000000004</v>
      </c>
      <c r="O109" t="s">
        <v>15</v>
      </c>
    </row>
    <row r="110" spans="1:15" x14ac:dyDescent="0.2">
      <c r="A110">
        <v>109</v>
      </c>
      <c r="B110">
        <v>0</v>
      </c>
      <c r="C110">
        <v>1</v>
      </c>
      <c r="D110">
        <f t="shared" si="2"/>
        <v>1</v>
      </c>
      <c r="E110">
        <f t="shared" si="3"/>
        <v>0</v>
      </c>
      <c r="F110">
        <v>3</v>
      </c>
      <c r="G110" t="s">
        <v>174</v>
      </c>
      <c r="H110" t="s">
        <v>13</v>
      </c>
      <c r="I110">
        <v>38</v>
      </c>
      <c r="J110">
        <v>0</v>
      </c>
      <c r="K110">
        <v>0</v>
      </c>
      <c r="L110">
        <v>349249</v>
      </c>
      <c r="M110">
        <v>7.8958000000000004</v>
      </c>
      <c r="O110" t="s">
        <v>15</v>
      </c>
    </row>
    <row r="111" spans="1:15" x14ac:dyDescent="0.2">
      <c r="A111">
        <v>110</v>
      </c>
      <c r="B111">
        <v>1</v>
      </c>
      <c r="C111">
        <v>1</v>
      </c>
      <c r="D111">
        <f t="shared" si="2"/>
        <v>0</v>
      </c>
      <c r="E111">
        <f t="shared" si="3"/>
        <v>1</v>
      </c>
      <c r="F111">
        <v>3</v>
      </c>
      <c r="G111" t="s">
        <v>175</v>
      </c>
      <c r="H111" t="s">
        <v>17</v>
      </c>
      <c r="J111">
        <v>1</v>
      </c>
      <c r="K111">
        <v>0</v>
      </c>
      <c r="L111">
        <v>371110</v>
      </c>
      <c r="M111">
        <v>24.15</v>
      </c>
      <c r="O111" t="s">
        <v>27</v>
      </c>
    </row>
    <row r="112" spans="1:15" x14ac:dyDescent="0.2">
      <c r="A112">
        <v>111</v>
      </c>
      <c r="B112">
        <v>0</v>
      </c>
      <c r="C112">
        <v>1</v>
      </c>
      <c r="D112">
        <f t="shared" si="2"/>
        <v>1</v>
      </c>
      <c r="E112">
        <f t="shared" si="3"/>
        <v>0</v>
      </c>
      <c r="F112">
        <v>1</v>
      </c>
      <c r="G112" t="s">
        <v>176</v>
      </c>
      <c r="H112" t="s">
        <v>13</v>
      </c>
      <c r="I112">
        <v>47</v>
      </c>
      <c r="J112">
        <v>0</v>
      </c>
      <c r="K112">
        <v>0</v>
      </c>
      <c r="L112">
        <v>110465</v>
      </c>
      <c r="M112">
        <v>52</v>
      </c>
      <c r="N112" t="s">
        <v>177</v>
      </c>
      <c r="O112" t="s">
        <v>15</v>
      </c>
    </row>
    <row r="113" spans="1:15" x14ac:dyDescent="0.2">
      <c r="A113">
        <v>112</v>
      </c>
      <c r="B113">
        <v>0</v>
      </c>
      <c r="C113">
        <v>1</v>
      </c>
      <c r="D113">
        <f t="shared" si="2"/>
        <v>1</v>
      </c>
      <c r="E113">
        <f t="shared" si="3"/>
        <v>0</v>
      </c>
      <c r="F113">
        <v>3</v>
      </c>
      <c r="G113" t="s">
        <v>178</v>
      </c>
      <c r="H113" t="s">
        <v>17</v>
      </c>
      <c r="I113">
        <v>14.5</v>
      </c>
      <c r="J113">
        <v>1</v>
      </c>
      <c r="K113">
        <v>0</v>
      </c>
      <c r="L113">
        <v>2665</v>
      </c>
      <c r="M113">
        <v>14.4542</v>
      </c>
      <c r="O113" t="s">
        <v>20</v>
      </c>
    </row>
    <row r="114" spans="1:15" x14ac:dyDescent="0.2">
      <c r="A114">
        <v>113</v>
      </c>
      <c r="B114">
        <v>0</v>
      </c>
      <c r="C114">
        <v>1</v>
      </c>
      <c r="D114">
        <f t="shared" si="2"/>
        <v>1</v>
      </c>
      <c r="E114">
        <f t="shared" si="3"/>
        <v>0</v>
      </c>
      <c r="F114">
        <v>3</v>
      </c>
      <c r="G114" t="s">
        <v>179</v>
      </c>
      <c r="H114" t="s">
        <v>13</v>
      </c>
      <c r="I114">
        <v>22</v>
      </c>
      <c r="J114">
        <v>0</v>
      </c>
      <c r="K114">
        <v>0</v>
      </c>
      <c r="L114">
        <v>324669</v>
      </c>
      <c r="M114">
        <v>8.0500000000000007</v>
      </c>
      <c r="O114" t="s">
        <v>15</v>
      </c>
    </row>
    <row r="115" spans="1:15" x14ac:dyDescent="0.2">
      <c r="A115">
        <v>114</v>
      </c>
      <c r="B115">
        <v>0</v>
      </c>
      <c r="C115">
        <v>1</v>
      </c>
      <c r="D115">
        <f t="shared" si="2"/>
        <v>1</v>
      </c>
      <c r="E115">
        <f t="shared" si="3"/>
        <v>0</v>
      </c>
      <c r="F115">
        <v>3</v>
      </c>
      <c r="G115" t="s">
        <v>180</v>
      </c>
      <c r="H115" t="s">
        <v>17</v>
      </c>
      <c r="I115">
        <v>20</v>
      </c>
      <c r="J115">
        <v>1</v>
      </c>
      <c r="K115">
        <v>0</v>
      </c>
      <c r="L115">
        <v>4136</v>
      </c>
      <c r="M115">
        <v>9.8249999999999993</v>
      </c>
      <c r="O115" t="s">
        <v>15</v>
      </c>
    </row>
    <row r="116" spans="1:15" x14ac:dyDescent="0.2">
      <c r="A116">
        <v>115</v>
      </c>
      <c r="B116">
        <v>0</v>
      </c>
      <c r="C116">
        <v>1</v>
      </c>
      <c r="D116">
        <f t="shared" si="2"/>
        <v>1</v>
      </c>
      <c r="E116">
        <f t="shared" si="3"/>
        <v>0</v>
      </c>
      <c r="F116">
        <v>3</v>
      </c>
      <c r="G116" t="s">
        <v>181</v>
      </c>
      <c r="H116" t="s">
        <v>17</v>
      </c>
      <c r="I116">
        <v>17</v>
      </c>
      <c r="J116">
        <v>0</v>
      </c>
      <c r="K116">
        <v>0</v>
      </c>
      <c r="L116">
        <v>2627</v>
      </c>
      <c r="M116">
        <v>14.458299999999999</v>
      </c>
      <c r="O116" t="s">
        <v>20</v>
      </c>
    </row>
    <row r="117" spans="1:15" x14ac:dyDescent="0.2">
      <c r="A117">
        <v>116</v>
      </c>
      <c r="B117">
        <v>0</v>
      </c>
      <c r="C117">
        <v>1</v>
      </c>
      <c r="D117">
        <f t="shared" si="2"/>
        <v>1</v>
      </c>
      <c r="E117">
        <f t="shared" si="3"/>
        <v>0</v>
      </c>
      <c r="F117">
        <v>3</v>
      </c>
      <c r="G117" t="s">
        <v>182</v>
      </c>
      <c r="H117" t="s">
        <v>13</v>
      </c>
      <c r="I117">
        <v>21</v>
      </c>
      <c r="J117">
        <v>0</v>
      </c>
      <c r="K117">
        <v>0</v>
      </c>
      <c r="L117" t="s">
        <v>183</v>
      </c>
      <c r="M117">
        <v>7.9249999999999998</v>
      </c>
      <c r="O117" t="s">
        <v>15</v>
      </c>
    </row>
    <row r="118" spans="1:15" x14ac:dyDescent="0.2">
      <c r="A118">
        <v>117</v>
      </c>
      <c r="B118">
        <v>0</v>
      </c>
      <c r="C118">
        <v>1</v>
      </c>
      <c r="D118">
        <f t="shared" si="2"/>
        <v>1</v>
      </c>
      <c r="E118">
        <f t="shared" si="3"/>
        <v>0</v>
      </c>
      <c r="F118">
        <v>3</v>
      </c>
      <c r="G118" t="s">
        <v>184</v>
      </c>
      <c r="H118" t="s">
        <v>13</v>
      </c>
      <c r="I118">
        <v>70.5</v>
      </c>
      <c r="J118">
        <v>0</v>
      </c>
      <c r="K118">
        <v>0</v>
      </c>
      <c r="L118">
        <v>370369</v>
      </c>
      <c r="M118">
        <v>7.75</v>
      </c>
      <c r="O118" t="s">
        <v>27</v>
      </c>
    </row>
    <row r="119" spans="1:15" x14ac:dyDescent="0.2">
      <c r="A119">
        <v>118</v>
      </c>
      <c r="B119">
        <v>0</v>
      </c>
      <c r="C119">
        <v>1</v>
      </c>
      <c r="D119">
        <f t="shared" si="2"/>
        <v>1</v>
      </c>
      <c r="E119">
        <f t="shared" si="3"/>
        <v>0</v>
      </c>
      <c r="F119">
        <v>2</v>
      </c>
      <c r="G119" t="s">
        <v>185</v>
      </c>
      <c r="H119" t="s">
        <v>13</v>
      </c>
      <c r="I119">
        <v>29</v>
      </c>
      <c r="J119">
        <v>1</v>
      </c>
      <c r="K119">
        <v>0</v>
      </c>
      <c r="L119">
        <v>11668</v>
      </c>
      <c r="M119">
        <v>21</v>
      </c>
      <c r="O119" t="s">
        <v>15</v>
      </c>
    </row>
    <row r="120" spans="1:15" x14ac:dyDescent="0.2">
      <c r="A120">
        <v>119</v>
      </c>
      <c r="B120">
        <v>0</v>
      </c>
      <c r="C120">
        <v>1</v>
      </c>
      <c r="D120">
        <f t="shared" si="2"/>
        <v>1</v>
      </c>
      <c r="E120">
        <f t="shared" si="3"/>
        <v>0</v>
      </c>
      <c r="F120">
        <v>1</v>
      </c>
      <c r="G120" t="s">
        <v>186</v>
      </c>
      <c r="H120" t="s">
        <v>13</v>
      </c>
      <c r="I120">
        <v>24</v>
      </c>
      <c r="J120">
        <v>0</v>
      </c>
      <c r="K120">
        <v>1</v>
      </c>
      <c r="L120" t="s">
        <v>187</v>
      </c>
      <c r="M120">
        <v>247.52080000000001</v>
      </c>
      <c r="N120" t="s">
        <v>188</v>
      </c>
      <c r="O120" t="s">
        <v>20</v>
      </c>
    </row>
    <row r="121" spans="1:15" x14ac:dyDescent="0.2">
      <c r="A121">
        <v>120</v>
      </c>
      <c r="B121">
        <v>0</v>
      </c>
      <c r="C121">
        <v>1</v>
      </c>
      <c r="D121">
        <f t="shared" si="2"/>
        <v>1</v>
      </c>
      <c r="E121">
        <f t="shared" si="3"/>
        <v>0</v>
      </c>
      <c r="F121">
        <v>3</v>
      </c>
      <c r="G121" t="s">
        <v>189</v>
      </c>
      <c r="H121" t="s">
        <v>17</v>
      </c>
      <c r="I121">
        <v>2</v>
      </c>
      <c r="J121">
        <v>4</v>
      </c>
      <c r="K121">
        <v>2</v>
      </c>
      <c r="L121">
        <v>347082</v>
      </c>
      <c r="M121">
        <v>31.274999999999999</v>
      </c>
      <c r="O121" t="s">
        <v>15</v>
      </c>
    </row>
    <row r="122" spans="1:15" x14ac:dyDescent="0.2">
      <c r="A122">
        <v>121</v>
      </c>
      <c r="B122">
        <v>0</v>
      </c>
      <c r="C122">
        <v>1</v>
      </c>
      <c r="D122">
        <f t="shared" si="2"/>
        <v>1</v>
      </c>
      <c r="E122">
        <f t="shared" si="3"/>
        <v>0</v>
      </c>
      <c r="F122">
        <v>2</v>
      </c>
      <c r="G122" t="s">
        <v>190</v>
      </c>
      <c r="H122" t="s">
        <v>13</v>
      </c>
      <c r="I122">
        <v>21</v>
      </c>
      <c r="J122">
        <v>2</v>
      </c>
      <c r="K122">
        <v>0</v>
      </c>
      <c r="L122" t="s">
        <v>126</v>
      </c>
      <c r="M122">
        <v>73.5</v>
      </c>
      <c r="O122" t="s">
        <v>15</v>
      </c>
    </row>
    <row r="123" spans="1:15" x14ac:dyDescent="0.2">
      <c r="A123">
        <v>122</v>
      </c>
      <c r="B123">
        <v>0</v>
      </c>
      <c r="C123">
        <v>1</v>
      </c>
      <c r="D123">
        <f t="shared" si="2"/>
        <v>1</v>
      </c>
      <c r="E123">
        <f t="shared" si="3"/>
        <v>0</v>
      </c>
      <c r="F123">
        <v>3</v>
      </c>
      <c r="G123" t="s">
        <v>191</v>
      </c>
      <c r="H123" t="s">
        <v>13</v>
      </c>
      <c r="J123">
        <v>0</v>
      </c>
      <c r="K123">
        <v>0</v>
      </c>
      <c r="L123" t="s">
        <v>192</v>
      </c>
      <c r="M123">
        <v>8.0500000000000007</v>
      </c>
      <c r="O123" t="s">
        <v>15</v>
      </c>
    </row>
    <row r="124" spans="1:15" x14ac:dyDescent="0.2">
      <c r="A124">
        <v>123</v>
      </c>
      <c r="B124">
        <v>0</v>
      </c>
      <c r="C124">
        <v>1</v>
      </c>
      <c r="D124">
        <f t="shared" si="2"/>
        <v>1</v>
      </c>
      <c r="E124">
        <f t="shared" si="3"/>
        <v>0</v>
      </c>
      <c r="F124">
        <v>2</v>
      </c>
      <c r="G124" t="s">
        <v>193</v>
      </c>
      <c r="H124" t="s">
        <v>13</v>
      </c>
      <c r="I124">
        <v>32.5</v>
      </c>
      <c r="J124">
        <v>1</v>
      </c>
      <c r="K124">
        <v>0</v>
      </c>
      <c r="L124">
        <v>237736</v>
      </c>
      <c r="M124">
        <v>30.070799999999998</v>
      </c>
      <c r="O124" t="s">
        <v>20</v>
      </c>
    </row>
    <row r="125" spans="1:15" x14ac:dyDescent="0.2">
      <c r="A125">
        <v>124</v>
      </c>
      <c r="B125">
        <v>1</v>
      </c>
      <c r="C125">
        <v>1</v>
      </c>
      <c r="D125">
        <f t="shared" si="2"/>
        <v>0</v>
      </c>
      <c r="E125">
        <f t="shared" si="3"/>
        <v>1</v>
      </c>
      <c r="F125">
        <v>2</v>
      </c>
      <c r="G125" t="s">
        <v>194</v>
      </c>
      <c r="H125" t="s">
        <v>17</v>
      </c>
      <c r="I125">
        <v>32.5</v>
      </c>
      <c r="J125">
        <v>0</v>
      </c>
      <c r="K125">
        <v>0</v>
      </c>
      <c r="L125">
        <v>27267</v>
      </c>
      <c r="M125">
        <v>13</v>
      </c>
      <c r="N125" t="s">
        <v>195</v>
      </c>
      <c r="O125" t="s">
        <v>15</v>
      </c>
    </row>
    <row r="126" spans="1:15" x14ac:dyDescent="0.2">
      <c r="A126">
        <v>125</v>
      </c>
      <c r="B126">
        <v>0</v>
      </c>
      <c r="C126">
        <v>1</v>
      </c>
      <c r="D126">
        <f t="shared" si="2"/>
        <v>1</v>
      </c>
      <c r="E126">
        <f t="shared" si="3"/>
        <v>0</v>
      </c>
      <c r="F126">
        <v>1</v>
      </c>
      <c r="G126" t="s">
        <v>196</v>
      </c>
      <c r="H126" t="s">
        <v>13</v>
      </c>
      <c r="I126">
        <v>54</v>
      </c>
      <c r="J126">
        <v>0</v>
      </c>
      <c r="K126">
        <v>1</v>
      </c>
      <c r="L126">
        <v>35281</v>
      </c>
      <c r="M126">
        <v>77.287499999999994</v>
      </c>
      <c r="N126" t="s">
        <v>168</v>
      </c>
      <c r="O126" t="s">
        <v>15</v>
      </c>
    </row>
    <row r="127" spans="1:15" x14ac:dyDescent="0.2">
      <c r="A127">
        <v>126</v>
      </c>
      <c r="B127">
        <v>1</v>
      </c>
      <c r="C127">
        <v>1</v>
      </c>
      <c r="D127">
        <f t="shared" si="2"/>
        <v>0</v>
      </c>
      <c r="E127">
        <f t="shared" si="3"/>
        <v>1</v>
      </c>
      <c r="F127">
        <v>3</v>
      </c>
      <c r="G127" t="s">
        <v>197</v>
      </c>
      <c r="H127" t="s">
        <v>13</v>
      </c>
      <c r="I127">
        <v>12</v>
      </c>
      <c r="J127">
        <v>1</v>
      </c>
      <c r="K127">
        <v>0</v>
      </c>
      <c r="L127">
        <v>2651</v>
      </c>
      <c r="M127">
        <v>11.2417</v>
      </c>
      <c r="O127" t="s">
        <v>20</v>
      </c>
    </row>
    <row r="128" spans="1:15" x14ac:dyDescent="0.2">
      <c r="A128">
        <v>127</v>
      </c>
      <c r="B128">
        <v>0</v>
      </c>
      <c r="C128">
        <v>1</v>
      </c>
      <c r="D128">
        <f t="shared" si="2"/>
        <v>1</v>
      </c>
      <c r="E128">
        <f t="shared" si="3"/>
        <v>0</v>
      </c>
      <c r="F128">
        <v>3</v>
      </c>
      <c r="G128" t="s">
        <v>198</v>
      </c>
      <c r="H128" t="s">
        <v>13</v>
      </c>
      <c r="J128">
        <v>0</v>
      </c>
      <c r="K128">
        <v>0</v>
      </c>
      <c r="L128">
        <v>370372</v>
      </c>
      <c r="M128">
        <v>7.75</v>
      </c>
      <c r="O128" t="s">
        <v>27</v>
      </c>
    </row>
    <row r="129" spans="1:15" x14ac:dyDescent="0.2">
      <c r="A129">
        <v>128</v>
      </c>
      <c r="B129">
        <v>1</v>
      </c>
      <c r="C129">
        <v>1</v>
      </c>
      <c r="D129">
        <f t="shared" si="2"/>
        <v>0</v>
      </c>
      <c r="E129">
        <f t="shared" si="3"/>
        <v>1</v>
      </c>
      <c r="F129">
        <v>3</v>
      </c>
      <c r="G129" t="s">
        <v>199</v>
      </c>
      <c r="H129" t="s">
        <v>13</v>
      </c>
      <c r="I129">
        <v>24</v>
      </c>
      <c r="J129">
        <v>0</v>
      </c>
      <c r="K129">
        <v>0</v>
      </c>
      <c r="L129" t="s">
        <v>200</v>
      </c>
      <c r="M129">
        <v>7.1417000000000002</v>
      </c>
      <c r="O129" t="s">
        <v>15</v>
      </c>
    </row>
    <row r="130" spans="1:15" x14ac:dyDescent="0.2">
      <c r="A130">
        <v>129</v>
      </c>
      <c r="B130">
        <v>1</v>
      </c>
      <c r="C130">
        <v>1</v>
      </c>
      <c r="D130">
        <f t="shared" si="2"/>
        <v>0</v>
      </c>
      <c r="E130">
        <f t="shared" si="3"/>
        <v>1</v>
      </c>
      <c r="F130">
        <v>3</v>
      </c>
      <c r="G130" t="s">
        <v>201</v>
      </c>
      <c r="H130" t="s">
        <v>17</v>
      </c>
      <c r="J130">
        <v>1</v>
      </c>
      <c r="K130">
        <v>1</v>
      </c>
      <c r="L130">
        <v>2668</v>
      </c>
      <c r="M130">
        <v>22.3583</v>
      </c>
      <c r="N130" t="s">
        <v>202</v>
      </c>
      <c r="O130" t="s">
        <v>20</v>
      </c>
    </row>
    <row r="131" spans="1:15" x14ac:dyDescent="0.2">
      <c r="A131">
        <v>130</v>
      </c>
      <c r="B131">
        <v>0</v>
      </c>
      <c r="C131">
        <v>1</v>
      </c>
      <c r="D131">
        <f t="shared" ref="D131:D194" si="4">IF(B131=0,1,0)</f>
        <v>1</v>
      </c>
      <c r="E131">
        <f t="shared" ref="E131:E194" si="5">IF(B131=1,1,0)</f>
        <v>0</v>
      </c>
      <c r="F131">
        <v>3</v>
      </c>
      <c r="G131" t="s">
        <v>203</v>
      </c>
      <c r="H131" t="s">
        <v>13</v>
      </c>
      <c r="I131">
        <v>45</v>
      </c>
      <c r="J131">
        <v>0</v>
      </c>
      <c r="K131">
        <v>0</v>
      </c>
      <c r="L131">
        <v>347061</v>
      </c>
      <c r="M131">
        <v>6.9749999999999996</v>
      </c>
      <c r="O131" t="s">
        <v>15</v>
      </c>
    </row>
    <row r="132" spans="1:15" x14ac:dyDescent="0.2">
      <c r="A132">
        <v>131</v>
      </c>
      <c r="B132">
        <v>0</v>
      </c>
      <c r="C132">
        <v>1</v>
      </c>
      <c r="D132">
        <f t="shared" si="4"/>
        <v>1</v>
      </c>
      <c r="E132">
        <f t="shared" si="5"/>
        <v>0</v>
      </c>
      <c r="F132">
        <v>3</v>
      </c>
      <c r="G132" t="s">
        <v>204</v>
      </c>
      <c r="H132" t="s">
        <v>13</v>
      </c>
      <c r="I132">
        <v>33</v>
      </c>
      <c r="J132">
        <v>0</v>
      </c>
      <c r="K132">
        <v>0</v>
      </c>
      <c r="L132">
        <v>349241</v>
      </c>
      <c r="M132">
        <v>7.8958000000000004</v>
      </c>
      <c r="O132" t="s">
        <v>20</v>
      </c>
    </row>
    <row r="133" spans="1:15" x14ac:dyDescent="0.2">
      <c r="A133">
        <v>132</v>
      </c>
      <c r="B133">
        <v>0</v>
      </c>
      <c r="C133">
        <v>1</v>
      </c>
      <c r="D133">
        <f t="shared" si="4"/>
        <v>1</v>
      </c>
      <c r="E133">
        <f t="shared" si="5"/>
        <v>0</v>
      </c>
      <c r="F133">
        <v>3</v>
      </c>
      <c r="G133" t="s">
        <v>205</v>
      </c>
      <c r="H133" t="s">
        <v>13</v>
      </c>
      <c r="I133">
        <v>20</v>
      </c>
      <c r="J133">
        <v>0</v>
      </c>
      <c r="K133">
        <v>0</v>
      </c>
      <c r="L133" t="s">
        <v>206</v>
      </c>
      <c r="M133">
        <v>7.05</v>
      </c>
      <c r="O133" t="s">
        <v>15</v>
      </c>
    </row>
    <row r="134" spans="1:15" x14ac:dyDescent="0.2">
      <c r="A134">
        <v>133</v>
      </c>
      <c r="B134">
        <v>0</v>
      </c>
      <c r="C134">
        <v>1</v>
      </c>
      <c r="D134">
        <f t="shared" si="4"/>
        <v>1</v>
      </c>
      <c r="E134">
        <f t="shared" si="5"/>
        <v>0</v>
      </c>
      <c r="F134">
        <v>3</v>
      </c>
      <c r="G134" t="s">
        <v>207</v>
      </c>
      <c r="H134" t="s">
        <v>17</v>
      </c>
      <c r="I134">
        <v>47</v>
      </c>
      <c r="J134">
        <v>1</v>
      </c>
      <c r="K134">
        <v>0</v>
      </c>
      <c r="L134" t="s">
        <v>208</v>
      </c>
      <c r="M134">
        <v>14.5</v>
      </c>
      <c r="O134" t="s">
        <v>15</v>
      </c>
    </row>
    <row r="135" spans="1:15" x14ac:dyDescent="0.2">
      <c r="A135">
        <v>134</v>
      </c>
      <c r="B135">
        <v>1</v>
      </c>
      <c r="C135">
        <v>1</v>
      </c>
      <c r="D135">
        <f t="shared" si="4"/>
        <v>0</v>
      </c>
      <c r="E135">
        <f t="shared" si="5"/>
        <v>1</v>
      </c>
      <c r="F135">
        <v>2</v>
      </c>
      <c r="G135" t="s">
        <v>209</v>
      </c>
      <c r="H135" t="s">
        <v>17</v>
      </c>
      <c r="I135">
        <v>29</v>
      </c>
      <c r="J135">
        <v>1</v>
      </c>
      <c r="K135">
        <v>0</v>
      </c>
      <c r="L135">
        <v>228414</v>
      </c>
      <c r="M135">
        <v>26</v>
      </c>
      <c r="O135" t="s">
        <v>15</v>
      </c>
    </row>
    <row r="136" spans="1:15" x14ac:dyDescent="0.2">
      <c r="A136">
        <v>135</v>
      </c>
      <c r="B136">
        <v>0</v>
      </c>
      <c r="C136">
        <v>1</v>
      </c>
      <c r="D136">
        <f t="shared" si="4"/>
        <v>1</v>
      </c>
      <c r="E136">
        <f t="shared" si="5"/>
        <v>0</v>
      </c>
      <c r="F136">
        <v>2</v>
      </c>
      <c r="G136" t="s">
        <v>210</v>
      </c>
      <c r="H136" t="s">
        <v>13</v>
      </c>
      <c r="I136">
        <v>25</v>
      </c>
      <c r="J136">
        <v>0</v>
      </c>
      <c r="K136">
        <v>0</v>
      </c>
      <c r="L136" t="s">
        <v>211</v>
      </c>
      <c r="M136">
        <v>13</v>
      </c>
      <c r="O136" t="s">
        <v>15</v>
      </c>
    </row>
    <row r="137" spans="1:15" x14ac:dyDescent="0.2">
      <c r="A137">
        <v>136</v>
      </c>
      <c r="B137">
        <v>0</v>
      </c>
      <c r="C137">
        <v>1</v>
      </c>
      <c r="D137">
        <f t="shared" si="4"/>
        <v>1</v>
      </c>
      <c r="E137">
        <f t="shared" si="5"/>
        <v>0</v>
      </c>
      <c r="F137">
        <v>2</v>
      </c>
      <c r="G137" t="s">
        <v>212</v>
      </c>
      <c r="H137" t="s">
        <v>13</v>
      </c>
      <c r="I137">
        <v>23</v>
      </c>
      <c r="J137">
        <v>0</v>
      </c>
      <c r="K137">
        <v>0</v>
      </c>
      <c r="L137" t="s">
        <v>213</v>
      </c>
      <c r="M137">
        <v>15.0458</v>
      </c>
      <c r="O137" t="s">
        <v>20</v>
      </c>
    </row>
    <row r="138" spans="1:15" x14ac:dyDescent="0.2">
      <c r="A138">
        <v>137</v>
      </c>
      <c r="B138">
        <v>1</v>
      </c>
      <c r="C138">
        <v>1</v>
      </c>
      <c r="D138">
        <f t="shared" si="4"/>
        <v>0</v>
      </c>
      <c r="E138">
        <f t="shared" si="5"/>
        <v>1</v>
      </c>
      <c r="F138">
        <v>1</v>
      </c>
      <c r="G138" t="s">
        <v>214</v>
      </c>
      <c r="H138" t="s">
        <v>17</v>
      </c>
      <c r="I138">
        <v>19</v>
      </c>
      <c r="J138">
        <v>0</v>
      </c>
      <c r="K138">
        <v>2</v>
      </c>
      <c r="L138">
        <v>11752</v>
      </c>
      <c r="M138">
        <v>26.283300000000001</v>
      </c>
      <c r="N138" t="s">
        <v>215</v>
      </c>
      <c r="O138" t="s">
        <v>15</v>
      </c>
    </row>
    <row r="139" spans="1:15" x14ac:dyDescent="0.2">
      <c r="A139">
        <v>138</v>
      </c>
      <c r="B139">
        <v>0</v>
      </c>
      <c r="C139">
        <v>1</v>
      </c>
      <c r="D139">
        <f t="shared" si="4"/>
        <v>1</v>
      </c>
      <c r="E139">
        <f t="shared" si="5"/>
        <v>0</v>
      </c>
      <c r="F139">
        <v>1</v>
      </c>
      <c r="G139" t="s">
        <v>216</v>
      </c>
      <c r="H139" t="s">
        <v>13</v>
      </c>
      <c r="I139">
        <v>37</v>
      </c>
      <c r="J139">
        <v>1</v>
      </c>
      <c r="K139">
        <v>0</v>
      </c>
      <c r="L139">
        <v>113803</v>
      </c>
      <c r="M139">
        <v>53.1</v>
      </c>
      <c r="N139" t="s">
        <v>24</v>
      </c>
      <c r="O139" t="s">
        <v>15</v>
      </c>
    </row>
    <row r="140" spans="1:15" x14ac:dyDescent="0.2">
      <c r="A140">
        <v>139</v>
      </c>
      <c r="B140">
        <v>0</v>
      </c>
      <c r="C140">
        <v>1</v>
      </c>
      <c r="D140">
        <f t="shared" si="4"/>
        <v>1</v>
      </c>
      <c r="E140">
        <f t="shared" si="5"/>
        <v>0</v>
      </c>
      <c r="F140">
        <v>3</v>
      </c>
      <c r="G140" t="s">
        <v>217</v>
      </c>
      <c r="H140" t="s">
        <v>13</v>
      </c>
      <c r="I140">
        <v>16</v>
      </c>
      <c r="J140">
        <v>0</v>
      </c>
      <c r="K140">
        <v>0</v>
      </c>
      <c r="L140">
        <v>7534</v>
      </c>
      <c r="M140">
        <v>9.2166999999999994</v>
      </c>
      <c r="O140" t="s">
        <v>15</v>
      </c>
    </row>
    <row r="141" spans="1:15" x14ac:dyDescent="0.2">
      <c r="A141">
        <v>140</v>
      </c>
      <c r="B141">
        <v>0</v>
      </c>
      <c r="C141">
        <v>1</v>
      </c>
      <c r="D141">
        <f t="shared" si="4"/>
        <v>1</v>
      </c>
      <c r="E141">
        <f t="shared" si="5"/>
        <v>0</v>
      </c>
      <c r="F141">
        <v>1</v>
      </c>
      <c r="G141" t="s">
        <v>218</v>
      </c>
      <c r="H141" t="s">
        <v>13</v>
      </c>
      <c r="I141">
        <v>24</v>
      </c>
      <c r="J141">
        <v>0</v>
      </c>
      <c r="K141">
        <v>0</v>
      </c>
      <c r="L141" t="s">
        <v>219</v>
      </c>
      <c r="M141">
        <v>79.2</v>
      </c>
      <c r="N141" t="s">
        <v>220</v>
      </c>
      <c r="O141" t="s">
        <v>20</v>
      </c>
    </row>
    <row r="142" spans="1:15" x14ac:dyDescent="0.2">
      <c r="A142">
        <v>141</v>
      </c>
      <c r="B142">
        <v>0</v>
      </c>
      <c r="C142">
        <v>1</v>
      </c>
      <c r="D142">
        <f t="shared" si="4"/>
        <v>1</v>
      </c>
      <c r="E142">
        <f t="shared" si="5"/>
        <v>0</v>
      </c>
      <c r="F142">
        <v>3</v>
      </c>
      <c r="G142" t="s">
        <v>221</v>
      </c>
      <c r="H142" t="s">
        <v>17</v>
      </c>
      <c r="J142">
        <v>0</v>
      </c>
      <c r="K142">
        <v>2</v>
      </c>
      <c r="L142">
        <v>2678</v>
      </c>
      <c r="M142">
        <v>15.245799999999999</v>
      </c>
      <c r="O142" t="s">
        <v>20</v>
      </c>
    </row>
    <row r="143" spans="1:15" x14ac:dyDescent="0.2">
      <c r="A143">
        <v>142</v>
      </c>
      <c r="B143">
        <v>1</v>
      </c>
      <c r="C143">
        <v>1</v>
      </c>
      <c r="D143">
        <f t="shared" si="4"/>
        <v>0</v>
      </c>
      <c r="E143">
        <f t="shared" si="5"/>
        <v>1</v>
      </c>
      <c r="F143">
        <v>3</v>
      </c>
      <c r="G143" t="s">
        <v>222</v>
      </c>
      <c r="H143" t="s">
        <v>17</v>
      </c>
      <c r="I143">
        <v>22</v>
      </c>
      <c r="J143">
        <v>0</v>
      </c>
      <c r="K143">
        <v>0</v>
      </c>
      <c r="L143">
        <v>347081</v>
      </c>
      <c r="M143">
        <v>7.75</v>
      </c>
      <c r="O143" t="s">
        <v>15</v>
      </c>
    </row>
    <row r="144" spans="1:15" x14ac:dyDescent="0.2">
      <c r="A144">
        <v>143</v>
      </c>
      <c r="B144">
        <v>1</v>
      </c>
      <c r="C144">
        <v>1</v>
      </c>
      <c r="D144">
        <f t="shared" si="4"/>
        <v>0</v>
      </c>
      <c r="E144">
        <f t="shared" si="5"/>
        <v>1</v>
      </c>
      <c r="F144">
        <v>3</v>
      </c>
      <c r="G144" t="s">
        <v>223</v>
      </c>
      <c r="H144" t="s">
        <v>17</v>
      </c>
      <c r="I144">
        <v>24</v>
      </c>
      <c r="J144">
        <v>1</v>
      </c>
      <c r="K144">
        <v>0</v>
      </c>
      <c r="L144" t="s">
        <v>224</v>
      </c>
      <c r="M144">
        <v>15.85</v>
      </c>
      <c r="O144" t="s">
        <v>15</v>
      </c>
    </row>
    <row r="145" spans="1:15" x14ac:dyDescent="0.2">
      <c r="A145">
        <v>144</v>
      </c>
      <c r="B145">
        <v>0</v>
      </c>
      <c r="C145">
        <v>1</v>
      </c>
      <c r="D145">
        <f t="shared" si="4"/>
        <v>1</v>
      </c>
      <c r="E145">
        <f t="shared" si="5"/>
        <v>0</v>
      </c>
      <c r="F145">
        <v>3</v>
      </c>
      <c r="G145" t="s">
        <v>225</v>
      </c>
      <c r="H145" t="s">
        <v>13</v>
      </c>
      <c r="I145">
        <v>19</v>
      </c>
      <c r="J145">
        <v>0</v>
      </c>
      <c r="K145">
        <v>0</v>
      </c>
      <c r="L145">
        <v>365222</v>
      </c>
      <c r="M145">
        <v>6.75</v>
      </c>
      <c r="O145" t="s">
        <v>27</v>
      </c>
    </row>
    <row r="146" spans="1:15" x14ac:dyDescent="0.2">
      <c r="A146">
        <v>145</v>
      </c>
      <c r="B146">
        <v>0</v>
      </c>
      <c r="C146">
        <v>1</v>
      </c>
      <c r="D146">
        <f t="shared" si="4"/>
        <v>1</v>
      </c>
      <c r="E146">
        <f t="shared" si="5"/>
        <v>0</v>
      </c>
      <c r="F146">
        <v>2</v>
      </c>
      <c r="G146" t="s">
        <v>226</v>
      </c>
      <c r="H146" t="s">
        <v>13</v>
      </c>
      <c r="I146">
        <v>18</v>
      </c>
      <c r="J146">
        <v>0</v>
      </c>
      <c r="K146">
        <v>0</v>
      </c>
      <c r="L146">
        <v>231945</v>
      </c>
      <c r="M146">
        <v>11.5</v>
      </c>
      <c r="O146" t="s">
        <v>15</v>
      </c>
    </row>
    <row r="147" spans="1:15" x14ac:dyDescent="0.2">
      <c r="A147">
        <v>146</v>
      </c>
      <c r="B147">
        <v>0</v>
      </c>
      <c r="C147">
        <v>1</v>
      </c>
      <c r="D147">
        <f t="shared" si="4"/>
        <v>1</v>
      </c>
      <c r="E147">
        <f t="shared" si="5"/>
        <v>0</v>
      </c>
      <c r="F147">
        <v>2</v>
      </c>
      <c r="G147" t="s">
        <v>227</v>
      </c>
      <c r="H147" t="s">
        <v>13</v>
      </c>
      <c r="I147">
        <v>19</v>
      </c>
      <c r="J147">
        <v>1</v>
      </c>
      <c r="K147">
        <v>1</v>
      </c>
      <c r="L147" t="s">
        <v>228</v>
      </c>
      <c r="M147">
        <v>36.75</v>
      </c>
      <c r="O147" t="s">
        <v>15</v>
      </c>
    </row>
    <row r="148" spans="1:15" x14ac:dyDescent="0.2">
      <c r="A148">
        <v>147</v>
      </c>
      <c r="B148">
        <v>1</v>
      </c>
      <c r="C148">
        <v>1</v>
      </c>
      <c r="D148">
        <f t="shared" si="4"/>
        <v>0</v>
      </c>
      <c r="E148">
        <f t="shared" si="5"/>
        <v>1</v>
      </c>
      <c r="F148">
        <v>3</v>
      </c>
      <c r="G148" t="s">
        <v>229</v>
      </c>
      <c r="H148" t="s">
        <v>13</v>
      </c>
      <c r="I148">
        <v>27</v>
      </c>
      <c r="J148">
        <v>0</v>
      </c>
      <c r="K148">
        <v>0</v>
      </c>
      <c r="L148">
        <v>350043</v>
      </c>
      <c r="M148">
        <v>7.7957999999999998</v>
      </c>
      <c r="O148" t="s">
        <v>15</v>
      </c>
    </row>
    <row r="149" spans="1:15" x14ac:dyDescent="0.2">
      <c r="A149">
        <v>148</v>
      </c>
      <c r="B149">
        <v>0</v>
      </c>
      <c r="C149">
        <v>1</v>
      </c>
      <c r="D149">
        <f t="shared" si="4"/>
        <v>1</v>
      </c>
      <c r="E149">
        <f t="shared" si="5"/>
        <v>0</v>
      </c>
      <c r="F149">
        <v>3</v>
      </c>
      <c r="G149" t="s">
        <v>230</v>
      </c>
      <c r="H149" t="s">
        <v>17</v>
      </c>
      <c r="I149">
        <v>9</v>
      </c>
      <c r="J149">
        <v>2</v>
      </c>
      <c r="K149">
        <v>2</v>
      </c>
      <c r="L149" t="s">
        <v>143</v>
      </c>
      <c r="M149">
        <v>34.375</v>
      </c>
      <c r="O149" t="s">
        <v>15</v>
      </c>
    </row>
    <row r="150" spans="1:15" x14ac:dyDescent="0.2">
      <c r="A150">
        <v>149</v>
      </c>
      <c r="B150">
        <v>0</v>
      </c>
      <c r="C150">
        <v>1</v>
      </c>
      <c r="D150">
        <f t="shared" si="4"/>
        <v>1</v>
      </c>
      <c r="E150">
        <f t="shared" si="5"/>
        <v>0</v>
      </c>
      <c r="F150">
        <v>2</v>
      </c>
      <c r="G150" t="s">
        <v>231</v>
      </c>
      <c r="H150" t="s">
        <v>13</v>
      </c>
      <c r="I150">
        <v>36.5</v>
      </c>
      <c r="J150">
        <v>0</v>
      </c>
      <c r="K150">
        <v>2</v>
      </c>
      <c r="L150">
        <v>230080</v>
      </c>
      <c r="M150">
        <v>26</v>
      </c>
      <c r="N150" t="s">
        <v>232</v>
      </c>
      <c r="O150" t="s">
        <v>15</v>
      </c>
    </row>
    <row r="151" spans="1:15" x14ac:dyDescent="0.2">
      <c r="A151">
        <v>150</v>
      </c>
      <c r="B151">
        <v>0</v>
      </c>
      <c r="C151">
        <v>1</v>
      </c>
      <c r="D151">
        <f t="shared" si="4"/>
        <v>1</v>
      </c>
      <c r="E151">
        <f t="shared" si="5"/>
        <v>0</v>
      </c>
      <c r="F151">
        <v>2</v>
      </c>
      <c r="G151" t="s">
        <v>233</v>
      </c>
      <c r="H151" t="s">
        <v>13</v>
      </c>
      <c r="I151">
        <v>42</v>
      </c>
      <c r="J151">
        <v>0</v>
      </c>
      <c r="K151">
        <v>0</v>
      </c>
      <c r="L151">
        <v>244310</v>
      </c>
      <c r="M151">
        <v>13</v>
      </c>
      <c r="O151" t="s">
        <v>15</v>
      </c>
    </row>
    <row r="152" spans="1:15" x14ac:dyDescent="0.2">
      <c r="A152">
        <v>151</v>
      </c>
      <c r="B152">
        <v>0</v>
      </c>
      <c r="C152">
        <v>1</v>
      </c>
      <c r="D152">
        <f t="shared" si="4"/>
        <v>1</v>
      </c>
      <c r="E152">
        <f t="shared" si="5"/>
        <v>0</v>
      </c>
      <c r="F152">
        <v>2</v>
      </c>
      <c r="G152" t="s">
        <v>234</v>
      </c>
      <c r="H152" t="s">
        <v>13</v>
      </c>
      <c r="I152">
        <v>51</v>
      </c>
      <c r="J152">
        <v>0</v>
      </c>
      <c r="K152">
        <v>0</v>
      </c>
      <c r="L152" t="s">
        <v>235</v>
      </c>
      <c r="M152">
        <v>12.525</v>
      </c>
      <c r="O152" t="s">
        <v>15</v>
      </c>
    </row>
    <row r="153" spans="1:15" x14ac:dyDescent="0.2">
      <c r="A153">
        <v>152</v>
      </c>
      <c r="B153">
        <v>1</v>
      </c>
      <c r="C153">
        <v>1</v>
      </c>
      <c r="D153">
        <f t="shared" si="4"/>
        <v>0</v>
      </c>
      <c r="E153">
        <f t="shared" si="5"/>
        <v>1</v>
      </c>
      <c r="F153">
        <v>1</v>
      </c>
      <c r="G153" t="s">
        <v>236</v>
      </c>
      <c r="H153" t="s">
        <v>17</v>
      </c>
      <c r="I153">
        <v>22</v>
      </c>
      <c r="J153">
        <v>1</v>
      </c>
      <c r="K153">
        <v>0</v>
      </c>
      <c r="L153">
        <v>113776</v>
      </c>
      <c r="M153">
        <v>66.599999999999994</v>
      </c>
      <c r="N153" t="s">
        <v>237</v>
      </c>
      <c r="O153" t="s">
        <v>15</v>
      </c>
    </row>
    <row r="154" spans="1:15" x14ac:dyDescent="0.2">
      <c r="A154">
        <v>153</v>
      </c>
      <c r="B154">
        <v>0</v>
      </c>
      <c r="C154">
        <v>1</v>
      </c>
      <c r="D154">
        <f t="shared" si="4"/>
        <v>1</v>
      </c>
      <c r="E154">
        <f t="shared" si="5"/>
        <v>0</v>
      </c>
      <c r="F154">
        <v>3</v>
      </c>
      <c r="G154" t="s">
        <v>238</v>
      </c>
      <c r="H154" t="s">
        <v>13</v>
      </c>
      <c r="I154">
        <v>55.5</v>
      </c>
      <c r="J154">
        <v>0</v>
      </c>
      <c r="K154">
        <v>0</v>
      </c>
      <c r="L154" t="s">
        <v>239</v>
      </c>
      <c r="M154">
        <v>8.0500000000000007</v>
      </c>
      <c r="O154" t="s">
        <v>15</v>
      </c>
    </row>
    <row r="155" spans="1:15" x14ac:dyDescent="0.2">
      <c r="A155">
        <v>154</v>
      </c>
      <c r="B155">
        <v>0</v>
      </c>
      <c r="C155">
        <v>1</v>
      </c>
      <c r="D155">
        <f t="shared" si="4"/>
        <v>1</v>
      </c>
      <c r="E155">
        <f t="shared" si="5"/>
        <v>0</v>
      </c>
      <c r="F155">
        <v>3</v>
      </c>
      <c r="G155" t="s">
        <v>240</v>
      </c>
      <c r="H155" t="s">
        <v>13</v>
      </c>
      <c r="I155">
        <v>40.5</v>
      </c>
      <c r="J155">
        <v>0</v>
      </c>
      <c r="K155">
        <v>2</v>
      </c>
      <c r="L155" t="s">
        <v>241</v>
      </c>
      <c r="M155">
        <v>14.5</v>
      </c>
      <c r="O155" t="s">
        <v>15</v>
      </c>
    </row>
    <row r="156" spans="1:15" x14ac:dyDescent="0.2">
      <c r="A156">
        <v>155</v>
      </c>
      <c r="B156">
        <v>0</v>
      </c>
      <c r="C156">
        <v>1</v>
      </c>
      <c r="D156">
        <f t="shared" si="4"/>
        <v>1</v>
      </c>
      <c r="E156">
        <f t="shared" si="5"/>
        <v>0</v>
      </c>
      <c r="F156">
        <v>3</v>
      </c>
      <c r="G156" t="s">
        <v>242</v>
      </c>
      <c r="H156" t="s">
        <v>13</v>
      </c>
      <c r="J156">
        <v>0</v>
      </c>
      <c r="K156">
        <v>0</v>
      </c>
      <c r="L156" t="s">
        <v>243</v>
      </c>
      <c r="M156">
        <v>7.3125</v>
      </c>
      <c r="O156" t="s">
        <v>15</v>
      </c>
    </row>
    <row r="157" spans="1:15" x14ac:dyDescent="0.2">
      <c r="A157">
        <v>156</v>
      </c>
      <c r="B157">
        <v>0</v>
      </c>
      <c r="C157">
        <v>1</v>
      </c>
      <c r="D157">
        <f t="shared" si="4"/>
        <v>1</v>
      </c>
      <c r="E157">
        <f t="shared" si="5"/>
        <v>0</v>
      </c>
      <c r="F157">
        <v>1</v>
      </c>
      <c r="G157" t="s">
        <v>244</v>
      </c>
      <c r="H157" t="s">
        <v>13</v>
      </c>
      <c r="I157">
        <v>51</v>
      </c>
      <c r="J157">
        <v>0</v>
      </c>
      <c r="K157">
        <v>1</v>
      </c>
      <c r="L157" t="s">
        <v>245</v>
      </c>
      <c r="M157">
        <v>61.379199999999997</v>
      </c>
      <c r="O157" t="s">
        <v>20</v>
      </c>
    </row>
    <row r="158" spans="1:15" x14ac:dyDescent="0.2">
      <c r="A158">
        <v>157</v>
      </c>
      <c r="B158">
        <v>1</v>
      </c>
      <c r="C158">
        <v>1</v>
      </c>
      <c r="D158">
        <f t="shared" si="4"/>
        <v>0</v>
      </c>
      <c r="E158">
        <f t="shared" si="5"/>
        <v>1</v>
      </c>
      <c r="F158">
        <v>3</v>
      </c>
      <c r="G158" t="s">
        <v>246</v>
      </c>
      <c r="H158" t="s">
        <v>17</v>
      </c>
      <c r="I158">
        <v>16</v>
      </c>
      <c r="J158">
        <v>0</v>
      </c>
      <c r="K158">
        <v>0</v>
      </c>
      <c r="L158">
        <v>35851</v>
      </c>
      <c r="M158">
        <v>7.7332999999999998</v>
      </c>
      <c r="O158" t="s">
        <v>27</v>
      </c>
    </row>
    <row r="159" spans="1:15" x14ac:dyDescent="0.2">
      <c r="A159">
        <v>158</v>
      </c>
      <c r="B159">
        <v>0</v>
      </c>
      <c r="C159">
        <v>1</v>
      </c>
      <c r="D159">
        <f t="shared" si="4"/>
        <v>1</v>
      </c>
      <c r="E159">
        <f t="shared" si="5"/>
        <v>0</v>
      </c>
      <c r="F159">
        <v>3</v>
      </c>
      <c r="G159" t="s">
        <v>247</v>
      </c>
      <c r="H159" t="s">
        <v>13</v>
      </c>
      <c r="I159">
        <v>30</v>
      </c>
      <c r="J159">
        <v>0</v>
      </c>
      <c r="K159">
        <v>0</v>
      </c>
      <c r="L159" t="s">
        <v>248</v>
      </c>
      <c r="M159">
        <v>8.0500000000000007</v>
      </c>
      <c r="O159" t="s">
        <v>15</v>
      </c>
    </row>
    <row r="160" spans="1:15" x14ac:dyDescent="0.2">
      <c r="A160">
        <v>159</v>
      </c>
      <c r="B160">
        <v>0</v>
      </c>
      <c r="C160">
        <v>1</v>
      </c>
      <c r="D160">
        <f t="shared" si="4"/>
        <v>1</v>
      </c>
      <c r="E160">
        <f t="shared" si="5"/>
        <v>0</v>
      </c>
      <c r="F160">
        <v>3</v>
      </c>
      <c r="G160" t="s">
        <v>249</v>
      </c>
      <c r="H160" t="s">
        <v>13</v>
      </c>
      <c r="J160">
        <v>0</v>
      </c>
      <c r="K160">
        <v>0</v>
      </c>
      <c r="L160">
        <v>315037</v>
      </c>
      <c r="M160">
        <v>8.6624999999999996</v>
      </c>
      <c r="O160" t="s">
        <v>15</v>
      </c>
    </row>
    <row r="161" spans="1:15" x14ac:dyDescent="0.2">
      <c r="A161">
        <v>160</v>
      </c>
      <c r="B161">
        <v>0</v>
      </c>
      <c r="C161">
        <v>1</v>
      </c>
      <c r="D161">
        <f t="shared" si="4"/>
        <v>1</v>
      </c>
      <c r="E161">
        <f t="shared" si="5"/>
        <v>0</v>
      </c>
      <c r="F161">
        <v>3</v>
      </c>
      <c r="G161" t="s">
        <v>250</v>
      </c>
      <c r="H161" t="s">
        <v>13</v>
      </c>
      <c r="J161">
        <v>8</v>
      </c>
      <c r="K161">
        <v>2</v>
      </c>
      <c r="L161" t="s">
        <v>251</v>
      </c>
      <c r="M161">
        <v>69.55</v>
      </c>
      <c r="O161" t="s">
        <v>15</v>
      </c>
    </row>
    <row r="162" spans="1:15" x14ac:dyDescent="0.2">
      <c r="A162">
        <v>161</v>
      </c>
      <c r="B162">
        <v>0</v>
      </c>
      <c r="C162">
        <v>1</v>
      </c>
      <c r="D162">
        <f t="shared" si="4"/>
        <v>1</v>
      </c>
      <c r="E162">
        <f t="shared" si="5"/>
        <v>0</v>
      </c>
      <c r="F162">
        <v>3</v>
      </c>
      <c r="G162" t="s">
        <v>252</v>
      </c>
      <c r="H162" t="s">
        <v>13</v>
      </c>
      <c r="I162">
        <v>44</v>
      </c>
      <c r="J162">
        <v>0</v>
      </c>
      <c r="K162">
        <v>1</v>
      </c>
      <c r="L162">
        <v>371362</v>
      </c>
      <c r="M162">
        <v>16.100000000000001</v>
      </c>
      <c r="O162" t="s">
        <v>15</v>
      </c>
    </row>
    <row r="163" spans="1:15" x14ac:dyDescent="0.2">
      <c r="A163">
        <v>162</v>
      </c>
      <c r="B163">
        <v>1</v>
      </c>
      <c r="C163">
        <v>1</v>
      </c>
      <c r="D163">
        <f t="shared" si="4"/>
        <v>0</v>
      </c>
      <c r="E163">
        <f t="shared" si="5"/>
        <v>1</v>
      </c>
      <c r="F163">
        <v>2</v>
      </c>
      <c r="G163" t="s">
        <v>253</v>
      </c>
      <c r="H163" t="s">
        <v>17</v>
      </c>
      <c r="I163">
        <v>40</v>
      </c>
      <c r="J163">
        <v>0</v>
      </c>
      <c r="K163">
        <v>0</v>
      </c>
      <c r="L163" t="s">
        <v>254</v>
      </c>
      <c r="M163">
        <v>15.75</v>
      </c>
      <c r="O163" t="s">
        <v>15</v>
      </c>
    </row>
    <row r="164" spans="1:15" x14ac:dyDescent="0.2">
      <c r="A164">
        <v>163</v>
      </c>
      <c r="B164">
        <v>0</v>
      </c>
      <c r="C164">
        <v>1</v>
      </c>
      <c r="D164">
        <f t="shared" si="4"/>
        <v>1</v>
      </c>
      <c r="E164">
        <f t="shared" si="5"/>
        <v>0</v>
      </c>
      <c r="F164">
        <v>3</v>
      </c>
      <c r="G164" t="s">
        <v>255</v>
      </c>
      <c r="H164" t="s">
        <v>13</v>
      </c>
      <c r="I164">
        <v>26</v>
      </c>
      <c r="J164">
        <v>0</v>
      </c>
      <c r="K164">
        <v>0</v>
      </c>
      <c r="L164">
        <v>347068</v>
      </c>
      <c r="M164">
        <v>7.7750000000000004</v>
      </c>
      <c r="O164" t="s">
        <v>15</v>
      </c>
    </row>
    <row r="165" spans="1:15" x14ac:dyDescent="0.2">
      <c r="A165">
        <v>164</v>
      </c>
      <c r="B165">
        <v>0</v>
      </c>
      <c r="C165">
        <v>1</v>
      </c>
      <c r="D165">
        <f t="shared" si="4"/>
        <v>1</v>
      </c>
      <c r="E165">
        <f t="shared" si="5"/>
        <v>0</v>
      </c>
      <c r="F165">
        <v>3</v>
      </c>
      <c r="G165" t="s">
        <v>256</v>
      </c>
      <c r="H165" t="s">
        <v>13</v>
      </c>
      <c r="I165">
        <v>17</v>
      </c>
      <c r="J165">
        <v>0</v>
      </c>
      <c r="K165">
        <v>0</v>
      </c>
      <c r="L165">
        <v>315093</v>
      </c>
      <c r="M165">
        <v>8.6624999999999996</v>
      </c>
      <c r="O165" t="s">
        <v>15</v>
      </c>
    </row>
    <row r="166" spans="1:15" x14ac:dyDescent="0.2">
      <c r="A166">
        <v>165</v>
      </c>
      <c r="B166">
        <v>0</v>
      </c>
      <c r="C166">
        <v>1</v>
      </c>
      <c r="D166">
        <f t="shared" si="4"/>
        <v>1</v>
      </c>
      <c r="E166">
        <f t="shared" si="5"/>
        <v>0</v>
      </c>
      <c r="F166">
        <v>3</v>
      </c>
      <c r="G166" t="s">
        <v>257</v>
      </c>
      <c r="H166" t="s">
        <v>13</v>
      </c>
      <c r="I166">
        <v>1</v>
      </c>
      <c r="J166">
        <v>4</v>
      </c>
      <c r="K166">
        <v>1</v>
      </c>
      <c r="L166">
        <v>3101295</v>
      </c>
      <c r="M166">
        <v>39.6875</v>
      </c>
      <c r="O166" t="s">
        <v>15</v>
      </c>
    </row>
    <row r="167" spans="1:15" x14ac:dyDescent="0.2">
      <c r="A167">
        <v>166</v>
      </c>
      <c r="B167">
        <v>1</v>
      </c>
      <c r="C167">
        <v>1</v>
      </c>
      <c r="D167">
        <f t="shared" si="4"/>
        <v>0</v>
      </c>
      <c r="E167">
        <f t="shared" si="5"/>
        <v>1</v>
      </c>
      <c r="F167">
        <v>3</v>
      </c>
      <c r="G167" t="s">
        <v>258</v>
      </c>
      <c r="H167" t="s">
        <v>13</v>
      </c>
      <c r="I167">
        <v>9</v>
      </c>
      <c r="J167">
        <v>0</v>
      </c>
      <c r="K167">
        <v>2</v>
      </c>
      <c r="L167">
        <v>363291</v>
      </c>
      <c r="M167">
        <v>20.524999999999999</v>
      </c>
      <c r="O167" t="s">
        <v>15</v>
      </c>
    </row>
    <row r="168" spans="1:15" x14ac:dyDescent="0.2">
      <c r="A168">
        <v>167</v>
      </c>
      <c r="B168">
        <v>1</v>
      </c>
      <c r="C168">
        <v>1</v>
      </c>
      <c r="D168">
        <f t="shared" si="4"/>
        <v>0</v>
      </c>
      <c r="E168">
        <f t="shared" si="5"/>
        <v>1</v>
      </c>
      <c r="F168">
        <v>1</v>
      </c>
      <c r="G168" t="s">
        <v>259</v>
      </c>
      <c r="H168" t="s">
        <v>17</v>
      </c>
      <c r="J168">
        <v>0</v>
      </c>
      <c r="K168">
        <v>1</v>
      </c>
      <c r="L168">
        <v>113505</v>
      </c>
      <c r="M168">
        <v>55</v>
      </c>
      <c r="N168" t="s">
        <v>260</v>
      </c>
      <c r="O168" t="s">
        <v>15</v>
      </c>
    </row>
    <row r="169" spans="1:15" x14ac:dyDescent="0.2">
      <c r="A169">
        <v>168</v>
      </c>
      <c r="B169">
        <v>0</v>
      </c>
      <c r="C169">
        <v>1</v>
      </c>
      <c r="D169">
        <f t="shared" si="4"/>
        <v>1</v>
      </c>
      <c r="E169">
        <f t="shared" si="5"/>
        <v>0</v>
      </c>
      <c r="F169">
        <v>3</v>
      </c>
      <c r="G169" t="s">
        <v>261</v>
      </c>
      <c r="H169" t="s">
        <v>17</v>
      </c>
      <c r="I169">
        <v>45</v>
      </c>
      <c r="J169">
        <v>1</v>
      </c>
      <c r="K169">
        <v>4</v>
      </c>
      <c r="L169">
        <v>347088</v>
      </c>
      <c r="M169">
        <v>27.9</v>
      </c>
      <c r="O169" t="s">
        <v>15</v>
      </c>
    </row>
    <row r="170" spans="1:15" x14ac:dyDescent="0.2">
      <c r="A170">
        <v>169</v>
      </c>
      <c r="B170">
        <v>0</v>
      </c>
      <c r="C170">
        <v>1</v>
      </c>
      <c r="D170">
        <f t="shared" si="4"/>
        <v>1</v>
      </c>
      <c r="E170">
        <f t="shared" si="5"/>
        <v>0</v>
      </c>
      <c r="F170">
        <v>1</v>
      </c>
      <c r="G170" t="s">
        <v>262</v>
      </c>
      <c r="H170" t="s">
        <v>13</v>
      </c>
      <c r="J170">
        <v>0</v>
      </c>
      <c r="K170">
        <v>0</v>
      </c>
      <c r="L170" t="s">
        <v>263</v>
      </c>
      <c r="M170">
        <v>25.925000000000001</v>
      </c>
      <c r="O170" t="s">
        <v>15</v>
      </c>
    </row>
    <row r="171" spans="1:15" x14ac:dyDescent="0.2">
      <c r="A171">
        <v>170</v>
      </c>
      <c r="B171">
        <v>0</v>
      </c>
      <c r="C171">
        <v>1</v>
      </c>
      <c r="D171">
        <f t="shared" si="4"/>
        <v>1</v>
      </c>
      <c r="E171">
        <f t="shared" si="5"/>
        <v>0</v>
      </c>
      <c r="F171">
        <v>3</v>
      </c>
      <c r="G171" t="s">
        <v>264</v>
      </c>
      <c r="H171" t="s">
        <v>13</v>
      </c>
      <c r="I171">
        <v>28</v>
      </c>
      <c r="J171">
        <v>0</v>
      </c>
      <c r="K171">
        <v>0</v>
      </c>
      <c r="L171">
        <v>1601</v>
      </c>
      <c r="M171">
        <v>56.495800000000003</v>
      </c>
      <c r="O171" t="s">
        <v>15</v>
      </c>
    </row>
    <row r="172" spans="1:15" x14ac:dyDescent="0.2">
      <c r="A172">
        <v>171</v>
      </c>
      <c r="B172">
        <v>0</v>
      </c>
      <c r="C172">
        <v>1</v>
      </c>
      <c r="D172">
        <f t="shared" si="4"/>
        <v>1</v>
      </c>
      <c r="E172">
        <f t="shared" si="5"/>
        <v>0</v>
      </c>
      <c r="F172">
        <v>1</v>
      </c>
      <c r="G172" t="s">
        <v>265</v>
      </c>
      <c r="H172" t="s">
        <v>13</v>
      </c>
      <c r="I172">
        <v>61</v>
      </c>
      <c r="J172">
        <v>0</v>
      </c>
      <c r="K172">
        <v>0</v>
      </c>
      <c r="L172">
        <v>111240</v>
      </c>
      <c r="M172">
        <v>33.5</v>
      </c>
      <c r="N172" t="s">
        <v>266</v>
      </c>
      <c r="O172" t="s">
        <v>15</v>
      </c>
    </row>
    <row r="173" spans="1:15" x14ac:dyDescent="0.2">
      <c r="A173">
        <v>172</v>
      </c>
      <c r="B173">
        <v>0</v>
      </c>
      <c r="C173">
        <v>1</v>
      </c>
      <c r="D173">
        <f t="shared" si="4"/>
        <v>1</v>
      </c>
      <c r="E173">
        <f t="shared" si="5"/>
        <v>0</v>
      </c>
      <c r="F173">
        <v>3</v>
      </c>
      <c r="G173" t="s">
        <v>267</v>
      </c>
      <c r="H173" t="s">
        <v>13</v>
      </c>
      <c r="I173">
        <v>4</v>
      </c>
      <c r="J173">
        <v>4</v>
      </c>
      <c r="K173">
        <v>1</v>
      </c>
      <c r="L173">
        <v>382652</v>
      </c>
      <c r="M173">
        <v>29.125</v>
      </c>
      <c r="O173" t="s">
        <v>27</v>
      </c>
    </row>
    <row r="174" spans="1:15" x14ac:dyDescent="0.2">
      <c r="A174">
        <v>173</v>
      </c>
      <c r="B174">
        <v>1</v>
      </c>
      <c r="C174">
        <v>1</v>
      </c>
      <c r="D174">
        <f t="shared" si="4"/>
        <v>0</v>
      </c>
      <c r="E174">
        <f t="shared" si="5"/>
        <v>1</v>
      </c>
      <c r="F174">
        <v>3</v>
      </c>
      <c r="G174" t="s">
        <v>268</v>
      </c>
      <c r="H174" t="s">
        <v>17</v>
      </c>
      <c r="I174">
        <v>1</v>
      </c>
      <c r="J174">
        <v>1</v>
      </c>
      <c r="K174">
        <v>1</v>
      </c>
      <c r="L174">
        <v>347742</v>
      </c>
      <c r="M174">
        <v>11.1333</v>
      </c>
      <c r="O174" t="s">
        <v>15</v>
      </c>
    </row>
    <row r="175" spans="1:15" x14ac:dyDescent="0.2">
      <c r="A175">
        <v>174</v>
      </c>
      <c r="B175">
        <v>0</v>
      </c>
      <c r="C175">
        <v>1</v>
      </c>
      <c r="D175">
        <f t="shared" si="4"/>
        <v>1</v>
      </c>
      <c r="E175">
        <f t="shared" si="5"/>
        <v>0</v>
      </c>
      <c r="F175">
        <v>3</v>
      </c>
      <c r="G175" t="s">
        <v>269</v>
      </c>
      <c r="H175" t="s">
        <v>13</v>
      </c>
      <c r="I175">
        <v>21</v>
      </c>
      <c r="J175">
        <v>0</v>
      </c>
      <c r="K175">
        <v>0</v>
      </c>
      <c r="L175" t="s">
        <v>270</v>
      </c>
      <c r="M175">
        <v>7.9249999999999998</v>
      </c>
      <c r="O175" t="s">
        <v>15</v>
      </c>
    </row>
    <row r="176" spans="1:15" x14ac:dyDescent="0.2">
      <c r="A176">
        <v>175</v>
      </c>
      <c r="B176">
        <v>0</v>
      </c>
      <c r="C176">
        <v>1</v>
      </c>
      <c r="D176">
        <f t="shared" si="4"/>
        <v>1</v>
      </c>
      <c r="E176">
        <f t="shared" si="5"/>
        <v>0</v>
      </c>
      <c r="F176">
        <v>1</v>
      </c>
      <c r="G176" t="s">
        <v>271</v>
      </c>
      <c r="H176" t="s">
        <v>13</v>
      </c>
      <c r="I176">
        <v>56</v>
      </c>
      <c r="J176">
        <v>0</v>
      </c>
      <c r="K176">
        <v>0</v>
      </c>
      <c r="L176">
        <v>17764</v>
      </c>
      <c r="M176">
        <v>30.695799999999998</v>
      </c>
      <c r="N176" t="s">
        <v>272</v>
      </c>
      <c r="O176" t="s">
        <v>20</v>
      </c>
    </row>
    <row r="177" spans="1:15" x14ac:dyDescent="0.2">
      <c r="A177">
        <v>176</v>
      </c>
      <c r="B177">
        <v>0</v>
      </c>
      <c r="C177">
        <v>1</v>
      </c>
      <c r="D177">
        <f t="shared" si="4"/>
        <v>1</v>
      </c>
      <c r="E177">
        <f t="shared" si="5"/>
        <v>0</v>
      </c>
      <c r="F177">
        <v>3</v>
      </c>
      <c r="G177" t="s">
        <v>273</v>
      </c>
      <c r="H177" t="s">
        <v>13</v>
      </c>
      <c r="I177">
        <v>18</v>
      </c>
      <c r="J177">
        <v>1</v>
      </c>
      <c r="K177">
        <v>1</v>
      </c>
      <c r="L177">
        <v>350404</v>
      </c>
      <c r="M177">
        <v>7.8541999999999996</v>
      </c>
      <c r="O177" t="s">
        <v>15</v>
      </c>
    </row>
    <row r="178" spans="1:15" x14ac:dyDescent="0.2">
      <c r="A178">
        <v>177</v>
      </c>
      <c r="B178">
        <v>0</v>
      </c>
      <c r="C178">
        <v>1</v>
      </c>
      <c r="D178">
        <f t="shared" si="4"/>
        <v>1</v>
      </c>
      <c r="E178">
        <f t="shared" si="5"/>
        <v>0</v>
      </c>
      <c r="F178">
        <v>3</v>
      </c>
      <c r="G178" t="s">
        <v>274</v>
      </c>
      <c r="H178" t="s">
        <v>13</v>
      </c>
      <c r="J178">
        <v>3</v>
      </c>
      <c r="K178">
        <v>1</v>
      </c>
      <c r="L178">
        <v>4133</v>
      </c>
      <c r="M178">
        <v>25.466699999999999</v>
      </c>
      <c r="O178" t="s">
        <v>15</v>
      </c>
    </row>
    <row r="179" spans="1:15" x14ac:dyDescent="0.2">
      <c r="A179">
        <v>178</v>
      </c>
      <c r="B179">
        <v>0</v>
      </c>
      <c r="C179">
        <v>1</v>
      </c>
      <c r="D179">
        <f t="shared" si="4"/>
        <v>1</v>
      </c>
      <c r="E179">
        <f t="shared" si="5"/>
        <v>0</v>
      </c>
      <c r="F179">
        <v>1</v>
      </c>
      <c r="G179" t="s">
        <v>275</v>
      </c>
      <c r="H179" t="s">
        <v>17</v>
      </c>
      <c r="I179">
        <v>50</v>
      </c>
      <c r="J179">
        <v>0</v>
      </c>
      <c r="K179">
        <v>0</v>
      </c>
      <c r="L179" t="s">
        <v>276</v>
      </c>
      <c r="M179">
        <v>28.712499999999999</v>
      </c>
      <c r="N179" t="s">
        <v>277</v>
      </c>
      <c r="O179" t="s">
        <v>20</v>
      </c>
    </row>
    <row r="180" spans="1:15" x14ac:dyDescent="0.2">
      <c r="A180">
        <v>179</v>
      </c>
      <c r="B180">
        <v>0</v>
      </c>
      <c r="C180">
        <v>1</v>
      </c>
      <c r="D180">
        <f t="shared" si="4"/>
        <v>1</v>
      </c>
      <c r="E180">
        <f t="shared" si="5"/>
        <v>0</v>
      </c>
      <c r="F180">
        <v>2</v>
      </c>
      <c r="G180" t="s">
        <v>278</v>
      </c>
      <c r="H180" t="s">
        <v>13</v>
      </c>
      <c r="I180">
        <v>30</v>
      </c>
      <c r="J180">
        <v>0</v>
      </c>
      <c r="K180">
        <v>0</v>
      </c>
      <c r="L180">
        <v>250653</v>
      </c>
      <c r="M180">
        <v>13</v>
      </c>
      <c r="O180" t="s">
        <v>15</v>
      </c>
    </row>
    <row r="181" spans="1:15" x14ac:dyDescent="0.2">
      <c r="A181">
        <v>180</v>
      </c>
      <c r="B181">
        <v>0</v>
      </c>
      <c r="C181">
        <v>1</v>
      </c>
      <c r="D181">
        <f t="shared" si="4"/>
        <v>1</v>
      </c>
      <c r="E181">
        <f t="shared" si="5"/>
        <v>0</v>
      </c>
      <c r="F181">
        <v>3</v>
      </c>
      <c r="G181" t="s">
        <v>279</v>
      </c>
      <c r="H181" t="s">
        <v>13</v>
      </c>
      <c r="I181">
        <v>36</v>
      </c>
      <c r="J181">
        <v>0</v>
      </c>
      <c r="K181">
        <v>0</v>
      </c>
      <c r="L181" t="s">
        <v>280</v>
      </c>
      <c r="M181">
        <v>0</v>
      </c>
      <c r="O181" t="s">
        <v>15</v>
      </c>
    </row>
    <row r="182" spans="1:15" x14ac:dyDescent="0.2">
      <c r="A182">
        <v>181</v>
      </c>
      <c r="B182">
        <v>0</v>
      </c>
      <c r="C182">
        <v>1</v>
      </c>
      <c r="D182">
        <f t="shared" si="4"/>
        <v>1</v>
      </c>
      <c r="E182">
        <f t="shared" si="5"/>
        <v>0</v>
      </c>
      <c r="F182">
        <v>3</v>
      </c>
      <c r="G182" t="s">
        <v>281</v>
      </c>
      <c r="H182" t="s">
        <v>17</v>
      </c>
      <c r="J182">
        <v>8</v>
      </c>
      <c r="K182">
        <v>2</v>
      </c>
      <c r="L182" t="s">
        <v>251</v>
      </c>
      <c r="M182">
        <v>69.55</v>
      </c>
      <c r="O182" t="s">
        <v>15</v>
      </c>
    </row>
    <row r="183" spans="1:15" x14ac:dyDescent="0.2">
      <c r="A183">
        <v>182</v>
      </c>
      <c r="B183">
        <v>0</v>
      </c>
      <c r="C183">
        <v>1</v>
      </c>
      <c r="D183">
        <f t="shared" si="4"/>
        <v>1</v>
      </c>
      <c r="E183">
        <f t="shared" si="5"/>
        <v>0</v>
      </c>
      <c r="F183">
        <v>2</v>
      </c>
      <c r="G183" t="s">
        <v>282</v>
      </c>
      <c r="H183" t="s">
        <v>13</v>
      </c>
      <c r="J183">
        <v>0</v>
      </c>
      <c r="K183">
        <v>0</v>
      </c>
      <c r="L183" t="s">
        <v>283</v>
      </c>
      <c r="M183">
        <v>15.05</v>
      </c>
      <c r="O183" t="s">
        <v>20</v>
      </c>
    </row>
    <row r="184" spans="1:15" x14ac:dyDescent="0.2">
      <c r="A184">
        <v>183</v>
      </c>
      <c r="B184">
        <v>0</v>
      </c>
      <c r="C184">
        <v>1</v>
      </c>
      <c r="D184">
        <f t="shared" si="4"/>
        <v>1</v>
      </c>
      <c r="E184">
        <f t="shared" si="5"/>
        <v>0</v>
      </c>
      <c r="F184">
        <v>3</v>
      </c>
      <c r="G184" t="s">
        <v>284</v>
      </c>
      <c r="H184" t="s">
        <v>13</v>
      </c>
      <c r="I184">
        <v>9</v>
      </c>
      <c r="J184">
        <v>4</v>
      </c>
      <c r="K184">
        <v>2</v>
      </c>
      <c r="L184">
        <v>347077</v>
      </c>
      <c r="M184">
        <v>31.387499999999999</v>
      </c>
      <c r="O184" t="s">
        <v>15</v>
      </c>
    </row>
    <row r="185" spans="1:15" x14ac:dyDescent="0.2">
      <c r="A185">
        <v>184</v>
      </c>
      <c r="B185">
        <v>1</v>
      </c>
      <c r="C185">
        <v>1</v>
      </c>
      <c r="D185">
        <f t="shared" si="4"/>
        <v>0</v>
      </c>
      <c r="E185">
        <f t="shared" si="5"/>
        <v>1</v>
      </c>
      <c r="F185">
        <v>2</v>
      </c>
      <c r="G185" t="s">
        <v>285</v>
      </c>
      <c r="H185" t="s">
        <v>13</v>
      </c>
      <c r="I185">
        <v>1</v>
      </c>
      <c r="J185">
        <v>2</v>
      </c>
      <c r="K185">
        <v>1</v>
      </c>
      <c r="L185">
        <v>230136</v>
      </c>
      <c r="M185">
        <v>39</v>
      </c>
      <c r="N185" t="s">
        <v>286</v>
      </c>
      <c r="O185" t="s">
        <v>15</v>
      </c>
    </row>
    <row r="186" spans="1:15" x14ac:dyDescent="0.2">
      <c r="A186">
        <v>185</v>
      </c>
      <c r="B186">
        <v>1</v>
      </c>
      <c r="C186">
        <v>1</v>
      </c>
      <c r="D186">
        <f t="shared" si="4"/>
        <v>0</v>
      </c>
      <c r="E186">
        <f t="shared" si="5"/>
        <v>1</v>
      </c>
      <c r="F186">
        <v>3</v>
      </c>
      <c r="G186" t="s">
        <v>287</v>
      </c>
      <c r="H186" t="s">
        <v>17</v>
      </c>
      <c r="I186">
        <v>4</v>
      </c>
      <c r="J186">
        <v>0</v>
      </c>
      <c r="K186">
        <v>2</v>
      </c>
      <c r="L186">
        <v>315153</v>
      </c>
      <c r="M186">
        <v>22.024999999999999</v>
      </c>
      <c r="O186" t="s">
        <v>15</v>
      </c>
    </row>
    <row r="187" spans="1:15" x14ac:dyDescent="0.2">
      <c r="A187">
        <v>186</v>
      </c>
      <c r="B187">
        <v>0</v>
      </c>
      <c r="C187">
        <v>1</v>
      </c>
      <c r="D187">
        <f t="shared" si="4"/>
        <v>1</v>
      </c>
      <c r="E187">
        <f t="shared" si="5"/>
        <v>0</v>
      </c>
      <c r="F187">
        <v>1</v>
      </c>
      <c r="G187" t="s">
        <v>288</v>
      </c>
      <c r="H187" t="s">
        <v>13</v>
      </c>
      <c r="J187">
        <v>0</v>
      </c>
      <c r="K187">
        <v>0</v>
      </c>
      <c r="L187">
        <v>113767</v>
      </c>
      <c r="M187">
        <v>50</v>
      </c>
      <c r="N187" t="s">
        <v>289</v>
      </c>
      <c r="O187" t="s">
        <v>15</v>
      </c>
    </row>
    <row r="188" spans="1:15" x14ac:dyDescent="0.2">
      <c r="A188">
        <v>187</v>
      </c>
      <c r="B188">
        <v>1</v>
      </c>
      <c r="C188">
        <v>1</v>
      </c>
      <c r="D188">
        <f t="shared" si="4"/>
        <v>0</v>
      </c>
      <c r="E188">
        <f t="shared" si="5"/>
        <v>1</v>
      </c>
      <c r="F188">
        <v>3</v>
      </c>
      <c r="G188" t="s">
        <v>290</v>
      </c>
      <c r="H188" t="s">
        <v>17</v>
      </c>
      <c r="J188">
        <v>1</v>
      </c>
      <c r="K188">
        <v>0</v>
      </c>
      <c r="L188">
        <v>370365</v>
      </c>
      <c r="M188">
        <v>15.5</v>
      </c>
      <c r="O188" t="s">
        <v>27</v>
      </c>
    </row>
    <row r="189" spans="1:15" x14ac:dyDescent="0.2">
      <c r="A189">
        <v>188</v>
      </c>
      <c r="B189">
        <v>1</v>
      </c>
      <c r="C189">
        <v>1</v>
      </c>
      <c r="D189">
        <f t="shared" si="4"/>
        <v>0</v>
      </c>
      <c r="E189">
        <f t="shared" si="5"/>
        <v>1</v>
      </c>
      <c r="F189">
        <v>1</v>
      </c>
      <c r="G189" t="s">
        <v>291</v>
      </c>
      <c r="H189" t="s">
        <v>13</v>
      </c>
      <c r="I189">
        <v>45</v>
      </c>
      <c r="J189">
        <v>0</v>
      </c>
      <c r="K189">
        <v>0</v>
      </c>
      <c r="L189">
        <v>111428</v>
      </c>
      <c r="M189">
        <v>26.55</v>
      </c>
      <c r="O189" t="s">
        <v>15</v>
      </c>
    </row>
    <row r="190" spans="1:15" x14ac:dyDescent="0.2">
      <c r="A190">
        <v>189</v>
      </c>
      <c r="B190">
        <v>0</v>
      </c>
      <c r="C190">
        <v>1</v>
      </c>
      <c r="D190">
        <f t="shared" si="4"/>
        <v>1</v>
      </c>
      <c r="E190">
        <f t="shared" si="5"/>
        <v>0</v>
      </c>
      <c r="F190">
        <v>3</v>
      </c>
      <c r="G190" t="s">
        <v>292</v>
      </c>
      <c r="H190" t="s">
        <v>13</v>
      </c>
      <c r="I190">
        <v>40</v>
      </c>
      <c r="J190">
        <v>1</v>
      </c>
      <c r="K190">
        <v>1</v>
      </c>
      <c r="L190">
        <v>364849</v>
      </c>
      <c r="M190">
        <v>15.5</v>
      </c>
      <c r="O190" t="s">
        <v>27</v>
      </c>
    </row>
    <row r="191" spans="1:15" x14ac:dyDescent="0.2">
      <c r="A191">
        <v>190</v>
      </c>
      <c r="B191">
        <v>0</v>
      </c>
      <c r="C191">
        <v>1</v>
      </c>
      <c r="D191">
        <f t="shared" si="4"/>
        <v>1</v>
      </c>
      <c r="E191">
        <f t="shared" si="5"/>
        <v>0</v>
      </c>
      <c r="F191">
        <v>3</v>
      </c>
      <c r="G191" t="s">
        <v>293</v>
      </c>
      <c r="H191" t="s">
        <v>13</v>
      </c>
      <c r="I191">
        <v>36</v>
      </c>
      <c r="J191">
        <v>0</v>
      </c>
      <c r="K191">
        <v>0</v>
      </c>
      <c r="L191">
        <v>349247</v>
      </c>
      <c r="M191">
        <v>7.8958000000000004</v>
      </c>
      <c r="O191" t="s">
        <v>15</v>
      </c>
    </row>
    <row r="192" spans="1:15" x14ac:dyDescent="0.2">
      <c r="A192">
        <v>191</v>
      </c>
      <c r="B192">
        <v>1</v>
      </c>
      <c r="C192">
        <v>1</v>
      </c>
      <c r="D192">
        <f t="shared" si="4"/>
        <v>0</v>
      </c>
      <c r="E192">
        <f t="shared" si="5"/>
        <v>1</v>
      </c>
      <c r="F192">
        <v>2</v>
      </c>
      <c r="G192" t="s">
        <v>294</v>
      </c>
      <c r="H192" t="s">
        <v>17</v>
      </c>
      <c r="I192">
        <v>32</v>
      </c>
      <c r="J192">
        <v>0</v>
      </c>
      <c r="K192">
        <v>0</v>
      </c>
      <c r="L192">
        <v>234604</v>
      </c>
      <c r="M192">
        <v>13</v>
      </c>
      <c r="O192" t="s">
        <v>15</v>
      </c>
    </row>
    <row r="193" spans="1:15" x14ac:dyDescent="0.2">
      <c r="A193">
        <v>192</v>
      </c>
      <c r="B193">
        <v>0</v>
      </c>
      <c r="C193">
        <v>1</v>
      </c>
      <c r="D193">
        <f t="shared" si="4"/>
        <v>1</v>
      </c>
      <c r="E193">
        <f t="shared" si="5"/>
        <v>0</v>
      </c>
      <c r="F193">
        <v>2</v>
      </c>
      <c r="G193" t="s">
        <v>295</v>
      </c>
      <c r="H193" t="s">
        <v>13</v>
      </c>
      <c r="I193">
        <v>19</v>
      </c>
      <c r="J193">
        <v>0</v>
      </c>
      <c r="K193">
        <v>0</v>
      </c>
      <c r="L193">
        <v>28424</v>
      </c>
      <c r="M193">
        <v>13</v>
      </c>
      <c r="O193" t="s">
        <v>15</v>
      </c>
    </row>
    <row r="194" spans="1:15" x14ac:dyDescent="0.2">
      <c r="A194">
        <v>193</v>
      </c>
      <c r="B194">
        <v>1</v>
      </c>
      <c r="C194">
        <v>1</v>
      </c>
      <c r="D194">
        <f t="shared" si="4"/>
        <v>0</v>
      </c>
      <c r="E194">
        <f t="shared" si="5"/>
        <v>1</v>
      </c>
      <c r="F194">
        <v>3</v>
      </c>
      <c r="G194" t="s">
        <v>296</v>
      </c>
      <c r="H194" t="s">
        <v>17</v>
      </c>
      <c r="I194">
        <v>19</v>
      </c>
      <c r="J194">
        <v>1</v>
      </c>
      <c r="K194">
        <v>0</v>
      </c>
      <c r="L194">
        <v>350046</v>
      </c>
      <c r="M194">
        <v>7.8541999999999996</v>
      </c>
      <c r="O194" t="s">
        <v>15</v>
      </c>
    </row>
    <row r="195" spans="1:15" x14ac:dyDescent="0.2">
      <c r="A195">
        <v>194</v>
      </c>
      <c r="B195">
        <v>1</v>
      </c>
      <c r="C195">
        <v>1</v>
      </c>
      <c r="D195">
        <f t="shared" ref="D195:D258" si="6">IF(B195=0,1,0)</f>
        <v>0</v>
      </c>
      <c r="E195">
        <f t="shared" ref="E195:E258" si="7">IF(B195=1,1,0)</f>
        <v>1</v>
      </c>
      <c r="F195">
        <v>2</v>
      </c>
      <c r="G195" t="s">
        <v>297</v>
      </c>
      <c r="H195" t="s">
        <v>13</v>
      </c>
      <c r="I195">
        <v>3</v>
      </c>
      <c r="J195">
        <v>1</v>
      </c>
      <c r="K195">
        <v>1</v>
      </c>
      <c r="L195">
        <v>230080</v>
      </c>
      <c r="M195">
        <v>26</v>
      </c>
      <c r="N195" t="s">
        <v>232</v>
      </c>
      <c r="O195" t="s">
        <v>15</v>
      </c>
    </row>
    <row r="196" spans="1:15" x14ac:dyDescent="0.2">
      <c r="A196">
        <v>195</v>
      </c>
      <c r="B196">
        <v>1</v>
      </c>
      <c r="C196">
        <v>1</v>
      </c>
      <c r="D196">
        <f t="shared" si="6"/>
        <v>0</v>
      </c>
      <c r="E196">
        <f t="shared" si="7"/>
        <v>1</v>
      </c>
      <c r="F196">
        <v>1</v>
      </c>
      <c r="G196" t="s">
        <v>298</v>
      </c>
      <c r="H196" t="s">
        <v>17</v>
      </c>
      <c r="I196">
        <v>44</v>
      </c>
      <c r="J196">
        <v>0</v>
      </c>
      <c r="K196">
        <v>0</v>
      </c>
      <c r="L196" t="s">
        <v>299</v>
      </c>
      <c r="M196">
        <v>27.720800000000001</v>
      </c>
      <c r="N196" t="s">
        <v>300</v>
      </c>
      <c r="O196" t="s">
        <v>20</v>
      </c>
    </row>
    <row r="197" spans="1:15" x14ac:dyDescent="0.2">
      <c r="A197">
        <v>196</v>
      </c>
      <c r="B197">
        <v>1</v>
      </c>
      <c r="C197">
        <v>1</v>
      </c>
      <c r="D197">
        <f t="shared" si="6"/>
        <v>0</v>
      </c>
      <c r="E197">
        <f t="shared" si="7"/>
        <v>1</v>
      </c>
      <c r="F197">
        <v>1</v>
      </c>
      <c r="G197" t="s">
        <v>301</v>
      </c>
      <c r="H197" t="s">
        <v>17</v>
      </c>
      <c r="I197">
        <v>58</v>
      </c>
      <c r="J197">
        <v>0</v>
      </c>
      <c r="K197">
        <v>0</v>
      </c>
      <c r="L197" t="s">
        <v>63</v>
      </c>
      <c r="M197">
        <v>146.52080000000001</v>
      </c>
      <c r="N197" t="s">
        <v>302</v>
      </c>
      <c r="O197" t="s">
        <v>20</v>
      </c>
    </row>
    <row r="198" spans="1:15" x14ac:dyDescent="0.2">
      <c r="A198">
        <v>197</v>
      </c>
      <c r="B198">
        <v>0</v>
      </c>
      <c r="C198">
        <v>1</v>
      </c>
      <c r="D198">
        <f t="shared" si="6"/>
        <v>1</v>
      </c>
      <c r="E198">
        <f t="shared" si="7"/>
        <v>0</v>
      </c>
      <c r="F198">
        <v>3</v>
      </c>
      <c r="G198" t="s">
        <v>303</v>
      </c>
      <c r="H198" t="s">
        <v>13</v>
      </c>
      <c r="J198">
        <v>0</v>
      </c>
      <c r="K198">
        <v>0</v>
      </c>
      <c r="L198">
        <v>368703</v>
      </c>
      <c r="M198">
        <v>7.75</v>
      </c>
      <c r="O198" t="s">
        <v>27</v>
      </c>
    </row>
    <row r="199" spans="1:15" x14ac:dyDescent="0.2">
      <c r="A199">
        <v>198</v>
      </c>
      <c r="B199">
        <v>0</v>
      </c>
      <c r="C199">
        <v>1</v>
      </c>
      <c r="D199">
        <f t="shared" si="6"/>
        <v>1</v>
      </c>
      <c r="E199">
        <f t="shared" si="7"/>
        <v>0</v>
      </c>
      <c r="F199">
        <v>3</v>
      </c>
      <c r="G199" t="s">
        <v>304</v>
      </c>
      <c r="H199" t="s">
        <v>13</v>
      </c>
      <c r="I199">
        <v>42</v>
      </c>
      <c r="J199">
        <v>0</v>
      </c>
      <c r="K199">
        <v>1</v>
      </c>
      <c r="L199">
        <v>4579</v>
      </c>
      <c r="M199">
        <v>8.4041999999999994</v>
      </c>
      <c r="O199" t="s">
        <v>15</v>
      </c>
    </row>
    <row r="200" spans="1:15" x14ac:dyDescent="0.2">
      <c r="A200">
        <v>199</v>
      </c>
      <c r="B200">
        <v>1</v>
      </c>
      <c r="C200">
        <v>1</v>
      </c>
      <c r="D200">
        <f t="shared" si="6"/>
        <v>0</v>
      </c>
      <c r="E200">
        <f t="shared" si="7"/>
        <v>1</v>
      </c>
      <c r="F200">
        <v>3</v>
      </c>
      <c r="G200" t="s">
        <v>305</v>
      </c>
      <c r="H200" t="s">
        <v>17</v>
      </c>
      <c r="J200">
        <v>0</v>
      </c>
      <c r="K200">
        <v>0</v>
      </c>
      <c r="L200">
        <v>370370</v>
      </c>
      <c r="M200">
        <v>7.75</v>
      </c>
      <c r="O200" t="s">
        <v>27</v>
      </c>
    </row>
    <row r="201" spans="1:15" x14ac:dyDescent="0.2">
      <c r="A201">
        <v>200</v>
      </c>
      <c r="B201">
        <v>0</v>
      </c>
      <c r="C201">
        <v>1</v>
      </c>
      <c r="D201">
        <f t="shared" si="6"/>
        <v>1</v>
      </c>
      <c r="E201">
        <f t="shared" si="7"/>
        <v>0</v>
      </c>
      <c r="F201">
        <v>2</v>
      </c>
      <c r="G201" t="s">
        <v>306</v>
      </c>
      <c r="H201" t="s">
        <v>17</v>
      </c>
      <c r="I201">
        <v>24</v>
      </c>
      <c r="J201">
        <v>0</v>
      </c>
      <c r="K201">
        <v>0</v>
      </c>
      <c r="L201">
        <v>248747</v>
      </c>
      <c r="M201">
        <v>13</v>
      </c>
      <c r="O201" t="s">
        <v>15</v>
      </c>
    </row>
    <row r="202" spans="1:15" x14ac:dyDescent="0.2">
      <c r="A202">
        <v>201</v>
      </c>
      <c r="B202">
        <v>0</v>
      </c>
      <c r="C202">
        <v>1</v>
      </c>
      <c r="D202">
        <f t="shared" si="6"/>
        <v>1</v>
      </c>
      <c r="E202">
        <f t="shared" si="7"/>
        <v>0</v>
      </c>
      <c r="F202">
        <v>3</v>
      </c>
      <c r="G202" t="s">
        <v>307</v>
      </c>
      <c r="H202" t="s">
        <v>13</v>
      </c>
      <c r="I202">
        <v>28</v>
      </c>
      <c r="J202">
        <v>0</v>
      </c>
      <c r="K202">
        <v>0</v>
      </c>
      <c r="L202">
        <v>345770</v>
      </c>
      <c r="M202">
        <v>9.5</v>
      </c>
      <c r="O202" t="s">
        <v>15</v>
      </c>
    </row>
    <row r="203" spans="1:15" x14ac:dyDescent="0.2">
      <c r="A203">
        <v>202</v>
      </c>
      <c r="B203">
        <v>0</v>
      </c>
      <c r="C203">
        <v>1</v>
      </c>
      <c r="D203">
        <f t="shared" si="6"/>
        <v>1</v>
      </c>
      <c r="E203">
        <f t="shared" si="7"/>
        <v>0</v>
      </c>
      <c r="F203">
        <v>3</v>
      </c>
      <c r="G203" t="s">
        <v>308</v>
      </c>
      <c r="H203" t="s">
        <v>13</v>
      </c>
      <c r="J203">
        <v>8</v>
      </c>
      <c r="K203">
        <v>2</v>
      </c>
      <c r="L203" t="s">
        <v>251</v>
      </c>
      <c r="M203">
        <v>69.55</v>
      </c>
      <c r="O203" t="s">
        <v>15</v>
      </c>
    </row>
    <row r="204" spans="1:15" x14ac:dyDescent="0.2">
      <c r="A204">
        <v>203</v>
      </c>
      <c r="B204">
        <v>0</v>
      </c>
      <c r="C204">
        <v>1</v>
      </c>
      <c r="D204">
        <f t="shared" si="6"/>
        <v>1</v>
      </c>
      <c r="E204">
        <f t="shared" si="7"/>
        <v>0</v>
      </c>
      <c r="F204">
        <v>3</v>
      </c>
      <c r="G204" t="s">
        <v>309</v>
      </c>
      <c r="H204" t="s">
        <v>13</v>
      </c>
      <c r="I204">
        <v>34</v>
      </c>
      <c r="J204">
        <v>0</v>
      </c>
      <c r="K204">
        <v>0</v>
      </c>
      <c r="L204">
        <v>3101264</v>
      </c>
      <c r="M204">
        <v>6.4958</v>
      </c>
      <c r="O204" t="s">
        <v>15</v>
      </c>
    </row>
    <row r="205" spans="1:15" x14ac:dyDescent="0.2">
      <c r="A205">
        <v>204</v>
      </c>
      <c r="B205">
        <v>0</v>
      </c>
      <c r="C205">
        <v>1</v>
      </c>
      <c r="D205">
        <f t="shared" si="6"/>
        <v>1</v>
      </c>
      <c r="E205">
        <f t="shared" si="7"/>
        <v>0</v>
      </c>
      <c r="F205">
        <v>3</v>
      </c>
      <c r="G205" t="s">
        <v>310</v>
      </c>
      <c r="H205" t="s">
        <v>13</v>
      </c>
      <c r="I205">
        <v>45.5</v>
      </c>
      <c r="J205">
        <v>0</v>
      </c>
      <c r="K205">
        <v>0</v>
      </c>
      <c r="L205">
        <v>2628</v>
      </c>
      <c r="M205">
        <v>7.2249999999999996</v>
      </c>
      <c r="O205" t="s">
        <v>20</v>
      </c>
    </row>
    <row r="206" spans="1:15" x14ac:dyDescent="0.2">
      <c r="A206">
        <v>205</v>
      </c>
      <c r="B206">
        <v>1</v>
      </c>
      <c r="C206">
        <v>1</v>
      </c>
      <c r="D206">
        <f t="shared" si="6"/>
        <v>0</v>
      </c>
      <c r="E206">
        <f t="shared" si="7"/>
        <v>1</v>
      </c>
      <c r="F206">
        <v>3</v>
      </c>
      <c r="G206" t="s">
        <v>311</v>
      </c>
      <c r="H206" t="s">
        <v>13</v>
      </c>
      <c r="I206">
        <v>18</v>
      </c>
      <c r="J206">
        <v>0</v>
      </c>
      <c r="K206">
        <v>0</v>
      </c>
      <c r="L206" t="s">
        <v>312</v>
      </c>
      <c r="M206">
        <v>8.0500000000000007</v>
      </c>
      <c r="O206" t="s">
        <v>15</v>
      </c>
    </row>
    <row r="207" spans="1:15" x14ac:dyDescent="0.2">
      <c r="A207">
        <v>206</v>
      </c>
      <c r="B207">
        <v>0</v>
      </c>
      <c r="C207">
        <v>1</v>
      </c>
      <c r="D207">
        <f t="shared" si="6"/>
        <v>1</v>
      </c>
      <c r="E207">
        <f t="shared" si="7"/>
        <v>0</v>
      </c>
      <c r="F207">
        <v>3</v>
      </c>
      <c r="G207" t="s">
        <v>313</v>
      </c>
      <c r="H207" t="s">
        <v>17</v>
      </c>
      <c r="I207">
        <v>2</v>
      </c>
      <c r="J207">
        <v>0</v>
      </c>
      <c r="K207">
        <v>1</v>
      </c>
      <c r="L207">
        <v>347054</v>
      </c>
      <c r="M207">
        <v>10.4625</v>
      </c>
      <c r="N207" t="s">
        <v>35</v>
      </c>
      <c r="O207" t="s">
        <v>15</v>
      </c>
    </row>
    <row r="208" spans="1:15" x14ac:dyDescent="0.2">
      <c r="A208">
        <v>207</v>
      </c>
      <c r="B208">
        <v>0</v>
      </c>
      <c r="C208">
        <v>1</v>
      </c>
      <c r="D208">
        <f t="shared" si="6"/>
        <v>1</v>
      </c>
      <c r="E208">
        <f t="shared" si="7"/>
        <v>0</v>
      </c>
      <c r="F208">
        <v>3</v>
      </c>
      <c r="G208" t="s">
        <v>314</v>
      </c>
      <c r="H208" t="s">
        <v>13</v>
      </c>
      <c r="I208">
        <v>32</v>
      </c>
      <c r="J208">
        <v>1</v>
      </c>
      <c r="K208">
        <v>0</v>
      </c>
      <c r="L208">
        <v>3101278</v>
      </c>
      <c r="M208">
        <v>15.85</v>
      </c>
      <c r="O208" t="s">
        <v>15</v>
      </c>
    </row>
    <row r="209" spans="1:15" x14ac:dyDescent="0.2">
      <c r="A209">
        <v>208</v>
      </c>
      <c r="B209">
        <v>1</v>
      </c>
      <c r="C209">
        <v>1</v>
      </c>
      <c r="D209">
        <f t="shared" si="6"/>
        <v>0</v>
      </c>
      <c r="E209">
        <f t="shared" si="7"/>
        <v>1</v>
      </c>
      <c r="F209">
        <v>3</v>
      </c>
      <c r="G209" t="s">
        <v>315</v>
      </c>
      <c r="H209" t="s">
        <v>13</v>
      </c>
      <c r="I209">
        <v>26</v>
      </c>
      <c r="J209">
        <v>0</v>
      </c>
      <c r="K209">
        <v>0</v>
      </c>
      <c r="L209">
        <v>2699</v>
      </c>
      <c r="M209">
        <v>18.787500000000001</v>
      </c>
      <c r="O209" t="s">
        <v>20</v>
      </c>
    </row>
    <row r="210" spans="1:15" x14ac:dyDescent="0.2">
      <c r="A210">
        <v>209</v>
      </c>
      <c r="B210">
        <v>1</v>
      </c>
      <c r="C210">
        <v>1</v>
      </c>
      <c r="D210">
        <f t="shared" si="6"/>
        <v>0</v>
      </c>
      <c r="E210">
        <f t="shared" si="7"/>
        <v>1</v>
      </c>
      <c r="F210">
        <v>3</v>
      </c>
      <c r="G210" t="s">
        <v>316</v>
      </c>
      <c r="H210" t="s">
        <v>17</v>
      </c>
      <c r="I210">
        <v>16</v>
      </c>
      <c r="J210">
        <v>0</v>
      </c>
      <c r="K210">
        <v>0</v>
      </c>
      <c r="L210">
        <v>367231</v>
      </c>
      <c r="M210">
        <v>7.75</v>
      </c>
      <c r="O210" t="s">
        <v>27</v>
      </c>
    </row>
    <row r="211" spans="1:15" x14ac:dyDescent="0.2">
      <c r="A211">
        <v>210</v>
      </c>
      <c r="B211">
        <v>1</v>
      </c>
      <c r="C211">
        <v>1</v>
      </c>
      <c r="D211">
        <f t="shared" si="6"/>
        <v>0</v>
      </c>
      <c r="E211">
        <f t="shared" si="7"/>
        <v>1</v>
      </c>
      <c r="F211">
        <v>1</v>
      </c>
      <c r="G211" t="s">
        <v>317</v>
      </c>
      <c r="H211" t="s">
        <v>13</v>
      </c>
      <c r="I211">
        <v>40</v>
      </c>
      <c r="J211">
        <v>0</v>
      </c>
      <c r="K211">
        <v>0</v>
      </c>
      <c r="L211">
        <v>112277</v>
      </c>
      <c r="M211">
        <v>31</v>
      </c>
      <c r="N211" t="s">
        <v>318</v>
      </c>
      <c r="O211" t="s">
        <v>20</v>
      </c>
    </row>
    <row r="212" spans="1:15" x14ac:dyDescent="0.2">
      <c r="A212">
        <v>211</v>
      </c>
      <c r="B212">
        <v>0</v>
      </c>
      <c r="C212">
        <v>1</v>
      </c>
      <c r="D212">
        <f t="shared" si="6"/>
        <v>1</v>
      </c>
      <c r="E212">
        <f t="shared" si="7"/>
        <v>0</v>
      </c>
      <c r="F212">
        <v>3</v>
      </c>
      <c r="G212" t="s">
        <v>319</v>
      </c>
      <c r="H212" t="s">
        <v>13</v>
      </c>
      <c r="I212">
        <v>24</v>
      </c>
      <c r="J212">
        <v>0</v>
      </c>
      <c r="K212">
        <v>0</v>
      </c>
      <c r="L212" t="s">
        <v>320</v>
      </c>
      <c r="M212">
        <v>7.05</v>
      </c>
      <c r="O212" t="s">
        <v>15</v>
      </c>
    </row>
    <row r="213" spans="1:15" x14ac:dyDescent="0.2">
      <c r="A213">
        <v>212</v>
      </c>
      <c r="B213">
        <v>1</v>
      </c>
      <c r="C213">
        <v>1</v>
      </c>
      <c r="D213">
        <f t="shared" si="6"/>
        <v>0</v>
      </c>
      <c r="E213">
        <f t="shared" si="7"/>
        <v>1</v>
      </c>
      <c r="F213">
        <v>2</v>
      </c>
      <c r="G213" t="s">
        <v>321</v>
      </c>
      <c r="H213" t="s">
        <v>17</v>
      </c>
      <c r="I213">
        <v>35</v>
      </c>
      <c r="J213">
        <v>0</v>
      </c>
      <c r="K213">
        <v>0</v>
      </c>
      <c r="L213" t="s">
        <v>322</v>
      </c>
      <c r="M213">
        <v>21</v>
      </c>
      <c r="O213" t="s">
        <v>15</v>
      </c>
    </row>
    <row r="214" spans="1:15" x14ac:dyDescent="0.2">
      <c r="A214">
        <v>213</v>
      </c>
      <c r="B214">
        <v>0</v>
      </c>
      <c r="C214">
        <v>1</v>
      </c>
      <c r="D214">
        <f t="shared" si="6"/>
        <v>1</v>
      </c>
      <c r="E214">
        <f t="shared" si="7"/>
        <v>0</v>
      </c>
      <c r="F214">
        <v>3</v>
      </c>
      <c r="G214" t="s">
        <v>323</v>
      </c>
      <c r="H214" t="s">
        <v>13</v>
      </c>
      <c r="I214">
        <v>22</v>
      </c>
      <c r="J214">
        <v>0</v>
      </c>
      <c r="K214">
        <v>0</v>
      </c>
      <c r="L214" t="s">
        <v>324</v>
      </c>
      <c r="M214">
        <v>7.25</v>
      </c>
      <c r="O214" t="s">
        <v>15</v>
      </c>
    </row>
    <row r="215" spans="1:15" x14ac:dyDescent="0.2">
      <c r="A215">
        <v>214</v>
      </c>
      <c r="B215">
        <v>0</v>
      </c>
      <c r="C215">
        <v>1</v>
      </c>
      <c r="D215">
        <f t="shared" si="6"/>
        <v>1</v>
      </c>
      <c r="E215">
        <f t="shared" si="7"/>
        <v>0</v>
      </c>
      <c r="F215">
        <v>2</v>
      </c>
      <c r="G215" t="s">
        <v>325</v>
      </c>
      <c r="H215" t="s">
        <v>13</v>
      </c>
      <c r="I215">
        <v>30</v>
      </c>
      <c r="J215">
        <v>0</v>
      </c>
      <c r="K215">
        <v>0</v>
      </c>
      <c r="L215">
        <v>250646</v>
      </c>
      <c r="M215">
        <v>13</v>
      </c>
      <c r="O215" t="s">
        <v>15</v>
      </c>
    </row>
    <row r="216" spans="1:15" x14ac:dyDescent="0.2">
      <c r="A216">
        <v>215</v>
      </c>
      <c r="B216">
        <v>0</v>
      </c>
      <c r="C216">
        <v>1</v>
      </c>
      <c r="D216">
        <f t="shared" si="6"/>
        <v>1</v>
      </c>
      <c r="E216">
        <f t="shared" si="7"/>
        <v>0</v>
      </c>
      <c r="F216">
        <v>3</v>
      </c>
      <c r="G216" t="s">
        <v>326</v>
      </c>
      <c r="H216" t="s">
        <v>13</v>
      </c>
      <c r="J216">
        <v>1</v>
      </c>
      <c r="K216">
        <v>0</v>
      </c>
      <c r="L216">
        <v>367229</v>
      </c>
      <c r="M216">
        <v>7.75</v>
      </c>
      <c r="O216" t="s">
        <v>27</v>
      </c>
    </row>
    <row r="217" spans="1:15" x14ac:dyDescent="0.2">
      <c r="A217">
        <v>216</v>
      </c>
      <c r="B217">
        <v>1</v>
      </c>
      <c r="C217">
        <v>1</v>
      </c>
      <c r="D217">
        <f t="shared" si="6"/>
        <v>0</v>
      </c>
      <c r="E217">
        <f t="shared" si="7"/>
        <v>1</v>
      </c>
      <c r="F217">
        <v>1</v>
      </c>
      <c r="G217" t="s">
        <v>327</v>
      </c>
      <c r="H217" t="s">
        <v>17</v>
      </c>
      <c r="I217">
        <v>31</v>
      </c>
      <c r="J217">
        <v>1</v>
      </c>
      <c r="K217">
        <v>0</v>
      </c>
      <c r="L217">
        <v>35273</v>
      </c>
      <c r="M217">
        <v>113.27500000000001</v>
      </c>
      <c r="N217" t="s">
        <v>328</v>
      </c>
      <c r="O217" t="s">
        <v>20</v>
      </c>
    </row>
    <row r="218" spans="1:15" x14ac:dyDescent="0.2">
      <c r="A218">
        <v>217</v>
      </c>
      <c r="B218">
        <v>1</v>
      </c>
      <c r="C218">
        <v>1</v>
      </c>
      <c r="D218">
        <f t="shared" si="6"/>
        <v>0</v>
      </c>
      <c r="E218">
        <f t="shared" si="7"/>
        <v>1</v>
      </c>
      <c r="F218">
        <v>3</v>
      </c>
      <c r="G218" t="s">
        <v>329</v>
      </c>
      <c r="H218" t="s">
        <v>17</v>
      </c>
      <c r="I218">
        <v>27</v>
      </c>
      <c r="J218">
        <v>0</v>
      </c>
      <c r="K218">
        <v>0</v>
      </c>
      <c r="L218" t="s">
        <v>330</v>
      </c>
      <c r="M218">
        <v>7.9249999999999998</v>
      </c>
      <c r="O218" t="s">
        <v>15</v>
      </c>
    </row>
    <row r="219" spans="1:15" x14ac:dyDescent="0.2">
      <c r="A219">
        <v>218</v>
      </c>
      <c r="B219">
        <v>0</v>
      </c>
      <c r="C219">
        <v>1</v>
      </c>
      <c r="D219">
        <f t="shared" si="6"/>
        <v>1</v>
      </c>
      <c r="E219">
        <f t="shared" si="7"/>
        <v>0</v>
      </c>
      <c r="F219">
        <v>2</v>
      </c>
      <c r="G219" t="s">
        <v>331</v>
      </c>
      <c r="H219" t="s">
        <v>13</v>
      </c>
      <c r="I219">
        <v>42</v>
      </c>
      <c r="J219">
        <v>1</v>
      </c>
      <c r="K219">
        <v>0</v>
      </c>
      <c r="L219">
        <v>243847</v>
      </c>
      <c r="M219">
        <v>27</v>
      </c>
      <c r="O219" t="s">
        <v>15</v>
      </c>
    </row>
    <row r="220" spans="1:15" x14ac:dyDescent="0.2">
      <c r="A220">
        <v>219</v>
      </c>
      <c r="B220">
        <v>1</v>
      </c>
      <c r="C220">
        <v>1</v>
      </c>
      <c r="D220">
        <f t="shared" si="6"/>
        <v>0</v>
      </c>
      <c r="E220">
        <f t="shared" si="7"/>
        <v>1</v>
      </c>
      <c r="F220">
        <v>1</v>
      </c>
      <c r="G220" t="s">
        <v>332</v>
      </c>
      <c r="H220" t="s">
        <v>17</v>
      </c>
      <c r="I220">
        <v>32</v>
      </c>
      <c r="J220">
        <v>0</v>
      </c>
      <c r="K220">
        <v>0</v>
      </c>
      <c r="L220">
        <v>11813</v>
      </c>
      <c r="M220">
        <v>76.291700000000006</v>
      </c>
      <c r="N220" t="s">
        <v>333</v>
      </c>
      <c r="O220" t="s">
        <v>20</v>
      </c>
    </row>
    <row r="221" spans="1:15" x14ac:dyDescent="0.2">
      <c r="A221">
        <v>220</v>
      </c>
      <c r="B221">
        <v>0</v>
      </c>
      <c r="C221">
        <v>1</v>
      </c>
      <c r="D221">
        <f t="shared" si="6"/>
        <v>1</v>
      </c>
      <c r="E221">
        <f t="shared" si="7"/>
        <v>0</v>
      </c>
      <c r="F221">
        <v>2</v>
      </c>
      <c r="G221" t="s">
        <v>334</v>
      </c>
      <c r="H221" t="s">
        <v>13</v>
      </c>
      <c r="I221">
        <v>30</v>
      </c>
      <c r="J221">
        <v>0</v>
      </c>
      <c r="K221">
        <v>0</v>
      </c>
      <c r="L221" t="s">
        <v>335</v>
      </c>
      <c r="M221">
        <v>10.5</v>
      </c>
      <c r="O221" t="s">
        <v>15</v>
      </c>
    </row>
    <row r="222" spans="1:15" x14ac:dyDescent="0.2">
      <c r="A222">
        <v>221</v>
      </c>
      <c r="B222">
        <v>1</v>
      </c>
      <c r="C222">
        <v>1</v>
      </c>
      <c r="D222">
        <f t="shared" si="6"/>
        <v>0</v>
      </c>
      <c r="E222">
        <f t="shared" si="7"/>
        <v>1</v>
      </c>
      <c r="F222">
        <v>3</v>
      </c>
      <c r="G222" t="s">
        <v>336</v>
      </c>
      <c r="H222" t="s">
        <v>13</v>
      </c>
      <c r="I222">
        <v>16</v>
      </c>
      <c r="J222">
        <v>0</v>
      </c>
      <c r="K222">
        <v>0</v>
      </c>
      <c r="L222" t="s">
        <v>337</v>
      </c>
      <c r="M222">
        <v>8.0500000000000007</v>
      </c>
      <c r="O222" t="s">
        <v>15</v>
      </c>
    </row>
    <row r="223" spans="1:15" x14ac:dyDescent="0.2">
      <c r="A223">
        <v>222</v>
      </c>
      <c r="B223">
        <v>0</v>
      </c>
      <c r="C223">
        <v>1</v>
      </c>
      <c r="D223">
        <f t="shared" si="6"/>
        <v>1</v>
      </c>
      <c r="E223">
        <f t="shared" si="7"/>
        <v>0</v>
      </c>
      <c r="F223">
        <v>2</v>
      </c>
      <c r="G223" t="s">
        <v>338</v>
      </c>
      <c r="H223" t="s">
        <v>13</v>
      </c>
      <c r="I223">
        <v>27</v>
      </c>
      <c r="J223">
        <v>0</v>
      </c>
      <c r="K223">
        <v>0</v>
      </c>
      <c r="L223">
        <v>220367</v>
      </c>
      <c r="M223">
        <v>13</v>
      </c>
      <c r="O223" t="s">
        <v>15</v>
      </c>
    </row>
    <row r="224" spans="1:15" x14ac:dyDescent="0.2">
      <c r="A224">
        <v>223</v>
      </c>
      <c r="B224">
        <v>0</v>
      </c>
      <c r="C224">
        <v>1</v>
      </c>
      <c r="D224">
        <f t="shared" si="6"/>
        <v>1</v>
      </c>
      <c r="E224">
        <f t="shared" si="7"/>
        <v>0</v>
      </c>
      <c r="F224">
        <v>3</v>
      </c>
      <c r="G224" t="s">
        <v>339</v>
      </c>
      <c r="H224" t="s">
        <v>13</v>
      </c>
      <c r="I224">
        <v>51</v>
      </c>
      <c r="J224">
        <v>0</v>
      </c>
      <c r="K224">
        <v>0</v>
      </c>
      <c r="L224">
        <v>21440</v>
      </c>
      <c r="M224">
        <v>8.0500000000000007</v>
      </c>
      <c r="O224" t="s">
        <v>15</v>
      </c>
    </row>
    <row r="225" spans="1:15" x14ac:dyDescent="0.2">
      <c r="A225">
        <v>224</v>
      </c>
      <c r="B225">
        <v>0</v>
      </c>
      <c r="C225">
        <v>1</v>
      </c>
      <c r="D225">
        <f t="shared" si="6"/>
        <v>1</v>
      </c>
      <c r="E225">
        <f t="shared" si="7"/>
        <v>0</v>
      </c>
      <c r="F225">
        <v>3</v>
      </c>
      <c r="G225" t="s">
        <v>340</v>
      </c>
      <c r="H225" t="s">
        <v>13</v>
      </c>
      <c r="J225">
        <v>0</v>
      </c>
      <c r="K225">
        <v>0</v>
      </c>
      <c r="L225">
        <v>349234</v>
      </c>
      <c r="M225">
        <v>7.8958000000000004</v>
      </c>
      <c r="O225" t="s">
        <v>15</v>
      </c>
    </row>
    <row r="226" spans="1:15" x14ac:dyDescent="0.2">
      <c r="A226">
        <v>225</v>
      </c>
      <c r="B226">
        <v>1</v>
      </c>
      <c r="C226">
        <v>1</v>
      </c>
      <c r="D226">
        <f t="shared" si="6"/>
        <v>0</v>
      </c>
      <c r="E226">
        <f t="shared" si="7"/>
        <v>1</v>
      </c>
      <c r="F226">
        <v>1</v>
      </c>
      <c r="G226" t="s">
        <v>341</v>
      </c>
      <c r="H226" t="s">
        <v>13</v>
      </c>
      <c r="I226">
        <v>38</v>
      </c>
      <c r="J226">
        <v>1</v>
      </c>
      <c r="K226">
        <v>0</v>
      </c>
      <c r="L226">
        <v>19943</v>
      </c>
      <c r="M226">
        <v>90</v>
      </c>
      <c r="N226" t="s">
        <v>342</v>
      </c>
      <c r="O226" t="s">
        <v>15</v>
      </c>
    </row>
    <row r="227" spans="1:15" x14ac:dyDescent="0.2">
      <c r="A227">
        <v>226</v>
      </c>
      <c r="B227">
        <v>0</v>
      </c>
      <c r="C227">
        <v>1</v>
      </c>
      <c r="D227">
        <f t="shared" si="6"/>
        <v>1</v>
      </c>
      <c r="E227">
        <f t="shared" si="7"/>
        <v>0</v>
      </c>
      <c r="F227">
        <v>3</v>
      </c>
      <c r="G227" t="s">
        <v>343</v>
      </c>
      <c r="H227" t="s">
        <v>13</v>
      </c>
      <c r="I227">
        <v>22</v>
      </c>
      <c r="J227">
        <v>0</v>
      </c>
      <c r="K227">
        <v>0</v>
      </c>
      <c r="L227" t="s">
        <v>344</v>
      </c>
      <c r="M227">
        <v>9.35</v>
      </c>
      <c r="O227" t="s">
        <v>15</v>
      </c>
    </row>
    <row r="228" spans="1:15" x14ac:dyDescent="0.2">
      <c r="A228">
        <v>227</v>
      </c>
      <c r="B228">
        <v>1</v>
      </c>
      <c r="C228">
        <v>1</v>
      </c>
      <c r="D228">
        <f t="shared" si="6"/>
        <v>0</v>
      </c>
      <c r="E228">
        <f t="shared" si="7"/>
        <v>1</v>
      </c>
      <c r="F228">
        <v>2</v>
      </c>
      <c r="G228" t="s">
        <v>345</v>
      </c>
      <c r="H228" t="s">
        <v>13</v>
      </c>
      <c r="I228">
        <v>19</v>
      </c>
      <c r="J228">
        <v>0</v>
      </c>
      <c r="K228">
        <v>0</v>
      </c>
      <c r="L228" t="s">
        <v>346</v>
      </c>
      <c r="M228">
        <v>10.5</v>
      </c>
      <c r="O228" t="s">
        <v>15</v>
      </c>
    </row>
    <row r="229" spans="1:15" x14ac:dyDescent="0.2">
      <c r="A229">
        <v>228</v>
      </c>
      <c r="B229">
        <v>0</v>
      </c>
      <c r="C229">
        <v>1</v>
      </c>
      <c r="D229">
        <f t="shared" si="6"/>
        <v>1</v>
      </c>
      <c r="E229">
        <f t="shared" si="7"/>
        <v>0</v>
      </c>
      <c r="F229">
        <v>3</v>
      </c>
      <c r="G229" t="s">
        <v>347</v>
      </c>
      <c r="H229" t="s">
        <v>13</v>
      </c>
      <c r="I229">
        <v>20.5</v>
      </c>
      <c r="J229">
        <v>0</v>
      </c>
      <c r="K229">
        <v>0</v>
      </c>
      <c r="L229" t="s">
        <v>348</v>
      </c>
      <c r="M229">
        <v>7.25</v>
      </c>
      <c r="O229" t="s">
        <v>15</v>
      </c>
    </row>
    <row r="230" spans="1:15" x14ac:dyDescent="0.2">
      <c r="A230">
        <v>229</v>
      </c>
      <c r="B230">
        <v>0</v>
      </c>
      <c r="C230">
        <v>1</v>
      </c>
      <c r="D230">
        <f t="shared" si="6"/>
        <v>1</v>
      </c>
      <c r="E230">
        <f t="shared" si="7"/>
        <v>0</v>
      </c>
      <c r="F230">
        <v>2</v>
      </c>
      <c r="G230" t="s">
        <v>349</v>
      </c>
      <c r="H230" t="s">
        <v>13</v>
      </c>
      <c r="I230">
        <v>18</v>
      </c>
      <c r="J230">
        <v>0</v>
      </c>
      <c r="K230">
        <v>0</v>
      </c>
      <c r="L230">
        <v>236171</v>
      </c>
      <c r="M230">
        <v>13</v>
      </c>
      <c r="O230" t="s">
        <v>15</v>
      </c>
    </row>
    <row r="231" spans="1:15" x14ac:dyDescent="0.2">
      <c r="A231">
        <v>230</v>
      </c>
      <c r="B231">
        <v>0</v>
      </c>
      <c r="C231">
        <v>1</v>
      </c>
      <c r="D231">
        <f t="shared" si="6"/>
        <v>1</v>
      </c>
      <c r="E231">
        <f t="shared" si="7"/>
        <v>0</v>
      </c>
      <c r="F231">
        <v>3</v>
      </c>
      <c r="G231" t="s">
        <v>350</v>
      </c>
      <c r="H231" t="s">
        <v>17</v>
      </c>
      <c r="J231">
        <v>3</v>
      </c>
      <c r="K231">
        <v>1</v>
      </c>
      <c r="L231">
        <v>4133</v>
      </c>
      <c r="M231">
        <v>25.466699999999999</v>
      </c>
      <c r="O231" t="s">
        <v>15</v>
      </c>
    </row>
    <row r="232" spans="1:15" x14ac:dyDescent="0.2">
      <c r="A232">
        <v>231</v>
      </c>
      <c r="B232">
        <v>1</v>
      </c>
      <c r="C232">
        <v>1</v>
      </c>
      <c r="D232">
        <f t="shared" si="6"/>
        <v>0</v>
      </c>
      <c r="E232">
        <f t="shared" si="7"/>
        <v>1</v>
      </c>
      <c r="F232">
        <v>1</v>
      </c>
      <c r="G232" t="s">
        <v>351</v>
      </c>
      <c r="H232" t="s">
        <v>17</v>
      </c>
      <c r="I232">
        <v>35</v>
      </c>
      <c r="J232">
        <v>1</v>
      </c>
      <c r="K232">
        <v>0</v>
      </c>
      <c r="L232">
        <v>36973</v>
      </c>
      <c r="M232">
        <v>83.474999999999994</v>
      </c>
      <c r="N232" t="s">
        <v>110</v>
      </c>
      <c r="O232" t="s">
        <v>15</v>
      </c>
    </row>
    <row r="233" spans="1:15" x14ac:dyDescent="0.2">
      <c r="A233">
        <v>232</v>
      </c>
      <c r="B233">
        <v>0</v>
      </c>
      <c r="C233">
        <v>1</v>
      </c>
      <c r="D233">
        <f t="shared" si="6"/>
        <v>1</v>
      </c>
      <c r="E233">
        <f t="shared" si="7"/>
        <v>0</v>
      </c>
      <c r="F233">
        <v>3</v>
      </c>
      <c r="G233" t="s">
        <v>352</v>
      </c>
      <c r="H233" t="s">
        <v>13</v>
      </c>
      <c r="I233">
        <v>29</v>
      </c>
      <c r="J233">
        <v>0</v>
      </c>
      <c r="K233">
        <v>0</v>
      </c>
      <c r="L233">
        <v>347067</v>
      </c>
      <c r="M233">
        <v>7.7750000000000004</v>
      </c>
      <c r="O233" t="s">
        <v>15</v>
      </c>
    </row>
    <row r="234" spans="1:15" x14ac:dyDescent="0.2">
      <c r="A234">
        <v>233</v>
      </c>
      <c r="B234">
        <v>0</v>
      </c>
      <c r="C234">
        <v>1</v>
      </c>
      <c r="D234">
        <f t="shared" si="6"/>
        <v>1</v>
      </c>
      <c r="E234">
        <f t="shared" si="7"/>
        <v>0</v>
      </c>
      <c r="F234">
        <v>2</v>
      </c>
      <c r="G234" t="s">
        <v>353</v>
      </c>
      <c r="H234" t="s">
        <v>13</v>
      </c>
      <c r="I234">
        <v>59</v>
      </c>
      <c r="J234">
        <v>0</v>
      </c>
      <c r="K234">
        <v>0</v>
      </c>
      <c r="L234">
        <v>237442</v>
      </c>
      <c r="M234">
        <v>13.5</v>
      </c>
      <c r="O234" t="s">
        <v>15</v>
      </c>
    </row>
    <row r="235" spans="1:15" x14ac:dyDescent="0.2">
      <c r="A235">
        <v>234</v>
      </c>
      <c r="B235">
        <v>1</v>
      </c>
      <c r="C235">
        <v>1</v>
      </c>
      <c r="D235">
        <f t="shared" si="6"/>
        <v>0</v>
      </c>
      <c r="E235">
        <f t="shared" si="7"/>
        <v>1</v>
      </c>
      <c r="F235">
        <v>3</v>
      </c>
      <c r="G235" t="s">
        <v>354</v>
      </c>
      <c r="H235" t="s">
        <v>17</v>
      </c>
      <c r="I235">
        <v>5</v>
      </c>
      <c r="J235">
        <v>4</v>
      </c>
      <c r="K235">
        <v>2</v>
      </c>
      <c r="L235">
        <v>347077</v>
      </c>
      <c r="M235">
        <v>31.387499999999999</v>
      </c>
      <c r="O235" t="s">
        <v>15</v>
      </c>
    </row>
    <row r="236" spans="1:15" x14ac:dyDescent="0.2">
      <c r="A236">
        <v>235</v>
      </c>
      <c r="B236">
        <v>0</v>
      </c>
      <c r="C236">
        <v>1</v>
      </c>
      <c r="D236">
        <f t="shared" si="6"/>
        <v>1</v>
      </c>
      <c r="E236">
        <f t="shared" si="7"/>
        <v>0</v>
      </c>
      <c r="F236">
        <v>2</v>
      </c>
      <c r="G236" t="s">
        <v>355</v>
      </c>
      <c r="H236" t="s">
        <v>13</v>
      </c>
      <c r="I236">
        <v>24</v>
      </c>
      <c r="J236">
        <v>0</v>
      </c>
      <c r="K236">
        <v>0</v>
      </c>
      <c r="L236" t="s">
        <v>356</v>
      </c>
      <c r="M236">
        <v>10.5</v>
      </c>
      <c r="O236" t="s">
        <v>15</v>
      </c>
    </row>
    <row r="237" spans="1:15" x14ac:dyDescent="0.2">
      <c r="A237">
        <v>236</v>
      </c>
      <c r="B237">
        <v>0</v>
      </c>
      <c r="C237">
        <v>1</v>
      </c>
      <c r="D237">
        <f t="shared" si="6"/>
        <v>1</v>
      </c>
      <c r="E237">
        <f t="shared" si="7"/>
        <v>0</v>
      </c>
      <c r="F237">
        <v>3</v>
      </c>
      <c r="G237" t="s">
        <v>357</v>
      </c>
      <c r="H237" t="s">
        <v>17</v>
      </c>
      <c r="J237">
        <v>0</v>
      </c>
      <c r="K237">
        <v>0</v>
      </c>
      <c r="L237" t="s">
        <v>358</v>
      </c>
      <c r="M237">
        <v>7.55</v>
      </c>
      <c r="O237" t="s">
        <v>15</v>
      </c>
    </row>
    <row r="238" spans="1:15" x14ac:dyDescent="0.2">
      <c r="A238">
        <v>237</v>
      </c>
      <c r="B238">
        <v>0</v>
      </c>
      <c r="C238">
        <v>1</v>
      </c>
      <c r="D238">
        <f t="shared" si="6"/>
        <v>1</v>
      </c>
      <c r="E238">
        <f t="shared" si="7"/>
        <v>0</v>
      </c>
      <c r="F238">
        <v>2</v>
      </c>
      <c r="G238" t="s">
        <v>359</v>
      </c>
      <c r="H238" t="s">
        <v>13</v>
      </c>
      <c r="I238">
        <v>44</v>
      </c>
      <c r="J238">
        <v>1</v>
      </c>
      <c r="K238">
        <v>0</v>
      </c>
      <c r="L238">
        <v>26707</v>
      </c>
      <c r="M238">
        <v>26</v>
      </c>
      <c r="O238" t="s">
        <v>15</v>
      </c>
    </row>
    <row r="239" spans="1:15" x14ac:dyDescent="0.2">
      <c r="A239">
        <v>238</v>
      </c>
      <c r="B239">
        <v>1</v>
      </c>
      <c r="C239">
        <v>1</v>
      </c>
      <c r="D239">
        <f t="shared" si="6"/>
        <v>0</v>
      </c>
      <c r="E239">
        <f t="shared" si="7"/>
        <v>1</v>
      </c>
      <c r="F239">
        <v>2</v>
      </c>
      <c r="G239" t="s">
        <v>360</v>
      </c>
      <c r="H239" t="s">
        <v>17</v>
      </c>
      <c r="I239">
        <v>8</v>
      </c>
      <c r="J239">
        <v>0</v>
      </c>
      <c r="K239">
        <v>2</v>
      </c>
      <c r="L239" t="s">
        <v>361</v>
      </c>
      <c r="M239">
        <v>26.25</v>
      </c>
      <c r="O239" t="s">
        <v>15</v>
      </c>
    </row>
    <row r="240" spans="1:15" x14ac:dyDescent="0.2">
      <c r="A240">
        <v>239</v>
      </c>
      <c r="B240">
        <v>0</v>
      </c>
      <c r="C240">
        <v>1</v>
      </c>
      <c r="D240">
        <f t="shared" si="6"/>
        <v>1</v>
      </c>
      <c r="E240">
        <f t="shared" si="7"/>
        <v>0</v>
      </c>
      <c r="F240">
        <v>2</v>
      </c>
      <c r="G240" t="s">
        <v>362</v>
      </c>
      <c r="H240" t="s">
        <v>13</v>
      </c>
      <c r="I240">
        <v>19</v>
      </c>
      <c r="J240">
        <v>0</v>
      </c>
      <c r="K240">
        <v>0</v>
      </c>
      <c r="L240">
        <v>28665</v>
      </c>
      <c r="M240">
        <v>10.5</v>
      </c>
      <c r="O240" t="s">
        <v>15</v>
      </c>
    </row>
    <row r="241" spans="1:15" x14ac:dyDescent="0.2">
      <c r="A241">
        <v>240</v>
      </c>
      <c r="B241">
        <v>0</v>
      </c>
      <c r="C241">
        <v>1</v>
      </c>
      <c r="D241">
        <f t="shared" si="6"/>
        <v>1</v>
      </c>
      <c r="E241">
        <f t="shared" si="7"/>
        <v>0</v>
      </c>
      <c r="F241">
        <v>2</v>
      </c>
      <c r="G241" t="s">
        <v>363</v>
      </c>
      <c r="H241" t="s">
        <v>13</v>
      </c>
      <c r="I241">
        <v>33</v>
      </c>
      <c r="J241">
        <v>0</v>
      </c>
      <c r="K241">
        <v>0</v>
      </c>
      <c r="L241" t="s">
        <v>364</v>
      </c>
      <c r="M241">
        <v>12.275</v>
      </c>
      <c r="O241" t="s">
        <v>15</v>
      </c>
    </row>
    <row r="242" spans="1:15" x14ac:dyDescent="0.2">
      <c r="A242">
        <v>241</v>
      </c>
      <c r="B242">
        <v>0</v>
      </c>
      <c r="C242">
        <v>1</v>
      </c>
      <c r="D242">
        <f t="shared" si="6"/>
        <v>1</v>
      </c>
      <c r="E242">
        <f t="shared" si="7"/>
        <v>0</v>
      </c>
      <c r="F242">
        <v>3</v>
      </c>
      <c r="G242" t="s">
        <v>365</v>
      </c>
      <c r="H242" t="s">
        <v>17</v>
      </c>
      <c r="J242">
        <v>1</v>
      </c>
      <c r="K242">
        <v>0</v>
      </c>
      <c r="L242">
        <v>2665</v>
      </c>
      <c r="M242">
        <v>14.4542</v>
      </c>
      <c r="O242" t="s">
        <v>20</v>
      </c>
    </row>
    <row r="243" spans="1:15" x14ac:dyDescent="0.2">
      <c r="A243">
        <v>242</v>
      </c>
      <c r="B243">
        <v>1</v>
      </c>
      <c r="C243">
        <v>1</v>
      </c>
      <c r="D243">
        <f t="shared" si="6"/>
        <v>0</v>
      </c>
      <c r="E243">
        <f t="shared" si="7"/>
        <v>1</v>
      </c>
      <c r="F243">
        <v>3</v>
      </c>
      <c r="G243" t="s">
        <v>366</v>
      </c>
      <c r="H243" t="s">
        <v>17</v>
      </c>
      <c r="J243">
        <v>1</v>
      </c>
      <c r="K243">
        <v>0</v>
      </c>
      <c r="L243">
        <v>367230</v>
      </c>
      <c r="M243">
        <v>15.5</v>
      </c>
      <c r="O243" t="s">
        <v>27</v>
      </c>
    </row>
    <row r="244" spans="1:15" x14ac:dyDescent="0.2">
      <c r="A244">
        <v>243</v>
      </c>
      <c r="B244">
        <v>0</v>
      </c>
      <c r="C244">
        <v>1</v>
      </c>
      <c r="D244">
        <f t="shared" si="6"/>
        <v>1</v>
      </c>
      <c r="E244">
        <f t="shared" si="7"/>
        <v>0</v>
      </c>
      <c r="F244">
        <v>2</v>
      </c>
      <c r="G244" t="s">
        <v>367</v>
      </c>
      <c r="H244" t="s">
        <v>13</v>
      </c>
      <c r="I244">
        <v>29</v>
      </c>
      <c r="J244">
        <v>0</v>
      </c>
      <c r="K244">
        <v>0</v>
      </c>
      <c r="L244" t="s">
        <v>368</v>
      </c>
      <c r="M244">
        <v>10.5</v>
      </c>
      <c r="O244" t="s">
        <v>15</v>
      </c>
    </row>
    <row r="245" spans="1:15" x14ac:dyDescent="0.2">
      <c r="A245">
        <v>244</v>
      </c>
      <c r="B245">
        <v>0</v>
      </c>
      <c r="C245">
        <v>1</v>
      </c>
      <c r="D245">
        <f t="shared" si="6"/>
        <v>1</v>
      </c>
      <c r="E245">
        <f t="shared" si="7"/>
        <v>0</v>
      </c>
      <c r="F245">
        <v>3</v>
      </c>
      <c r="G245" t="s">
        <v>369</v>
      </c>
      <c r="H245" t="s">
        <v>13</v>
      </c>
      <c r="I245">
        <v>22</v>
      </c>
      <c r="J245">
        <v>0</v>
      </c>
      <c r="K245">
        <v>0</v>
      </c>
      <c r="L245" t="s">
        <v>370</v>
      </c>
      <c r="M245">
        <v>7.125</v>
      </c>
      <c r="O245" t="s">
        <v>15</v>
      </c>
    </row>
    <row r="246" spans="1:15" x14ac:dyDescent="0.2">
      <c r="A246">
        <v>245</v>
      </c>
      <c r="B246">
        <v>0</v>
      </c>
      <c r="C246">
        <v>1</v>
      </c>
      <c r="D246">
        <f t="shared" si="6"/>
        <v>1</v>
      </c>
      <c r="E246">
        <f t="shared" si="7"/>
        <v>0</v>
      </c>
      <c r="F246">
        <v>3</v>
      </c>
      <c r="G246" t="s">
        <v>371</v>
      </c>
      <c r="H246" t="s">
        <v>13</v>
      </c>
      <c r="I246">
        <v>30</v>
      </c>
      <c r="J246">
        <v>0</v>
      </c>
      <c r="K246">
        <v>0</v>
      </c>
      <c r="L246">
        <v>2694</v>
      </c>
      <c r="M246">
        <v>7.2249999999999996</v>
      </c>
      <c r="O246" t="s">
        <v>20</v>
      </c>
    </row>
    <row r="247" spans="1:15" x14ac:dyDescent="0.2">
      <c r="A247">
        <v>246</v>
      </c>
      <c r="B247">
        <v>0</v>
      </c>
      <c r="C247">
        <v>1</v>
      </c>
      <c r="D247">
        <f t="shared" si="6"/>
        <v>1</v>
      </c>
      <c r="E247">
        <f t="shared" si="7"/>
        <v>0</v>
      </c>
      <c r="F247">
        <v>1</v>
      </c>
      <c r="G247" t="s">
        <v>372</v>
      </c>
      <c r="H247" t="s">
        <v>13</v>
      </c>
      <c r="I247">
        <v>44</v>
      </c>
      <c r="J247">
        <v>2</v>
      </c>
      <c r="K247">
        <v>0</v>
      </c>
      <c r="L247">
        <v>19928</v>
      </c>
      <c r="M247">
        <v>90</v>
      </c>
      <c r="N247" t="s">
        <v>373</v>
      </c>
      <c r="O247" t="s">
        <v>27</v>
      </c>
    </row>
    <row r="248" spans="1:15" x14ac:dyDescent="0.2">
      <c r="A248">
        <v>247</v>
      </c>
      <c r="B248">
        <v>0</v>
      </c>
      <c r="C248">
        <v>1</v>
      </c>
      <c r="D248">
        <f t="shared" si="6"/>
        <v>1</v>
      </c>
      <c r="E248">
        <f t="shared" si="7"/>
        <v>0</v>
      </c>
      <c r="F248">
        <v>3</v>
      </c>
      <c r="G248" t="s">
        <v>374</v>
      </c>
      <c r="H248" t="s">
        <v>17</v>
      </c>
      <c r="I248">
        <v>25</v>
      </c>
      <c r="J248">
        <v>0</v>
      </c>
      <c r="K248">
        <v>0</v>
      </c>
      <c r="L248">
        <v>347071</v>
      </c>
      <c r="M248">
        <v>7.7750000000000004</v>
      </c>
      <c r="O248" t="s">
        <v>15</v>
      </c>
    </row>
    <row r="249" spans="1:15" x14ac:dyDescent="0.2">
      <c r="A249">
        <v>248</v>
      </c>
      <c r="B249">
        <v>1</v>
      </c>
      <c r="C249">
        <v>1</v>
      </c>
      <c r="D249">
        <f t="shared" si="6"/>
        <v>0</v>
      </c>
      <c r="E249">
        <f t="shared" si="7"/>
        <v>1</v>
      </c>
      <c r="F249">
        <v>2</v>
      </c>
      <c r="G249" t="s">
        <v>375</v>
      </c>
      <c r="H249" t="s">
        <v>17</v>
      </c>
      <c r="I249">
        <v>24</v>
      </c>
      <c r="J249">
        <v>0</v>
      </c>
      <c r="K249">
        <v>2</v>
      </c>
      <c r="L249">
        <v>250649</v>
      </c>
      <c r="M249">
        <v>14.5</v>
      </c>
      <c r="O249" t="s">
        <v>15</v>
      </c>
    </row>
    <row r="250" spans="1:15" x14ac:dyDescent="0.2">
      <c r="A250">
        <v>249</v>
      </c>
      <c r="B250">
        <v>1</v>
      </c>
      <c r="C250">
        <v>1</v>
      </c>
      <c r="D250">
        <f t="shared" si="6"/>
        <v>0</v>
      </c>
      <c r="E250">
        <f t="shared" si="7"/>
        <v>1</v>
      </c>
      <c r="F250">
        <v>1</v>
      </c>
      <c r="G250" t="s">
        <v>376</v>
      </c>
      <c r="H250" t="s">
        <v>13</v>
      </c>
      <c r="I250">
        <v>37</v>
      </c>
      <c r="J250">
        <v>1</v>
      </c>
      <c r="K250">
        <v>1</v>
      </c>
      <c r="L250">
        <v>11751</v>
      </c>
      <c r="M250">
        <v>52.554200000000002</v>
      </c>
      <c r="N250" t="s">
        <v>377</v>
      </c>
      <c r="O250" t="s">
        <v>15</v>
      </c>
    </row>
    <row r="251" spans="1:15" x14ac:dyDescent="0.2">
      <c r="A251">
        <v>250</v>
      </c>
      <c r="B251">
        <v>0</v>
      </c>
      <c r="C251">
        <v>1</v>
      </c>
      <c r="D251">
        <f t="shared" si="6"/>
        <v>1</v>
      </c>
      <c r="E251">
        <f t="shared" si="7"/>
        <v>0</v>
      </c>
      <c r="F251">
        <v>2</v>
      </c>
      <c r="G251" t="s">
        <v>378</v>
      </c>
      <c r="H251" t="s">
        <v>13</v>
      </c>
      <c r="I251">
        <v>54</v>
      </c>
      <c r="J251">
        <v>1</v>
      </c>
      <c r="K251">
        <v>0</v>
      </c>
      <c r="L251">
        <v>244252</v>
      </c>
      <c r="M251">
        <v>26</v>
      </c>
      <c r="O251" t="s">
        <v>15</v>
      </c>
    </row>
    <row r="252" spans="1:15" x14ac:dyDescent="0.2">
      <c r="A252">
        <v>251</v>
      </c>
      <c r="B252">
        <v>0</v>
      </c>
      <c r="C252">
        <v>1</v>
      </c>
      <c r="D252">
        <f t="shared" si="6"/>
        <v>1</v>
      </c>
      <c r="E252">
        <f t="shared" si="7"/>
        <v>0</v>
      </c>
      <c r="F252">
        <v>3</v>
      </c>
      <c r="G252" t="s">
        <v>379</v>
      </c>
      <c r="H252" t="s">
        <v>13</v>
      </c>
      <c r="J252">
        <v>0</v>
      </c>
      <c r="K252">
        <v>0</v>
      </c>
      <c r="L252">
        <v>362316</v>
      </c>
      <c r="M252">
        <v>7.25</v>
      </c>
      <c r="O252" t="s">
        <v>15</v>
      </c>
    </row>
    <row r="253" spans="1:15" x14ac:dyDescent="0.2">
      <c r="A253">
        <v>252</v>
      </c>
      <c r="B253">
        <v>0</v>
      </c>
      <c r="C253">
        <v>1</v>
      </c>
      <c r="D253">
        <f t="shared" si="6"/>
        <v>1</v>
      </c>
      <c r="E253">
        <f t="shared" si="7"/>
        <v>0</v>
      </c>
      <c r="F253">
        <v>3</v>
      </c>
      <c r="G253" t="s">
        <v>380</v>
      </c>
      <c r="H253" t="s">
        <v>17</v>
      </c>
      <c r="I253">
        <v>29</v>
      </c>
      <c r="J253">
        <v>1</v>
      </c>
      <c r="K253">
        <v>1</v>
      </c>
      <c r="L253">
        <v>347054</v>
      </c>
      <c r="M253">
        <v>10.4625</v>
      </c>
      <c r="N253" t="s">
        <v>35</v>
      </c>
      <c r="O253" t="s">
        <v>15</v>
      </c>
    </row>
    <row r="254" spans="1:15" x14ac:dyDescent="0.2">
      <c r="A254">
        <v>253</v>
      </c>
      <c r="B254">
        <v>0</v>
      </c>
      <c r="C254">
        <v>1</v>
      </c>
      <c r="D254">
        <f t="shared" si="6"/>
        <v>1</v>
      </c>
      <c r="E254">
        <f t="shared" si="7"/>
        <v>0</v>
      </c>
      <c r="F254">
        <v>1</v>
      </c>
      <c r="G254" t="s">
        <v>381</v>
      </c>
      <c r="H254" t="s">
        <v>13</v>
      </c>
      <c r="I254">
        <v>62</v>
      </c>
      <c r="J254">
        <v>0</v>
      </c>
      <c r="K254">
        <v>0</v>
      </c>
      <c r="L254">
        <v>113514</v>
      </c>
      <c r="M254">
        <v>26.55</v>
      </c>
      <c r="N254" t="s">
        <v>382</v>
      </c>
      <c r="O254" t="s">
        <v>15</v>
      </c>
    </row>
    <row r="255" spans="1:15" x14ac:dyDescent="0.2">
      <c r="A255">
        <v>254</v>
      </c>
      <c r="B255">
        <v>0</v>
      </c>
      <c r="C255">
        <v>1</v>
      </c>
      <c r="D255">
        <f t="shared" si="6"/>
        <v>1</v>
      </c>
      <c r="E255">
        <f t="shared" si="7"/>
        <v>0</v>
      </c>
      <c r="F255">
        <v>3</v>
      </c>
      <c r="G255" t="s">
        <v>383</v>
      </c>
      <c r="H255" t="s">
        <v>13</v>
      </c>
      <c r="I255">
        <v>30</v>
      </c>
      <c r="J255">
        <v>1</v>
      </c>
      <c r="K255">
        <v>0</v>
      </c>
      <c r="L255" t="s">
        <v>384</v>
      </c>
      <c r="M255">
        <v>16.100000000000001</v>
      </c>
      <c r="O255" t="s">
        <v>15</v>
      </c>
    </row>
    <row r="256" spans="1:15" x14ac:dyDescent="0.2">
      <c r="A256">
        <v>255</v>
      </c>
      <c r="B256">
        <v>0</v>
      </c>
      <c r="C256">
        <v>1</v>
      </c>
      <c r="D256">
        <f t="shared" si="6"/>
        <v>1</v>
      </c>
      <c r="E256">
        <f t="shared" si="7"/>
        <v>0</v>
      </c>
      <c r="F256">
        <v>3</v>
      </c>
      <c r="G256" t="s">
        <v>385</v>
      </c>
      <c r="H256" t="s">
        <v>17</v>
      </c>
      <c r="I256">
        <v>41</v>
      </c>
      <c r="J256">
        <v>0</v>
      </c>
      <c r="K256">
        <v>2</v>
      </c>
      <c r="L256">
        <v>370129</v>
      </c>
      <c r="M256">
        <v>20.212499999999999</v>
      </c>
      <c r="O256" t="s">
        <v>15</v>
      </c>
    </row>
    <row r="257" spans="1:15" x14ac:dyDescent="0.2">
      <c r="A257">
        <v>256</v>
      </c>
      <c r="B257">
        <v>1</v>
      </c>
      <c r="C257">
        <v>1</v>
      </c>
      <c r="D257">
        <f t="shared" si="6"/>
        <v>0</v>
      </c>
      <c r="E257">
        <f t="shared" si="7"/>
        <v>1</v>
      </c>
      <c r="F257">
        <v>3</v>
      </c>
      <c r="G257" t="s">
        <v>386</v>
      </c>
      <c r="H257" t="s">
        <v>17</v>
      </c>
      <c r="I257">
        <v>29</v>
      </c>
      <c r="J257">
        <v>0</v>
      </c>
      <c r="K257">
        <v>2</v>
      </c>
      <c r="L257">
        <v>2650</v>
      </c>
      <c r="M257">
        <v>15.245799999999999</v>
      </c>
      <c r="O257" t="s">
        <v>20</v>
      </c>
    </row>
    <row r="258" spans="1:15" x14ac:dyDescent="0.2">
      <c r="A258">
        <v>257</v>
      </c>
      <c r="B258">
        <v>1</v>
      </c>
      <c r="C258">
        <v>1</v>
      </c>
      <c r="D258">
        <f t="shared" si="6"/>
        <v>0</v>
      </c>
      <c r="E258">
        <f t="shared" si="7"/>
        <v>1</v>
      </c>
      <c r="F258">
        <v>1</v>
      </c>
      <c r="G258" t="s">
        <v>387</v>
      </c>
      <c r="H258" t="s">
        <v>17</v>
      </c>
      <c r="J258">
        <v>0</v>
      </c>
      <c r="K258">
        <v>0</v>
      </c>
      <c r="L258" t="s">
        <v>388</v>
      </c>
      <c r="M258">
        <v>79.2</v>
      </c>
      <c r="O258" t="s">
        <v>20</v>
      </c>
    </row>
    <row r="259" spans="1:15" x14ac:dyDescent="0.2">
      <c r="A259">
        <v>258</v>
      </c>
      <c r="B259">
        <v>1</v>
      </c>
      <c r="C259">
        <v>1</v>
      </c>
      <c r="D259">
        <f t="shared" ref="D259:D322" si="8">IF(B259=0,1,0)</f>
        <v>0</v>
      </c>
      <c r="E259">
        <f t="shared" ref="E259:E322" si="9">IF(B259=1,1,0)</f>
        <v>1</v>
      </c>
      <c r="F259">
        <v>1</v>
      </c>
      <c r="G259" t="s">
        <v>389</v>
      </c>
      <c r="H259" t="s">
        <v>17</v>
      </c>
      <c r="I259">
        <v>30</v>
      </c>
      <c r="J259">
        <v>0</v>
      </c>
      <c r="K259">
        <v>0</v>
      </c>
      <c r="L259">
        <v>110152</v>
      </c>
      <c r="M259">
        <v>86.5</v>
      </c>
      <c r="N259" t="s">
        <v>390</v>
      </c>
      <c r="O259" t="s">
        <v>15</v>
      </c>
    </row>
    <row r="260" spans="1:15" x14ac:dyDescent="0.2">
      <c r="A260">
        <v>259</v>
      </c>
      <c r="B260">
        <v>1</v>
      </c>
      <c r="C260">
        <v>1</v>
      </c>
      <c r="D260">
        <f t="shared" si="8"/>
        <v>0</v>
      </c>
      <c r="E260">
        <f t="shared" si="9"/>
        <v>1</v>
      </c>
      <c r="F260">
        <v>1</v>
      </c>
      <c r="G260" t="s">
        <v>391</v>
      </c>
      <c r="H260" t="s">
        <v>17</v>
      </c>
      <c r="I260">
        <v>35</v>
      </c>
      <c r="J260">
        <v>0</v>
      </c>
      <c r="K260">
        <v>0</v>
      </c>
      <c r="L260" t="s">
        <v>392</v>
      </c>
      <c r="M260">
        <v>512.32920000000001</v>
      </c>
      <c r="O260" t="s">
        <v>20</v>
      </c>
    </row>
    <row r="261" spans="1:15" x14ac:dyDescent="0.2">
      <c r="A261">
        <v>260</v>
      </c>
      <c r="B261">
        <v>1</v>
      </c>
      <c r="C261">
        <v>1</v>
      </c>
      <c r="D261">
        <f t="shared" si="8"/>
        <v>0</v>
      </c>
      <c r="E261">
        <f t="shared" si="9"/>
        <v>1</v>
      </c>
      <c r="F261">
        <v>2</v>
      </c>
      <c r="G261" t="s">
        <v>393</v>
      </c>
      <c r="H261" t="s">
        <v>17</v>
      </c>
      <c r="I261">
        <v>50</v>
      </c>
      <c r="J261">
        <v>0</v>
      </c>
      <c r="K261">
        <v>1</v>
      </c>
      <c r="L261">
        <v>230433</v>
      </c>
      <c r="M261">
        <v>26</v>
      </c>
      <c r="O261" t="s">
        <v>15</v>
      </c>
    </row>
    <row r="262" spans="1:15" x14ac:dyDescent="0.2">
      <c r="A262">
        <v>261</v>
      </c>
      <c r="B262">
        <v>0</v>
      </c>
      <c r="C262">
        <v>1</v>
      </c>
      <c r="D262">
        <f t="shared" si="8"/>
        <v>1</v>
      </c>
      <c r="E262">
        <f t="shared" si="9"/>
        <v>0</v>
      </c>
      <c r="F262">
        <v>3</v>
      </c>
      <c r="G262" t="s">
        <v>394</v>
      </c>
      <c r="H262" t="s">
        <v>13</v>
      </c>
      <c r="J262">
        <v>0</v>
      </c>
      <c r="K262">
        <v>0</v>
      </c>
      <c r="L262">
        <v>384461</v>
      </c>
      <c r="M262">
        <v>7.75</v>
      </c>
      <c r="O262" t="s">
        <v>27</v>
      </c>
    </row>
    <row r="263" spans="1:15" x14ac:dyDescent="0.2">
      <c r="A263">
        <v>262</v>
      </c>
      <c r="B263">
        <v>1</v>
      </c>
      <c r="C263">
        <v>1</v>
      </c>
      <c r="D263">
        <f t="shared" si="8"/>
        <v>0</v>
      </c>
      <c r="E263">
        <f t="shared" si="9"/>
        <v>1</v>
      </c>
      <c r="F263">
        <v>3</v>
      </c>
      <c r="G263" t="s">
        <v>395</v>
      </c>
      <c r="H263" t="s">
        <v>13</v>
      </c>
      <c r="I263">
        <v>3</v>
      </c>
      <c r="J263">
        <v>4</v>
      </c>
      <c r="K263">
        <v>2</v>
      </c>
      <c r="L263">
        <v>347077</v>
      </c>
      <c r="M263">
        <v>31.387499999999999</v>
      </c>
      <c r="O263" t="s">
        <v>15</v>
      </c>
    </row>
    <row r="264" spans="1:15" x14ac:dyDescent="0.2">
      <c r="A264">
        <v>263</v>
      </c>
      <c r="B264">
        <v>0</v>
      </c>
      <c r="C264">
        <v>1</v>
      </c>
      <c r="D264">
        <f t="shared" si="8"/>
        <v>1</v>
      </c>
      <c r="E264">
        <f t="shared" si="9"/>
        <v>0</v>
      </c>
      <c r="F264">
        <v>1</v>
      </c>
      <c r="G264" t="s">
        <v>396</v>
      </c>
      <c r="H264" t="s">
        <v>13</v>
      </c>
      <c r="I264">
        <v>52</v>
      </c>
      <c r="J264">
        <v>1</v>
      </c>
      <c r="K264">
        <v>1</v>
      </c>
      <c r="L264">
        <v>110413</v>
      </c>
      <c r="M264">
        <v>79.650000000000006</v>
      </c>
      <c r="N264" t="s">
        <v>397</v>
      </c>
      <c r="O264" t="s">
        <v>15</v>
      </c>
    </row>
    <row r="265" spans="1:15" x14ac:dyDescent="0.2">
      <c r="A265">
        <v>264</v>
      </c>
      <c r="B265">
        <v>0</v>
      </c>
      <c r="C265">
        <v>1</v>
      </c>
      <c r="D265">
        <f t="shared" si="8"/>
        <v>1</v>
      </c>
      <c r="E265">
        <f t="shared" si="9"/>
        <v>0</v>
      </c>
      <c r="F265">
        <v>1</v>
      </c>
      <c r="G265" t="s">
        <v>398</v>
      </c>
      <c r="H265" t="s">
        <v>13</v>
      </c>
      <c r="I265">
        <v>40</v>
      </c>
      <c r="J265">
        <v>0</v>
      </c>
      <c r="K265">
        <v>0</v>
      </c>
      <c r="L265">
        <v>112059</v>
      </c>
      <c r="M265">
        <v>0</v>
      </c>
      <c r="N265" t="s">
        <v>399</v>
      </c>
      <c r="O265" t="s">
        <v>15</v>
      </c>
    </row>
    <row r="266" spans="1:15" x14ac:dyDescent="0.2">
      <c r="A266">
        <v>265</v>
      </c>
      <c r="B266">
        <v>0</v>
      </c>
      <c r="C266">
        <v>1</v>
      </c>
      <c r="D266">
        <f t="shared" si="8"/>
        <v>1</v>
      </c>
      <c r="E266">
        <f t="shared" si="9"/>
        <v>0</v>
      </c>
      <c r="F266">
        <v>3</v>
      </c>
      <c r="G266" t="s">
        <v>400</v>
      </c>
      <c r="H266" t="s">
        <v>17</v>
      </c>
      <c r="J266">
        <v>0</v>
      </c>
      <c r="K266">
        <v>0</v>
      </c>
      <c r="L266">
        <v>382649</v>
      </c>
      <c r="M266">
        <v>7.75</v>
      </c>
      <c r="O266" t="s">
        <v>27</v>
      </c>
    </row>
    <row r="267" spans="1:15" x14ac:dyDescent="0.2">
      <c r="A267">
        <v>266</v>
      </c>
      <c r="B267">
        <v>0</v>
      </c>
      <c r="C267">
        <v>1</v>
      </c>
      <c r="D267">
        <f t="shared" si="8"/>
        <v>1</v>
      </c>
      <c r="E267">
        <f t="shared" si="9"/>
        <v>0</v>
      </c>
      <c r="F267">
        <v>2</v>
      </c>
      <c r="G267" t="s">
        <v>401</v>
      </c>
      <c r="H267" t="s">
        <v>13</v>
      </c>
      <c r="I267">
        <v>36</v>
      </c>
      <c r="J267">
        <v>0</v>
      </c>
      <c r="K267">
        <v>0</v>
      </c>
      <c r="L267" t="s">
        <v>402</v>
      </c>
      <c r="M267">
        <v>10.5</v>
      </c>
      <c r="O267" t="s">
        <v>15</v>
      </c>
    </row>
    <row r="268" spans="1:15" x14ac:dyDescent="0.2">
      <c r="A268">
        <v>267</v>
      </c>
      <c r="B268">
        <v>0</v>
      </c>
      <c r="C268">
        <v>1</v>
      </c>
      <c r="D268">
        <f t="shared" si="8"/>
        <v>1</v>
      </c>
      <c r="E268">
        <f t="shared" si="9"/>
        <v>0</v>
      </c>
      <c r="F268">
        <v>3</v>
      </c>
      <c r="G268" t="s">
        <v>403</v>
      </c>
      <c r="H268" t="s">
        <v>13</v>
      </c>
      <c r="I268">
        <v>16</v>
      </c>
      <c r="J268">
        <v>4</v>
      </c>
      <c r="K268">
        <v>1</v>
      </c>
      <c r="L268">
        <v>3101295</v>
      </c>
      <c r="M268">
        <v>39.6875</v>
      </c>
      <c r="O268" t="s">
        <v>15</v>
      </c>
    </row>
    <row r="269" spans="1:15" x14ac:dyDescent="0.2">
      <c r="A269">
        <v>268</v>
      </c>
      <c r="B269">
        <v>1</v>
      </c>
      <c r="C269">
        <v>1</v>
      </c>
      <c r="D269">
        <f t="shared" si="8"/>
        <v>0</v>
      </c>
      <c r="E269">
        <f t="shared" si="9"/>
        <v>1</v>
      </c>
      <c r="F269">
        <v>3</v>
      </c>
      <c r="G269" t="s">
        <v>404</v>
      </c>
      <c r="H269" t="s">
        <v>13</v>
      </c>
      <c r="I269">
        <v>25</v>
      </c>
      <c r="J269">
        <v>1</v>
      </c>
      <c r="K269">
        <v>0</v>
      </c>
      <c r="L269">
        <v>347083</v>
      </c>
      <c r="M269">
        <v>7.7750000000000004</v>
      </c>
      <c r="O269" t="s">
        <v>15</v>
      </c>
    </row>
    <row r="270" spans="1:15" x14ac:dyDescent="0.2">
      <c r="A270">
        <v>269</v>
      </c>
      <c r="B270">
        <v>1</v>
      </c>
      <c r="C270">
        <v>1</v>
      </c>
      <c r="D270">
        <f t="shared" si="8"/>
        <v>0</v>
      </c>
      <c r="E270">
        <f t="shared" si="9"/>
        <v>1</v>
      </c>
      <c r="F270">
        <v>1</v>
      </c>
      <c r="G270" t="s">
        <v>405</v>
      </c>
      <c r="H270" t="s">
        <v>17</v>
      </c>
      <c r="I270">
        <v>58</v>
      </c>
      <c r="J270">
        <v>0</v>
      </c>
      <c r="K270">
        <v>1</v>
      </c>
      <c r="L270" t="s">
        <v>406</v>
      </c>
      <c r="M270">
        <v>153.46250000000001</v>
      </c>
      <c r="N270" t="s">
        <v>407</v>
      </c>
      <c r="O270" t="s">
        <v>15</v>
      </c>
    </row>
    <row r="271" spans="1:15" x14ac:dyDescent="0.2">
      <c r="A271">
        <v>270</v>
      </c>
      <c r="B271">
        <v>1</v>
      </c>
      <c r="C271">
        <v>1</v>
      </c>
      <c r="D271">
        <f t="shared" si="8"/>
        <v>0</v>
      </c>
      <c r="E271">
        <f t="shared" si="9"/>
        <v>1</v>
      </c>
      <c r="F271">
        <v>1</v>
      </c>
      <c r="G271" t="s">
        <v>408</v>
      </c>
      <c r="H271" t="s">
        <v>17</v>
      </c>
      <c r="I271">
        <v>35</v>
      </c>
      <c r="J271">
        <v>0</v>
      </c>
      <c r="K271">
        <v>0</v>
      </c>
      <c r="L271" t="s">
        <v>409</v>
      </c>
      <c r="M271">
        <v>135.63329999999999</v>
      </c>
      <c r="N271" t="s">
        <v>410</v>
      </c>
      <c r="O271" t="s">
        <v>15</v>
      </c>
    </row>
    <row r="272" spans="1:15" x14ac:dyDescent="0.2">
      <c r="A272">
        <v>271</v>
      </c>
      <c r="B272">
        <v>0</v>
      </c>
      <c r="C272">
        <v>1</v>
      </c>
      <c r="D272">
        <f t="shared" si="8"/>
        <v>1</v>
      </c>
      <c r="E272">
        <f t="shared" si="9"/>
        <v>0</v>
      </c>
      <c r="F272">
        <v>1</v>
      </c>
      <c r="G272" t="s">
        <v>411</v>
      </c>
      <c r="H272" t="s">
        <v>13</v>
      </c>
      <c r="J272">
        <v>0</v>
      </c>
      <c r="K272">
        <v>0</v>
      </c>
      <c r="L272">
        <v>113798</v>
      </c>
      <c r="M272">
        <v>31</v>
      </c>
      <c r="O272" t="s">
        <v>15</v>
      </c>
    </row>
    <row r="273" spans="1:15" x14ac:dyDescent="0.2">
      <c r="A273">
        <v>272</v>
      </c>
      <c r="B273">
        <v>1</v>
      </c>
      <c r="C273">
        <v>1</v>
      </c>
      <c r="D273">
        <f t="shared" si="8"/>
        <v>0</v>
      </c>
      <c r="E273">
        <f t="shared" si="9"/>
        <v>1</v>
      </c>
      <c r="F273">
        <v>3</v>
      </c>
      <c r="G273" t="s">
        <v>412</v>
      </c>
      <c r="H273" t="s">
        <v>13</v>
      </c>
      <c r="I273">
        <v>25</v>
      </c>
      <c r="J273">
        <v>0</v>
      </c>
      <c r="K273">
        <v>0</v>
      </c>
      <c r="L273" t="s">
        <v>280</v>
      </c>
      <c r="M273">
        <v>0</v>
      </c>
      <c r="O273" t="s">
        <v>15</v>
      </c>
    </row>
    <row r="274" spans="1:15" x14ac:dyDescent="0.2">
      <c r="A274">
        <v>273</v>
      </c>
      <c r="B274">
        <v>1</v>
      </c>
      <c r="C274">
        <v>1</v>
      </c>
      <c r="D274">
        <f t="shared" si="8"/>
        <v>0</v>
      </c>
      <c r="E274">
        <f t="shared" si="9"/>
        <v>1</v>
      </c>
      <c r="F274">
        <v>2</v>
      </c>
      <c r="G274" t="s">
        <v>413</v>
      </c>
      <c r="H274" t="s">
        <v>17</v>
      </c>
      <c r="I274">
        <v>41</v>
      </c>
      <c r="J274">
        <v>0</v>
      </c>
      <c r="K274">
        <v>1</v>
      </c>
      <c r="L274">
        <v>250644</v>
      </c>
      <c r="M274">
        <v>19.5</v>
      </c>
      <c r="O274" t="s">
        <v>15</v>
      </c>
    </row>
    <row r="275" spans="1:15" x14ac:dyDescent="0.2">
      <c r="A275">
        <v>274</v>
      </c>
      <c r="B275">
        <v>0</v>
      </c>
      <c r="C275">
        <v>1</v>
      </c>
      <c r="D275">
        <f t="shared" si="8"/>
        <v>1</v>
      </c>
      <c r="E275">
        <f t="shared" si="9"/>
        <v>0</v>
      </c>
      <c r="F275">
        <v>1</v>
      </c>
      <c r="G275" t="s">
        <v>414</v>
      </c>
      <c r="H275" t="s">
        <v>13</v>
      </c>
      <c r="I275">
        <v>37</v>
      </c>
      <c r="J275">
        <v>0</v>
      </c>
      <c r="K275">
        <v>1</v>
      </c>
      <c r="L275" t="s">
        <v>415</v>
      </c>
      <c r="M275">
        <v>29.7</v>
      </c>
      <c r="N275" t="s">
        <v>416</v>
      </c>
      <c r="O275" t="s">
        <v>20</v>
      </c>
    </row>
    <row r="276" spans="1:15" x14ac:dyDescent="0.2">
      <c r="A276">
        <v>275</v>
      </c>
      <c r="B276">
        <v>1</v>
      </c>
      <c r="C276">
        <v>1</v>
      </c>
      <c r="D276">
        <f t="shared" si="8"/>
        <v>0</v>
      </c>
      <c r="E276">
        <f t="shared" si="9"/>
        <v>1</v>
      </c>
      <c r="F276">
        <v>3</v>
      </c>
      <c r="G276" t="s">
        <v>417</v>
      </c>
      <c r="H276" t="s">
        <v>17</v>
      </c>
      <c r="J276">
        <v>0</v>
      </c>
      <c r="K276">
        <v>0</v>
      </c>
      <c r="L276">
        <v>370375</v>
      </c>
      <c r="M276">
        <v>7.75</v>
      </c>
      <c r="O276" t="s">
        <v>27</v>
      </c>
    </row>
    <row r="277" spans="1:15" x14ac:dyDescent="0.2">
      <c r="A277">
        <v>276</v>
      </c>
      <c r="B277">
        <v>1</v>
      </c>
      <c r="C277">
        <v>1</v>
      </c>
      <c r="D277">
        <f t="shared" si="8"/>
        <v>0</v>
      </c>
      <c r="E277">
        <f t="shared" si="9"/>
        <v>1</v>
      </c>
      <c r="F277">
        <v>1</v>
      </c>
      <c r="G277" t="s">
        <v>418</v>
      </c>
      <c r="H277" t="s">
        <v>17</v>
      </c>
      <c r="I277">
        <v>63</v>
      </c>
      <c r="J277">
        <v>1</v>
      </c>
      <c r="K277">
        <v>0</v>
      </c>
      <c r="L277">
        <v>13502</v>
      </c>
      <c r="M277">
        <v>77.958299999999994</v>
      </c>
      <c r="N277" t="s">
        <v>419</v>
      </c>
      <c r="O277" t="s">
        <v>15</v>
      </c>
    </row>
    <row r="278" spans="1:15" x14ac:dyDescent="0.2">
      <c r="A278">
        <v>277</v>
      </c>
      <c r="B278">
        <v>0</v>
      </c>
      <c r="C278">
        <v>1</v>
      </c>
      <c r="D278">
        <f t="shared" si="8"/>
        <v>1</v>
      </c>
      <c r="E278">
        <f t="shared" si="9"/>
        <v>0</v>
      </c>
      <c r="F278">
        <v>3</v>
      </c>
      <c r="G278" t="s">
        <v>420</v>
      </c>
      <c r="H278" t="s">
        <v>17</v>
      </c>
      <c r="I278">
        <v>45</v>
      </c>
      <c r="J278">
        <v>0</v>
      </c>
      <c r="K278">
        <v>0</v>
      </c>
      <c r="L278">
        <v>347073</v>
      </c>
      <c r="M278">
        <v>7.75</v>
      </c>
      <c r="O278" t="s">
        <v>15</v>
      </c>
    </row>
    <row r="279" spans="1:15" x14ac:dyDescent="0.2">
      <c r="A279">
        <v>278</v>
      </c>
      <c r="B279">
        <v>0</v>
      </c>
      <c r="C279">
        <v>1</v>
      </c>
      <c r="D279">
        <f t="shared" si="8"/>
        <v>1</v>
      </c>
      <c r="E279">
        <f t="shared" si="9"/>
        <v>0</v>
      </c>
      <c r="F279">
        <v>2</v>
      </c>
      <c r="G279" t="s">
        <v>421</v>
      </c>
      <c r="H279" t="s">
        <v>13</v>
      </c>
      <c r="J279">
        <v>0</v>
      </c>
      <c r="K279">
        <v>0</v>
      </c>
      <c r="L279">
        <v>239853</v>
      </c>
      <c r="M279">
        <v>0</v>
      </c>
      <c r="O279" t="s">
        <v>15</v>
      </c>
    </row>
    <row r="280" spans="1:15" x14ac:dyDescent="0.2">
      <c r="A280">
        <v>279</v>
      </c>
      <c r="B280">
        <v>0</v>
      </c>
      <c r="C280">
        <v>1</v>
      </c>
      <c r="D280">
        <f t="shared" si="8"/>
        <v>1</v>
      </c>
      <c r="E280">
        <f t="shared" si="9"/>
        <v>0</v>
      </c>
      <c r="F280">
        <v>3</v>
      </c>
      <c r="G280" t="s">
        <v>422</v>
      </c>
      <c r="H280" t="s">
        <v>13</v>
      </c>
      <c r="I280">
        <v>7</v>
      </c>
      <c r="J280">
        <v>4</v>
      </c>
      <c r="K280">
        <v>1</v>
      </c>
      <c r="L280">
        <v>382652</v>
      </c>
      <c r="M280">
        <v>29.125</v>
      </c>
      <c r="O280" t="s">
        <v>27</v>
      </c>
    </row>
    <row r="281" spans="1:15" x14ac:dyDescent="0.2">
      <c r="A281">
        <v>280</v>
      </c>
      <c r="B281">
        <v>1</v>
      </c>
      <c r="C281">
        <v>1</v>
      </c>
      <c r="D281">
        <f t="shared" si="8"/>
        <v>0</v>
      </c>
      <c r="E281">
        <f t="shared" si="9"/>
        <v>1</v>
      </c>
      <c r="F281">
        <v>3</v>
      </c>
      <c r="G281" t="s">
        <v>423</v>
      </c>
      <c r="H281" t="s">
        <v>17</v>
      </c>
      <c r="I281">
        <v>35</v>
      </c>
      <c r="J281">
        <v>1</v>
      </c>
      <c r="K281">
        <v>1</v>
      </c>
      <c r="L281" t="s">
        <v>424</v>
      </c>
      <c r="M281">
        <v>20.25</v>
      </c>
      <c r="O281" t="s">
        <v>15</v>
      </c>
    </row>
    <row r="282" spans="1:15" x14ac:dyDescent="0.2">
      <c r="A282">
        <v>281</v>
      </c>
      <c r="B282">
        <v>0</v>
      </c>
      <c r="C282">
        <v>1</v>
      </c>
      <c r="D282">
        <f t="shared" si="8"/>
        <v>1</v>
      </c>
      <c r="E282">
        <f t="shared" si="9"/>
        <v>0</v>
      </c>
      <c r="F282">
        <v>3</v>
      </c>
      <c r="G282" t="s">
        <v>425</v>
      </c>
      <c r="H282" t="s">
        <v>13</v>
      </c>
      <c r="I282">
        <v>65</v>
      </c>
      <c r="J282">
        <v>0</v>
      </c>
      <c r="K282">
        <v>0</v>
      </c>
      <c r="L282">
        <v>336439</v>
      </c>
      <c r="M282">
        <v>7.75</v>
      </c>
      <c r="O282" t="s">
        <v>27</v>
      </c>
    </row>
    <row r="283" spans="1:15" x14ac:dyDescent="0.2">
      <c r="A283">
        <v>282</v>
      </c>
      <c r="B283">
        <v>0</v>
      </c>
      <c r="C283">
        <v>1</v>
      </c>
      <c r="D283">
        <f t="shared" si="8"/>
        <v>1</v>
      </c>
      <c r="E283">
        <f t="shared" si="9"/>
        <v>0</v>
      </c>
      <c r="F283">
        <v>3</v>
      </c>
      <c r="G283" t="s">
        <v>426</v>
      </c>
      <c r="H283" t="s">
        <v>13</v>
      </c>
      <c r="I283">
        <v>28</v>
      </c>
      <c r="J283">
        <v>0</v>
      </c>
      <c r="K283">
        <v>0</v>
      </c>
      <c r="L283">
        <v>347464</v>
      </c>
      <c r="M283">
        <v>7.8541999999999996</v>
      </c>
      <c r="O283" t="s">
        <v>15</v>
      </c>
    </row>
    <row r="284" spans="1:15" x14ac:dyDescent="0.2">
      <c r="A284">
        <v>283</v>
      </c>
      <c r="B284">
        <v>0</v>
      </c>
      <c r="C284">
        <v>1</v>
      </c>
      <c r="D284">
        <f t="shared" si="8"/>
        <v>1</v>
      </c>
      <c r="E284">
        <f t="shared" si="9"/>
        <v>0</v>
      </c>
      <c r="F284">
        <v>3</v>
      </c>
      <c r="G284" t="s">
        <v>427</v>
      </c>
      <c r="H284" t="s">
        <v>13</v>
      </c>
      <c r="I284">
        <v>16</v>
      </c>
      <c r="J284">
        <v>0</v>
      </c>
      <c r="K284">
        <v>0</v>
      </c>
      <c r="L284">
        <v>345778</v>
      </c>
      <c r="M284">
        <v>9.5</v>
      </c>
      <c r="O284" t="s">
        <v>15</v>
      </c>
    </row>
    <row r="285" spans="1:15" x14ac:dyDescent="0.2">
      <c r="A285">
        <v>284</v>
      </c>
      <c r="B285">
        <v>1</v>
      </c>
      <c r="C285">
        <v>1</v>
      </c>
      <c r="D285">
        <f t="shared" si="8"/>
        <v>0</v>
      </c>
      <c r="E285">
        <f t="shared" si="9"/>
        <v>1</v>
      </c>
      <c r="F285">
        <v>3</v>
      </c>
      <c r="G285" t="s">
        <v>428</v>
      </c>
      <c r="H285" t="s">
        <v>13</v>
      </c>
      <c r="I285">
        <v>19</v>
      </c>
      <c r="J285">
        <v>0</v>
      </c>
      <c r="K285">
        <v>0</v>
      </c>
      <c r="L285" t="s">
        <v>429</v>
      </c>
      <c r="M285">
        <v>8.0500000000000007</v>
      </c>
      <c r="O285" t="s">
        <v>15</v>
      </c>
    </row>
    <row r="286" spans="1:15" x14ac:dyDescent="0.2">
      <c r="A286">
        <v>285</v>
      </c>
      <c r="B286">
        <v>0</v>
      </c>
      <c r="C286">
        <v>1</v>
      </c>
      <c r="D286">
        <f t="shared" si="8"/>
        <v>1</v>
      </c>
      <c r="E286">
        <f t="shared" si="9"/>
        <v>0</v>
      </c>
      <c r="F286">
        <v>1</v>
      </c>
      <c r="G286" t="s">
        <v>430</v>
      </c>
      <c r="H286" t="s">
        <v>13</v>
      </c>
      <c r="J286">
        <v>0</v>
      </c>
      <c r="K286">
        <v>0</v>
      </c>
      <c r="L286">
        <v>113056</v>
      </c>
      <c r="M286">
        <v>26</v>
      </c>
      <c r="N286" t="s">
        <v>431</v>
      </c>
      <c r="O286" t="s">
        <v>15</v>
      </c>
    </row>
    <row r="287" spans="1:15" x14ac:dyDescent="0.2">
      <c r="A287">
        <v>286</v>
      </c>
      <c r="B287">
        <v>0</v>
      </c>
      <c r="C287">
        <v>1</v>
      </c>
      <c r="D287">
        <f t="shared" si="8"/>
        <v>1</v>
      </c>
      <c r="E287">
        <f t="shared" si="9"/>
        <v>0</v>
      </c>
      <c r="F287">
        <v>3</v>
      </c>
      <c r="G287" t="s">
        <v>432</v>
      </c>
      <c r="H287" t="s">
        <v>13</v>
      </c>
      <c r="I287">
        <v>33</v>
      </c>
      <c r="J287">
        <v>0</v>
      </c>
      <c r="K287">
        <v>0</v>
      </c>
      <c r="L287">
        <v>349239</v>
      </c>
      <c r="M287">
        <v>8.6624999999999996</v>
      </c>
      <c r="O287" t="s">
        <v>20</v>
      </c>
    </row>
    <row r="288" spans="1:15" x14ac:dyDescent="0.2">
      <c r="A288">
        <v>287</v>
      </c>
      <c r="B288">
        <v>1</v>
      </c>
      <c r="C288">
        <v>1</v>
      </c>
      <c r="D288">
        <f t="shared" si="8"/>
        <v>0</v>
      </c>
      <c r="E288">
        <f t="shared" si="9"/>
        <v>1</v>
      </c>
      <c r="F288">
        <v>3</v>
      </c>
      <c r="G288" t="s">
        <v>433</v>
      </c>
      <c r="H288" t="s">
        <v>13</v>
      </c>
      <c r="I288">
        <v>30</v>
      </c>
      <c r="J288">
        <v>0</v>
      </c>
      <c r="K288">
        <v>0</v>
      </c>
      <c r="L288">
        <v>345774</v>
      </c>
      <c r="M288">
        <v>9.5</v>
      </c>
      <c r="O288" t="s">
        <v>15</v>
      </c>
    </row>
    <row r="289" spans="1:15" x14ac:dyDescent="0.2">
      <c r="A289">
        <v>288</v>
      </c>
      <c r="B289">
        <v>0</v>
      </c>
      <c r="C289">
        <v>1</v>
      </c>
      <c r="D289">
        <f t="shared" si="8"/>
        <v>1</v>
      </c>
      <c r="E289">
        <f t="shared" si="9"/>
        <v>0</v>
      </c>
      <c r="F289">
        <v>3</v>
      </c>
      <c r="G289" t="s">
        <v>434</v>
      </c>
      <c r="H289" t="s">
        <v>13</v>
      </c>
      <c r="I289">
        <v>22</v>
      </c>
      <c r="J289">
        <v>0</v>
      </c>
      <c r="K289">
        <v>0</v>
      </c>
      <c r="L289">
        <v>349206</v>
      </c>
      <c r="M289">
        <v>7.8958000000000004</v>
      </c>
      <c r="O289" t="s">
        <v>15</v>
      </c>
    </row>
    <row r="290" spans="1:15" x14ac:dyDescent="0.2">
      <c r="A290">
        <v>289</v>
      </c>
      <c r="B290">
        <v>1</v>
      </c>
      <c r="C290">
        <v>1</v>
      </c>
      <c r="D290">
        <f t="shared" si="8"/>
        <v>0</v>
      </c>
      <c r="E290">
        <f t="shared" si="9"/>
        <v>1</v>
      </c>
      <c r="F290">
        <v>2</v>
      </c>
      <c r="G290" t="s">
        <v>435</v>
      </c>
      <c r="H290" t="s">
        <v>13</v>
      </c>
      <c r="I290">
        <v>42</v>
      </c>
      <c r="J290">
        <v>0</v>
      </c>
      <c r="K290">
        <v>0</v>
      </c>
      <c r="L290">
        <v>237798</v>
      </c>
      <c r="M290">
        <v>13</v>
      </c>
      <c r="O290" t="s">
        <v>15</v>
      </c>
    </row>
    <row r="291" spans="1:15" x14ac:dyDescent="0.2">
      <c r="A291">
        <v>290</v>
      </c>
      <c r="B291">
        <v>1</v>
      </c>
      <c r="C291">
        <v>1</v>
      </c>
      <c r="D291">
        <f t="shared" si="8"/>
        <v>0</v>
      </c>
      <c r="E291">
        <f t="shared" si="9"/>
        <v>1</v>
      </c>
      <c r="F291">
        <v>3</v>
      </c>
      <c r="G291" t="s">
        <v>436</v>
      </c>
      <c r="H291" t="s">
        <v>17</v>
      </c>
      <c r="I291">
        <v>22</v>
      </c>
      <c r="J291">
        <v>0</v>
      </c>
      <c r="K291">
        <v>0</v>
      </c>
      <c r="L291">
        <v>370373</v>
      </c>
      <c r="M291">
        <v>7.75</v>
      </c>
      <c r="O291" t="s">
        <v>27</v>
      </c>
    </row>
    <row r="292" spans="1:15" x14ac:dyDescent="0.2">
      <c r="A292">
        <v>291</v>
      </c>
      <c r="B292">
        <v>1</v>
      </c>
      <c r="C292">
        <v>1</v>
      </c>
      <c r="D292">
        <f t="shared" si="8"/>
        <v>0</v>
      </c>
      <c r="E292">
        <f t="shared" si="9"/>
        <v>1</v>
      </c>
      <c r="F292">
        <v>1</v>
      </c>
      <c r="G292" t="s">
        <v>437</v>
      </c>
      <c r="H292" t="s">
        <v>17</v>
      </c>
      <c r="I292">
        <v>26</v>
      </c>
      <c r="J292">
        <v>0</v>
      </c>
      <c r="K292">
        <v>0</v>
      </c>
      <c r="L292">
        <v>19877</v>
      </c>
      <c r="M292">
        <v>78.849999999999994</v>
      </c>
      <c r="O292" t="s">
        <v>15</v>
      </c>
    </row>
    <row r="293" spans="1:15" x14ac:dyDescent="0.2">
      <c r="A293">
        <v>292</v>
      </c>
      <c r="B293">
        <v>1</v>
      </c>
      <c r="C293">
        <v>1</v>
      </c>
      <c r="D293">
        <f t="shared" si="8"/>
        <v>0</v>
      </c>
      <c r="E293">
        <f t="shared" si="9"/>
        <v>1</v>
      </c>
      <c r="F293">
        <v>1</v>
      </c>
      <c r="G293" t="s">
        <v>438</v>
      </c>
      <c r="H293" t="s">
        <v>17</v>
      </c>
      <c r="I293">
        <v>19</v>
      </c>
      <c r="J293">
        <v>1</v>
      </c>
      <c r="K293">
        <v>0</v>
      </c>
      <c r="L293">
        <v>11967</v>
      </c>
      <c r="M293">
        <v>91.0792</v>
      </c>
      <c r="N293" t="s">
        <v>439</v>
      </c>
      <c r="O293" t="s">
        <v>20</v>
      </c>
    </row>
    <row r="294" spans="1:15" x14ac:dyDescent="0.2">
      <c r="A294">
        <v>293</v>
      </c>
      <c r="B294">
        <v>0</v>
      </c>
      <c r="C294">
        <v>1</v>
      </c>
      <c r="D294">
        <f t="shared" si="8"/>
        <v>1</v>
      </c>
      <c r="E294">
        <f t="shared" si="9"/>
        <v>0</v>
      </c>
      <c r="F294">
        <v>2</v>
      </c>
      <c r="G294" t="s">
        <v>440</v>
      </c>
      <c r="H294" t="s">
        <v>13</v>
      </c>
      <c r="I294">
        <v>36</v>
      </c>
      <c r="J294">
        <v>0</v>
      </c>
      <c r="K294">
        <v>0</v>
      </c>
      <c r="L294" t="s">
        <v>441</v>
      </c>
      <c r="M294">
        <v>12.875</v>
      </c>
      <c r="N294" t="s">
        <v>442</v>
      </c>
      <c r="O294" t="s">
        <v>20</v>
      </c>
    </row>
    <row r="295" spans="1:15" x14ac:dyDescent="0.2">
      <c r="A295">
        <v>294</v>
      </c>
      <c r="B295">
        <v>0</v>
      </c>
      <c r="C295">
        <v>1</v>
      </c>
      <c r="D295">
        <f t="shared" si="8"/>
        <v>1</v>
      </c>
      <c r="E295">
        <f t="shared" si="9"/>
        <v>0</v>
      </c>
      <c r="F295">
        <v>3</v>
      </c>
      <c r="G295" t="s">
        <v>443</v>
      </c>
      <c r="H295" t="s">
        <v>17</v>
      </c>
      <c r="I295">
        <v>24</v>
      </c>
      <c r="J295">
        <v>0</v>
      </c>
      <c r="K295">
        <v>0</v>
      </c>
      <c r="L295">
        <v>349236</v>
      </c>
      <c r="M295">
        <v>8.85</v>
      </c>
      <c r="O295" t="s">
        <v>15</v>
      </c>
    </row>
    <row r="296" spans="1:15" x14ac:dyDescent="0.2">
      <c r="A296">
        <v>295</v>
      </c>
      <c r="B296">
        <v>0</v>
      </c>
      <c r="C296">
        <v>1</v>
      </c>
      <c r="D296">
        <f t="shared" si="8"/>
        <v>1</v>
      </c>
      <c r="E296">
        <f t="shared" si="9"/>
        <v>0</v>
      </c>
      <c r="F296">
        <v>3</v>
      </c>
      <c r="G296" t="s">
        <v>444</v>
      </c>
      <c r="H296" t="s">
        <v>13</v>
      </c>
      <c r="I296">
        <v>24</v>
      </c>
      <c r="J296">
        <v>0</v>
      </c>
      <c r="K296">
        <v>0</v>
      </c>
      <c r="L296">
        <v>349233</v>
      </c>
      <c r="M296">
        <v>7.8958000000000004</v>
      </c>
      <c r="O296" t="s">
        <v>15</v>
      </c>
    </row>
    <row r="297" spans="1:15" x14ac:dyDescent="0.2">
      <c r="A297">
        <v>296</v>
      </c>
      <c r="B297">
        <v>0</v>
      </c>
      <c r="C297">
        <v>1</v>
      </c>
      <c r="D297">
        <f t="shared" si="8"/>
        <v>1</v>
      </c>
      <c r="E297">
        <f t="shared" si="9"/>
        <v>0</v>
      </c>
      <c r="F297">
        <v>1</v>
      </c>
      <c r="G297" t="s">
        <v>445</v>
      </c>
      <c r="H297" t="s">
        <v>13</v>
      </c>
      <c r="J297">
        <v>0</v>
      </c>
      <c r="K297">
        <v>0</v>
      </c>
      <c r="L297" t="s">
        <v>446</v>
      </c>
      <c r="M297">
        <v>27.720800000000001</v>
      </c>
      <c r="O297" t="s">
        <v>20</v>
      </c>
    </row>
    <row r="298" spans="1:15" x14ac:dyDescent="0.2">
      <c r="A298">
        <v>297</v>
      </c>
      <c r="B298">
        <v>0</v>
      </c>
      <c r="C298">
        <v>1</v>
      </c>
      <c r="D298">
        <f t="shared" si="8"/>
        <v>1</v>
      </c>
      <c r="E298">
        <f t="shared" si="9"/>
        <v>0</v>
      </c>
      <c r="F298">
        <v>3</v>
      </c>
      <c r="G298" t="s">
        <v>447</v>
      </c>
      <c r="H298" t="s">
        <v>13</v>
      </c>
      <c r="I298">
        <v>23.5</v>
      </c>
      <c r="J298">
        <v>0</v>
      </c>
      <c r="K298">
        <v>0</v>
      </c>
      <c r="L298">
        <v>2693</v>
      </c>
      <c r="M298">
        <v>7.2291999999999996</v>
      </c>
      <c r="O298" t="s">
        <v>20</v>
      </c>
    </row>
    <row r="299" spans="1:15" x14ac:dyDescent="0.2">
      <c r="A299">
        <v>298</v>
      </c>
      <c r="B299">
        <v>0</v>
      </c>
      <c r="C299">
        <v>1</v>
      </c>
      <c r="D299">
        <f t="shared" si="8"/>
        <v>1</v>
      </c>
      <c r="E299">
        <f t="shared" si="9"/>
        <v>0</v>
      </c>
      <c r="F299">
        <v>1</v>
      </c>
      <c r="G299" t="s">
        <v>448</v>
      </c>
      <c r="H299" t="s">
        <v>17</v>
      </c>
      <c r="I299">
        <v>2</v>
      </c>
      <c r="J299">
        <v>1</v>
      </c>
      <c r="K299">
        <v>2</v>
      </c>
      <c r="L299">
        <v>113781</v>
      </c>
      <c r="M299">
        <v>151.55000000000001</v>
      </c>
      <c r="N299" t="s">
        <v>449</v>
      </c>
      <c r="O299" t="s">
        <v>15</v>
      </c>
    </row>
    <row r="300" spans="1:15" x14ac:dyDescent="0.2">
      <c r="A300">
        <v>299</v>
      </c>
      <c r="B300">
        <v>1</v>
      </c>
      <c r="C300">
        <v>1</v>
      </c>
      <c r="D300">
        <f t="shared" si="8"/>
        <v>0</v>
      </c>
      <c r="E300">
        <f t="shared" si="9"/>
        <v>1</v>
      </c>
      <c r="F300">
        <v>1</v>
      </c>
      <c r="G300" t="s">
        <v>450</v>
      </c>
      <c r="H300" t="s">
        <v>13</v>
      </c>
      <c r="J300">
        <v>0</v>
      </c>
      <c r="K300">
        <v>0</v>
      </c>
      <c r="L300">
        <v>19988</v>
      </c>
      <c r="M300">
        <v>30.5</v>
      </c>
      <c r="N300" t="s">
        <v>451</v>
      </c>
      <c r="O300" t="s">
        <v>15</v>
      </c>
    </row>
    <row r="301" spans="1:15" x14ac:dyDescent="0.2">
      <c r="A301">
        <v>300</v>
      </c>
      <c r="B301">
        <v>1</v>
      </c>
      <c r="C301">
        <v>1</v>
      </c>
      <c r="D301">
        <f t="shared" si="8"/>
        <v>0</v>
      </c>
      <c r="E301">
        <f t="shared" si="9"/>
        <v>1</v>
      </c>
      <c r="F301">
        <v>1</v>
      </c>
      <c r="G301" t="s">
        <v>452</v>
      </c>
      <c r="H301" t="s">
        <v>17</v>
      </c>
      <c r="I301">
        <v>50</v>
      </c>
      <c r="J301">
        <v>0</v>
      </c>
      <c r="K301">
        <v>1</v>
      </c>
      <c r="L301" t="s">
        <v>187</v>
      </c>
      <c r="M301">
        <v>247.52080000000001</v>
      </c>
      <c r="N301" t="s">
        <v>188</v>
      </c>
      <c r="O301" t="s">
        <v>20</v>
      </c>
    </row>
    <row r="302" spans="1:15" x14ac:dyDescent="0.2">
      <c r="A302">
        <v>301</v>
      </c>
      <c r="B302">
        <v>1</v>
      </c>
      <c r="C302">
        <v>1</v>
      </c>
      <c r="D302">
        <f t="shared" si="8"/>
        <v>0</v>
      </c>
      <c r="E302">
        <f t="shared" si="9"/>
        <v>1</v>
      </c>
      <c r="F302">
        <v>3</v>
      </c>
      <c r="G302" t="s">
        <v>453</v>
      </c>
      <c r="H302" t="s">
        <v>17</v>
      </c>
      <c r="J302">
        <v>0</v>
      </c>
      <c r="K302">
        <v>0</v>
      </c>
      <c r="L302">
        <v>9234</v>
      </c>
      <c r="M302">
        <v>7.75</v>
      </c>
      <c r="O302" t="s">
        <v>27</v>
      </c>
    </row>
    <row r="303" spans="1:15" x14ac:dyDescent="0.2">
      <c r="A303">
        <v>302</v>
      </c>
      <c r="B303">
        <v>1</v>
      </c>
      <c r="C303">
        <v>1</v>
      </c>
      <c r="D303">
        <f t="shared" si="8"/>
        <v>0</v>
      </c>
      <c r="E303">
        <f t="shared" si="9"/>
        <v>1</v>
      </c>
      <c r="F303">
        <v>3</v>
      </c>
      <c r="G303" t="s">
        <v>454</v>
      </c>
      <c r="H303" t="s">
        <v>13</v>
      </c>
      <c r="J303">
        <v>2</v>
      </c>
      <c r="K303">
        <v>0</v>
      </c>
      <c r="L303">
        <v>367226</v>
      </c>
      <c r="M303">
        <v>23.25</v>
      </c>
      <c r="O303" t="s">
        <v>27</v>
      </c>
    </row>
    <row r="304" spans="1:15" x14ac:dyDescent="0.2">
      <c r="A304">
        <v>303</v>
      </c>
      <c r="B304">
        <v>0</v>
      </c>
      <c r="C304">
        <v>1</v>
      </c>
      <c r="D304">
        <f t="shared" si="8"/>
        <v>1</v>
      </c>
      <c r="E304">
        <f t="shared" si="9"/>
        <v>0</v>
      </c>
      <c r="F304">
        <v>3</v>
      </c>
      <c r="G304" t="s">
        <v>455</v>
      </c>
      <c r="H304" t="s">
        <v>13</v>
      </c>
      <c r="I304">
        <v>19</v>
      </c>
      <c r="J304">
        <v>0</v>
      </c>
      <c r="K304">
        <v>0</v>
      </c>
      <c r="L304" t="s">
        <v>280</v>
      </c>
      <c r="M304">
        <v>0</v>
      </c>
      <c r="O304" t="s">
        <v>15</v>
      </c>
    </row>
    <row r="305" spans="1:15" x14ac:dyDescent="0.2">
      <c r="A305">
        <v>304</v>
      </c>
      <c r="B305">
        <v>1</v>
      </c>
      <c r="C305">
        <v>1</v>
      </c>
      <c r="D305">
        <f t="shared" si="8"/>
        <v>0</v>
      </c>
      <c r="E305">
        <f t="shared" si="9"/>
        <v>1</v>
      </c>
      <c r="F305">
        <v>2</v>
      </c>
      <c r="G305" t="s">
        <v>456</v>
      </c>
      <c r="H305" t="s">
        <v>17</v>
      </c>
      <c r="J305">
        <v>0</v>
      </c>
      <c r="K305">
        <v>0</v>
      </c>
      <c r="L305">
        <v>226593</v>
      </c>
      <c r="M305">
        <v>12.35</v>
      </c>
      <c r="N305" t="s">
        <v>195</v>
      </c>
      <c r="O305" t="s">
        <v>27</v>
      </c>
    </row>
    <row r="306" spans="1:15" x14ac:dyDescent="0.2">
      <c r="A306">
        <v>305</v>
      </c>
      <c r="B306">
        <v>0</v>
      </c>
      <c r="C306">
        <v>1</v>
      </c>
      <c r="D306">
        <f t="shared" si="8"/>
        <v>1</v>
      </c>
      <c r="E306">
        <f t="shared" si="9"/>
        <v>0</v>
      </c>
      <c r="F306">
        <v>3</v>
      </c>
      <c r="G306" t="s">
        <v>457</v>
      </c>
      <c r="H306" t="s">
        <v>13</v>
      </c>
      <c r="J306">
        <v>0</v>
      </c>
      <c r="K306">
        <v>0</v>
      </c>
      <c r="L306" t="s">
        <v>458</v>
      </c>
      <c r="M306">
        <v>8.0500000000000007</v>
      </c>
      <c r="O306" t="s">
        <v>15</v>
      </c>
    </row>
    <row r="307" spans="1:15" x14ac:dyDescent="0.2">
      <c r="A307">
        <v>306</v>
      </c>
      <c r="B307">
        <v>1</v>
      </c>
      <c r="C307">
        <v>1</v>
      </c>
      <c r="D307">
        <f t="shared" si="8"/>
        <v>0</v>
      </c>
      <c r="E307">
        <f t="shared" si="9"/>
        <v>1</v>
      </c>
      <c r="F307">
        <v>1</v>
      </c>
      <c r="G307" t="s">
        <v>459</v>
      </c>
      <c r="H307" t="s">
        <v>13</v>
      </c>
      <c r="I307">
        <v>0.92</v>
      </c>
      <c r="J307">
        <v>1</v>
      </c>
      <c r="K307">
        <v>2</v>
      </c>
      <c r="L307">
        <v>113781</v>
      </c>
      <c r="M307">
        <v>151.55000000000001</v>
      </c>
      <c r="N307" t="s">
        <v>449</v>
      </c>
      <c r="O307" t="s">
        <v>15</v>
      </c>
    </row>
    <row r="308" spans="1:15" x14ac:dyDescent="0.2">
      <c r="A308">
        <v>307</v>
      </c>
      <c r="B308">
        <v>1</v>
      </c>
      <c r="C308">
        <v>1</v>
      </c>
      <c r="D308">
        <f t="shared" si="8"/>
        <v>0</v>
      </c>
      <c r="E308">
        <f t="shared" si="9"/>
        <v>1</v>
      </c>
      <c r="F308">
        <v>1</v>
      </c>
      <c r="G308" t="s">
        <v>460</v>
      </c>
      <c r="H308" t="s">
        <v>17</v>
      </c>
      <c r="J308">
        <v>0</v>
      </c>
      <c r="K308">
        <v>0</v>
      </c>
      <c r="L308">
        <v>17421</v>
      </c>
      <c r="M308">
        <v>110.88330000000001</v>
      </c>
      <c r="O308" t="s">
        <v>20</v>
      </c>
    </row>
    <row r="309" spans="1:15" x14ac:dyDescent="0.2">
      <c r="A309">
        <v>308</v>
      </c>
      <c r="B309">
        <v>1</v>
      </c>
      <c r="C309">
        <v>1</v>
      </c>
      <c r="D309">
        <f t="shared" si="8"/>
        <v>0</v>
      </c>
      <c r="E309">
        <f t="shared" si="9"/>
        <v>1</v>
      </c>
      <c r="F309">
        <v>1</v>
      </c>
      <c r="G309" t="s">
        <v>461</v>
      </c>
      <c r="H309" t="s">
        <v>17</v>
      </c>
      <c r="I309">
        <v>17</v>
      </c>
      <c r="J309">
        <v>1</v>
      </c>
      <c r="K309">
        <v>0</v>
      </c>
      <c r="L309" t="s">
        <v>462</v>
      </c>
      <c r="M309">
        <v>108.9</v>
      </c>
      <c r="N309" t="s">
        <v>463</v>
      </c>
      <c r="O309" t="s">
        <v>20</v>
      </c>
    </row>
    <row r="310" spans="1:15" x14ac:dyDescent="0.2">
      <c r="A310">
        <v>309</v>
      </c>
      <c r="B310">
        <v>0</v>
      </c>
      <c r="C310">
        <v>1</v>
      </c>
      <c r="D310">
        <f t="shared" si="8"/>
        <v>1</v>
      </c>
      <c r="E310">
        <f t="shared" si="9"/>
        <v>0</v>
      </c>
      <c r="F310">
        <v>2</v>
      </c>
      <c r="G310" t="s">
        <v>464</v>
      </c>
      <c r="H310" t="s">
        <v>13</v>
      </c>
      <c r="I310">
        <v>30</v>
      </c>
      <c r="J310">
        <v>1</v>
      </c>
      <c r="K310">
        <v>0</v>
      </c>
      <c r="L310" t="s">
        <v>465</v>
      </c>
      <c r="M310">
        <v>24</v>
      </c>
      <c r="O310" t="s">
        <v>20</v>
      </c>
    </row>
    <row r="311" spans="1:15" x14ac:dyDescent="0.2">
      <c r="A311">
        <v>310</v>
      </c>
      <c r="B311">
        <v>1</v>
      </c>
      <c r="C311">
        <v>1</v>
      </c>
      <c r="D311">
        <f t="shared" si="8"/>
        <v>0</v>
      </c>
      <c r="E311">
        <f t="shared" si="9"/>
        <v>1</v>
      </c>
      <c r="F311">
        <v>1</v>
      </c>
      <c r="G311" t="s">
        <v>466</v>
      </c>
      <c r="H311" t="s">
        <v>17</v>
      </c>
      <c r="I311">
        <v>30</v>
      </c>
      <c r="J311">
        <v>0</v>
      </c>
      <c r="K311">
        <v>0</v>
      </c>
      <c r="L311" t="s">
        <v>467</v>
      </c>
      <c r="M311">
        <v>56.929200000000002</v>
      </c>
      <c r="N311" t="s">
        <v>468</v>
      </c>
      <c r="O311" t="s">
        <v>20</v>
      </c>
    </row>
    <row r="312" spans="1:15" x14ac:dyDescent="0.2">
      <c r="A312">
        <v>311</v>
      </c>
      <c r="B312">
        <v>1</v>
      </c>
      <c r="C312">
        <v>1</v>
      </c>
      <c r="D312">
        <f t="shared" si="8"/>
        <v>0</v>
      </c>
      <c r="E312">
        <f t="shared" si="9"/>
        <v>1</v>
      </c>
      <c r="F312">
        <v>1</v>
      </c>
      <c r="G312" t="s">
        <v>469</v>
      </c>
      <c r="H312" t="s">
        <v>17</v>
      </c>
      <c r="I312">
        <v>24</v>
      </c>
      <c r="J312">
        <v>0</v>
      </c>
      <c r="K312">
        <v>0</v>
      </c>
      <c r="L312">
        <v>11767</v>
      </c>
      <c r="M312">
        <v>83.158299999999997</v>
      </c>
      <c r="N312" t="s">
        <v>470</v>
      </c>
      <c r="O312" t="s">
        <v>20</v>
      </c>
    </row>
    <row r="313" spans="1:15" x14ac:dyDescent="0.2">
      <c r="A313">
        <v>312</v>
      </c>
      <c r="B313">
        <v>1</v>
      </c>
      <c r="C313">
        <v>1</v>
      </c>
      <c r="D313">
        <f t="shared" si="8"/>
        <v>0</v>
      </c>
      <c r="E313">
        <f t="shared" si="9"/>
        <v>1</v>
      </c>
      <c r="F313">
        <v>1</v>
      </c>
      <c r="G313" t="s">
        <v>471</v>
      </c>
      <c r="H313" t="s">
        <v>17</v>
      </c>
      <c r="I313">
        <v>18</v>
      </c>
      <c r="J313">
        <v>2</v>
      </c>
      <c r="K313">
        <v>2</v>
      </c>
      <c r="L313" t="s">
        <v>472</v>
      </c>
      <c r="M313">
        <v>262.375</v>
      </c>
      <c r="N313" t="s">
        <v>473</v>
      </c>
      <c r="O313" t="s">
        <v>20</v>
      </c>
    </row>
    <row r="314" spans="1:15" x14ac:dyDescent="0.2">
      <c r="A314">
        <v>313</v>
      </c>
      <c r="B314">
        <v>0</v>
      </c>
      <c r="C314">
        <v>1</v>
      </c>
      <c r="D314">
        <f t="shared" si="8"/>
        <v>1</v>
      </c>
      <c r="E314">
        <f t="shared" si="9"/>
        <v>0</v>
      </c>
      <c r="F314">
        <v>2</v>
      </c>
      <c r="G314" t="s">
        <v>474</v>
      </c>
      <c r="H314" t="s">
        <v>17</v>
      </c>
      <c r="I314">
        <v>26</v>
      </c>
      <c r="J314">
        <v>1</v>
      </c>
      <c r="K314">
        <v>1</v>
      </c>
      <c r="L314">
        <v>250651</v>
      </c>
      <c r="M314">
        <v>26</v>
      </c>
      <c r="O314" t="s">
        <v>15</v>
      </c>
    </row>
    <row r="315" spans="1:15" x14ac:dyDescent="0.2">
      <c r="A315">
        <v>314</v>
      </c>
      <c r="B315">
        <v>0</v>
      </c>
      <c r="C315">
        <v>1</v>
      </c>
      <c r="D315">
        <f t="shared" si="8"/>
        <v>1</v>
      </c>
      <c r="E315">
        <f t="shared" si="9"/>
        <v>0</v>
      </c>
      <c r="F315">
        <v>3</v>
      </c>
      <c r="G315" t="s">
        <v>475</v>
      </c>
      <c r="H315" t="s">
        <v>13</v>
      </c>
      <c r="I315">
        <v>28</v>
      </c>
      <c r="J315">
        <v>0</v>
      </c>
      <c r="K315">
        <v>0</v>
      </c>
      <c r="L315">
        <v>349243</v>
      </c>
      <c r="M315">
        <v>7.8958000000000004</v>
      </c>
      <c r="O315" t="s">
        <v>15</v>
      </c>
    </row>
    <row r="316" spans="1:15" x14ac:dyDescent="0.2">
      <c r="A316">
        <v>315</v>
      </c>
      <c r="B316">
        <v>0</v>
      </c>
      <c r="C316">
        <v>1</v>
      </c>
      <c r="D316">
        <f t="shared" si="8"/>
        <v>1</v>
      </c>
      <c r="E316">
        <f t="shared" si="9"/>
        <v>0</v>
      </c>
      <c r="F316">
        <v>2</v>
      </c>
      <c r="G316" t="s">
        <v>476</v>
      </c>
      <c r="H316" t="s">
        <v>13</v>
      </c>
      <c r="I316">
        <v>43</v>
      </c>
      <c r="J316">
        <v>1</v>
      </c>
      <c r="K316">
        <v>1</v>
      </c>
      <c r="L316" t="s">
        <v>477</v>
      </c>
      <c r="M316">
        <v>26.25</v>
      </c>
      <c r="O316" t="s">
        <v>15</v>
      </c>
    </row>
    <row r="317" spans="1:15" x14ac:dyDescent="0.2">
      <c r="A317">
        <v>316</v>
      </c>
      <c r="B317">
        <v>1</v>
      </c>
      <c r="C317">
        <v>1</v>
      </c>
      <c r="D317">
        <f t="shared" si="8"/>
        <v>0</v>
      </c>
      <c r="E317">
        <f t="shared" si="9"/>
        <v>1</v>
      </c>
      <c r="F317">
        <v>3</v>
      </c>
      <c r="G317" t="s">
        <v>478</v>
      </c>
      <c r="H317" t="s">
        <v>17</v>
      </c>
      <c r="I317">
        <v>26</v>
      </c>
      <c r="J317">
        <v>0</v>
      </c>
      <c r="K317">
        <v>0</v>
      </c>
      <c r="L317">
        <v>347470</v>
      </c>
      <c r="M317">
        <v>7.8541999999999996</v>
      </c>
      <c r="O317" t="s">
        <v>15</v>
      </c>
    </row>
    <row r="318" spans="1:15" x14ac:dyDescent="0.2">
      <c r="A318">
        <v>317</v>
      </c>
      <c r="B318">
        <v>1</v>
      </c>
      <c r="C318">
        <v>1</v>
      </c>
      <c r="D318">
        <f t="shared" si="8"/>
        <v>0</v>
      </c>
      <c r="E318">
        <f t="shared" si="9"/>
        <v>1</v>
      </c>
      <c r="F318">
        <v>2</v>
      </c>
      <c r="G318" t="s">
        <v>479</v>
      </c>
      <c r="H318" t="s">
        <v>17</v>
      </c>
      <c r="I318">
        <v>24</v>
      </c>
      <c r="J318">
        <v>1</v>
      </c>
      <c r="K318">
        <v>0</v>
      </c>
      <c r="L318">
        <v>244367</v>
      </c>
      <c r="M318">
        <v>26</v>
      </c>
      <c r="O318" t="s">
        <v>15</v>
      </c>
    </row>
    <row r="319" spans="1:15" x14ac:dyDescent="0.2">
      <c r="A319">
        <v>318</v>
      </c>
      <c r="B319">
        <v>0</v>
      </c>
      <c r="C319">
        <v>1</v>
      </c>
      <c r="D319">
        <f t="shared" si="8"/>
        <v>1</v>
      </c>
      <c r="E319">
        <f t="shared" si="9"/>
        <v>0</v>
      </c>
      <c r="F319">
        <v>2</v>
      </c>
      <c r="G319" t="s">
        <v>480</v>
      </c>
      <c r="H319" t="s">
        <v>13</v>
      </c>
      <c r="I319">
        <v>54</v>
      </c>
      <c r="J319">
        <v>0</v>
      </c>
      <c r="K319">
        <v>0</v>
      </c>
      <c r="L319">
        <v>29011</v>
      </c>
      <c r="M319">
        <v>14</v>
      </c>
      <c r="O319" t="s">
        <v>15</v>
      </c>
    </row>
    <row r="320" spans="1:15" x14ac:dyDescent="0.2">
      <c r="A320">
        <v>319</v>
      </c>
      <c r="B320">
        <v>1</v>
      </c>
      <c r="C320">
        <v>1</v>
      </c>
      <c r="D320">
        <f t="shared" si="8"/>
        <v>0</v>
      </c>
      <c r="E320">
        <f t="shared" si="9"/>
        <v>1</v>
      </c>
      <c r="F320">
        <v>1</v>
      </c>
      <c r="G320" t="s">
        <v>481</v>
      </c>
      <c r="H320" t="s">
        <v>17</v>
      </c>
      <c r="I320">
        <v>31</v>
      </c>
      <c r="J320">
        <v>0</v>
      </c>
      <c r="K320">
        <v>2</v>
      </c>
      <c r="L320">
        <v>36928</v>
      </c>
      <c r="M320">
        <v>164.86670000000001</v>
      </c>
      <c r="N320" t="s">
        <v>482</v>
      </c>
      <c r="O320" t="s">
        <v>15</v>
      </c>
    </row>
    <row r="321" spans="1:15" x14ac:dyDescent="0.2">
      <c r="A321">
        <v>320</v>
      </c>
      <c r="B321">
        <v>1</v>
      </c>
      <c r="C321">
        <v>1</v>
      </c>
      <c r="D321">
        <f t="shared" si="8"/>
        <v>0</v>
      </c>
      <c r="E321">
        <f t="shared" si="9"/>
        <v>1</v>
      </c>
      <c r="F321">
        <v>1</v>
      </c>
      <c r="G321" t="s">
        <v>483</v>
      </c>
      <c r="H321" t="s">
        <v>17</v>
      </c>
      <c r="I321">
        <v>40</v>
      </c>
      <c r="J321">
        <v>1</v>
      </c>
      <c r="K321">
        <v>1</v>
      </c>
      <c r="L321">
        <v>16966</v>
      </c>
      <c r="M321">
        <v>134.5</v>
      </c>
      <c r="N321" t="s">
        <v>484</v>
      </c>
      <c r="O321" t="s">
        <v>20</v>
      </c>
    </row>
    <row r="322" spans="1:15" x14ac:dyDescent="0.2">
      <c r="A322">
        <v>321</v>
      </c>
      <c r="B322">
        <v>0</v>
      </c>
      <c r="C322">
        <v>1</v>
      </c>
      <c r="D322">
        <f t="shared" si="8"/>
        <v>1</v>
      </c>
      <c r="E322">
        <f t="shared" si="9"/>
        <v>0</v>
      </c>
      <c r="F322">
        <v>3</v>
      </c>
      <c r="G322" t="s">
        <v>485</v>
      </c>
      <c r="H322" t="s">
        <v>13</v>
      </c>
      <c r="I322">
        <v>22</v>
      </c>
      <c r="J322">
        <v>0</v>
      </c>
      <c r="K322">
        <v>0</v>
      </c>
      <c r="L322" t="s">
        <v>486</v>
      </c>
      <c r="M322">
        <v>7.25</v>
      </c>
      <c r="O322" t="s">
        <v>15</v>
      </c>
    </row>
    <row r="323" spans="1:15" x14ac:dyDescent="0.2">
      <c r="A323">
        <v>322</v>
      </c>
      <c r="B323">
        <v>0</v>
      </c>
      <c r="C323">
        <v>1</v>
      </c>
      <c r="D323">
        <f t="shared" ref="D323:D386" si="10">IF(B323=0,1,0)</f>
        <v>1</v>
      </c>
      <c r="E323">
        <f t="shared" ref="E323:E386" si="11">IF(B323=1,1,0)</f>
        <v>0</v>
      </c>
      <c r="F323">
        <v>3</v>
      </c>
      <c r="G323" t="s">
        <v>487</v>
      </c>
      <c r="H323" t="s">
        <v>13</v>
      </c>
      <c r="I323">
        <v>27</v>
      </c>
      <c r="J323">
        <v>0</v>
      </c>
      <c r="K323">
        <v>0</v>
      </c>
      <c r="L323">
        <v>349219</v>
      </c>
      <c r="M323">
        <v>7.8958000000000004</v>
      </c>
      <c r="O323" t="s">
        <v>15</v>
      </c>
    </row>
    <row r="324" spans="1:15" x14ac:dyDescent="0.2">
      <c r="A324">
        <v>323</v>
      </c>
      <c r="B324">
        <v>1</v>
      </c>
      <c r="C324">
        <v>1</v>
      </c>
      <c r="D324">
        <f t="shared" si="10"/>
        <v>0</v>
      </c>
      <c r="E324">
        <f t="shared" si="11"/>
        <v>1</v>
      </c>
      <c r="F324">
        <v>2</v>
      </c>
      <c r="G324" t="s">
        <v>488</v>
      </c>
      <c r="H324" t="s">
        <v>17</v>
      </c>
      <c r="I324">
        <v>30</v>
      </c>
      <c r="J324">
        <v>0</v>
      </c>
      <c r="K324">
        <v>0</v>
      </c>
      <c r="L324">
        <v>234818</v>
      </c>
      <c r="M324">
        <v>12.35</v>
      </c>
      <c r="O324" t="s">
        <v>27</v>
      </c>
    </row>
    <row r="325" spans="1:15" x14ac:dyDescent="0.2">
      <c r="A325">
        <v>324</v>
      </c>
      <c r="B325">
        <v>1</v>
      </c>
      <c r="C325">
        <v>1</v>
      </c>
      <c r="D325">
        <f t="shared" si="10"/>
        <v>0</v>
      </c>
      <c r="E325">
        <f t="shared" si="11"/>
        <v>1</v>
      </c>
      <c r="F325">
        <v>2</v>
      </c>
      <c r="G325" t="s">
        <v>489</v>
      </c>
      <c r="H325" t="s">
        <v>17</v>
      </c>
      <c r="I325">
        <v>22</v>
      </c>
      <c r="J325">
        <v>1</v>
      </c>
      <c r="K325">
        <v>1</v>
      </c>
      <c r="L325">
        <v>248738</v>
      </c>
      <c r="M325">
        <v>29</v>
      </c>
      <c r="O325" t="s">
        <v>15</v>
      </c>
    </row>
    <row r="326" spans="1:15" x14ac:dyDescent="0.2">
      <c r="A326">
        <v>325</v>
      </c>
      <c r="B326">
        <v>0</v>
      </c>
      <c r="C326">
        <v>1</v>
      </c>
      <c r="D326">
        <f t="shared" si="10"/>
        <v>1</v>
      </c>
      <c r="E326">
        <f t="shared" si="11"/>
        <v>0</v>
      </c>
      <c r="F326">
        <v>3</v>
      </c>
      <c r="G326" t="s">
        <v>490</v>
      </c>
      <c r="H326" t="s">
        <v>13</v>
      </c>
      <c r="J326">
        <v>8</v>
      </c>
      <c r="K326">
        <v>2</v>
      </c>
      <c r="L326" t="s">
        <v>251</v>
      </c>
      <c r="M326">
        <v>69.55</v>
      </c>
      <c r="O326" t="s">
        <v>15</v>
      </c>
    </row>
    <row r="327" spans="1:15" x14ac:dyDescent="0.2">
      <c r="A327">
        <v>326</v>
      </c>
      <c r="B327">
        <v>1</v>
      </c>
      <c r="C327">
        <v>1</v>
      </c>
      <c r="D327">
        <f t="shared" si="10"/>
        <v>0</v>
      </c>
      <c r="E327">
        <f t="shared" si="11"/>
        <v>1</v>
      </c>
      <c r="F327">
        <v>1</v>
      </c>
      <c r="G327" t="s">
        <v>491</v>
      </c>
      <c r="H327" t="s">
        <v>17</v>
      </c>
      <c r="I327">
        <v>36</v>
      </c>
      <c r="J327">
        <v>0</v>
      </c>
      <c r="K327">
        <v>0</v>
      </c>
      <c r="L327" t="s">
        <v>409</v>
      </c>
      <c r="M327">
        <v>135.63329999999999</v>
      </c>
      <c r="N327" t="s">
        <v>492</v>
      </c>
      <c r="O327" t="s">
        <v>20</v>
      </c>
    </row>
    <row r="328" spans="1:15" x14ac:dyDescent="0.2">
      <c r="A328">
        <v>327</v>
      </c>
      <c r="B328">
        <v>0</v>
      </c>
      <c r="C328">
        <v>1</v>
      </c>
      <c r="D328">
        <f t="shared" si="10"/>
        <v>1</v>
      </c>
      <c r="E328">
        <f t="shared" si="11"/>
        <v>0</v>
      </c>
      <c r="F328">
        <v>3</v>
      </c>
      <c r="G328" t="s">
        <v>493</v>
      </c>
      <c r="H328" t="s">
        <v>13</v>
      </c>
      <c r="I328">
        <v>61</v>
      </c>
      <c r="J328">
        <v>0</v>
      </c>
      <c r="K328">
        <v>0</v>
      </c>
      <c r="L328">
        <v>345364</v>
      </c>
      <c r="M328">
        <v>6.2374999999999998</v>
      </c>
      <c r="O328" t="s">
        <v>15</v>
      </c>
    </row>
    <row r="329" spans="1:15" x14ac:dyDescent="0.2">
      <c r="A329">
        <v>328</v>
      </c>
      <c r="B329">
        <v>1</v>
      </c>
      <c r="C329">
        <v>1</v>
      </c>
      <c r="D329">
        <f t="shared" si="10"/>
        <v>0</v>
      </c>
      <c r="E329">
        <f t="shared" si="11"/>
        <v>1</v>
      </c>
      <c r="F329">
        <v>2</v>
      </c>
      <c r="G329" t="s">
        <v>494</v>
      </c>
      <c r="H329" t="s">
        <v>17</v>
      </c>
      <c r="I329">
        <v>36</v>
      </c>
      <c r="J329">
        <v>0</v>
      </c>
      <c r="K329">
        <v>0</v>
      </c>
      <c r="L329">
        <v>28551</v>
      </c>
      <c r="M329">
        <v>13</v>
      </c>
      <c r="N329" t="s">
        <v>442</v>
      </c>
      <c r="O329" t="s">
        <v>15</v>
      </c>
    </row>
    <row r="330" spans="1:15" x14ac:dyDescent="0.2">
      <c r="A330">
        <v>329</v>
      </c>
      <c r="B330">
        <v>1</v>
      </c>
      <c r="C330">
        <v>1</v>
      </c>
      <c r="D330">
        <f t="shared" si="10"/>
        <v>0</v>
      </c>
      <c r="E330">
        <f t="shared" si="11"/>
        <v>1</v>
      </c>
      <c r="F330">
        <v>3</v>
      </c>
      <c r="G330" t="s">
        <v>495</v>
      </c>
      <c r="H330" t="s">
        <v>17</v>
      </c>
      <c r="I330">
        <v>31</v>
      </c>
      <c r="J330">
        <v>1</v>
      </c>
      <c r="K330">
        <v>1</v>
      </c>
      <c r="L330">
        <v>363291</v>
      </c>
      <c r="M330">
        <v>20.524999999999999</v>
      </c>
      <c r="O330" t="s">
        <v>15</v>
      </c>
    </row>
    <row r="331" spans="1:15" x14ac:dyDescent="0.2">
      <c r="A331">
        <v>330</v>
      </c>
      <c r="B331">
        <v>1</v>
      </c>
      <c r="C331">
        <v>1</v>
      </c>
      <c r="D331">
        <f t="shared" si="10"/>
        <v>0</v>
      </c>
      <c r="E331">
        <f t="shared" si="11"/>
        <v>1</v>
      </c>
      <c r="F331">
        <v>1</v>
      </c>
      <c r="G331" t="s">
        <v>496</v>
      </c>
      <c r="H331" t="s">
        <v>17</v>
      </c>
      <c r="I331">
        <v>16</v>
      </c>
      <c r="J331">
        <v>0</v>
      </c>
      <c r="K331">
        <v>1</v>
      </c>
      <c r="L331">
        <v>111361</v>
      </c>
      <c r="M331">
        <v>57.979199999999999</v>
      </c>
      <c r="N331" t="s">
        <v>497</v>
      </c>
      <c r="O331" t="s">
        <v>20</v>
      </c>
    </row>
    <row r="332" spans="1:15" x14ac:dyDescent="0.2">
      <c r="A332">
        <v>331</v>
      </c>
      <c r="B332">
        <v>1</v>
      </c>
      <c r="C332">
        <v>1</v>
      </c>
      <c r="D332">
        <f t="shared" si="10"/>
        <v>0</v>
      </c>
      <c r="E332">
        <f t="shared" si="11"/>
        <v>1</v>
      </c>
      <c r="F332">
        <v>3</v>
      </c>
      <c r="G332" t="s">
        <v>498</v>
      </c>
      <c r="H332" t="s">
        <v>17</v>
      </c>
      <c r="J332">
        <v>2</v>
      </c>
      <c r="K332">
        <v>0</v>
      </c>
      <c r="L332">
        <v>367226</v>
      </c>
      <c r="M332">
        <v>23.25</v>
      </c>
      <c r="O332" t="s">
        <v>27</v>
      </c>
    </row>
    <row r="333" spans="1:15" x14ac:dyDescent="0.2">
      <c r="A333">
        <v>332</v>
      </c>
      <c r="B333">
        <v>0</v>
      </c>
      <c r="C333">
        <v>1</v>
      </c>
      <c r="D333">
        <f t="shared" si="10"/>
        <v>1</v>
      </c>
      <c r="E333">
        <f t="shared" si="11"/>
        <v>0</v>
      </c>
      <c r="F333">
        <v>1</v>
      </c>
      <c r="G333" t="s">
        <v>499</v>
      </c>
      <c r="H333" t="s">
        <v>13</v>
      </c>
      <c r="I333">
        <v>45.5</v>
      </c>
      <c r="J333">
        <v>0</v>
      </c>
      <c r="K333">
        <v>0</v>
      </c>
      <c r="L333">
        <v>113043</v>
      </c>
      <c r="M333">
        <v>28.5</v>
      </c>
      <c r="N333" t="s">
        <v>500</v>
      </c>
      <c r="O333" t="s">
        <v>15</v>
      </c>
    </row>
    <row r="334" spans="1:15" x14ac:dyDescent="0.2">
      <c r="A334">
        <v>333</v>
      </c>
      <c r="B334">
        <v>0</v>
      </c>
      <c r="C334">
        <v>1</v>
      </c>
      <c r="D334">
        <f t="shared" si="10"/>
        <v>1</v>
      </c>
      <c r="E334">
        <f t="shared" si="11"/>
        <v>0</v>
      </c>
      <c r="F334">
        <v>1</v>
      </c>
      <c r="G334" t="s">
        <v>501</v>
      </c>
      <c r="H334" t="s">
        <v>13</v>
      </c>
      <c r="I334">
        <v>38</v>
      </c>
      <c r="J334">
        <v>0</v>
      </c>
      <c r="K334">
        <v>1</v>
      </c>
      <c r="L334" t="s">
        <v>406</v>
      </c>
      <c r="M334">
        <v>153.46250000000001</v>
      </c>
      <c r="N334" t="s">
        <v>502</v>
      </c>
      <c r="O334" t="s">
        <v>15</v>
      </c>
    </row>
    <row r="335" spans="1:15" x14ac:dyDescent="0.2">
      <c r="A335">
        <v>334</v>
      </c>
      <c r="B335">
        <v>0</v>
      </c>
      <c r="C335">
        <v>1</v>
      </c>
      <c r="D335">
        <f t="shared" si="10"/>
        <v>1</v>
      </c>
      <c r="E335">
        <f t="shared" si="11"/>
        <v>0</v>
      </c>
      <c r="F335">
        <v>3</v>
      </c>
      <c r="G335" t="s">
        <v>503</v>
      </c>
      <c r="H335" t="s">
        <v>13</v>
      </c>
      <c r="I335">
        <v>16</v>
      </c>
      <c r="J335">
        <v>2</v>
      </c>
      <c r="K335">
        <v>0</v>
      </c>
      <c r="L335">
        <v>345764</v>
      </c>
      <c r="M335">
        <v>18</v>
      </c>
      <c r="O335" t="s">
        <v>15</v>
      </c>
    </row>
    <row r="336" spans="1:15" x14ac:dyDescent="0.2">
      <c r="A336">
        <v>335</v>
      </c>
      <c r="B336">
        <v>1</v>
      </c>
      <c r="C336">
        <v>1</v>
      </c>
      <c r="D336">
        <f t="shared" si="10"/>
        <v>0</v>
      </c>
      <c r="E336">
        <f t="shared" si="11"/>
        <v>1</v>
      </c>
      <c r="F336">
        <v>1</v>
      </c>
      <c r="G336" t="s">
        <v>504</v>
      </c>
      <c r="H336" t="s">
        <v>17</v>
      </c>
      <c r="J336">
        <v>1</v>
      </c>
      <c r="K336">
        <v>0</v>
      </c>
      <c r="L336" t="s">
        <v>505</v>
      </c>
      <c r="M336">
        <v>133.65</v>
      </c>
      <c r="O336" t="s">
        <v>15</v>
      </c>
    </row>
    <row r="337" spans="1:15" x14ac:dyDescent="0.2">
      <c r="A337">
        <v>336</v>
      </c>
      <c r="B337">
        <v>0</v>
      </c>
      <c r="C337">
        <v>1</v>
      </c>
      <c r="D337">
        <f t="shared" si="10"/>
        <v>1</v>
      </c>
      <c r="E337">
        <f t="shared" si="11"/>
        <v>0</v>
      </c>
      <c r="F337">
        <v>3</v>
      </c>
      <c r="G337" t="s">
        <v>506</v>
      </c>
      <c r="H337" t="s">
        <v>13</v>
      </c>
      <c r="J337">
        <v>0</v>
      </c>
      <c r="K337">
        <v>0</v>
      </c>
      <c r="L337">
        <v>349225</v>
      </c>
      <c r="M337">
        <v>7.8958000000000004</v>
      </c>
      <c r="O337" t="s">
        <v>15</v>
      </c>
    </row>
    <row r="338" spans="1:15" x14ac:dyDescent="0.2">
      <c r="A338">
        <v>337</v>
      </c>
      <c r="B338">
        <v>0</v>
      </c>
      <c r="C338">
        <v>1</v>
      </c>
      <c r="D338">
        <f t="shared" si="10"/>
        <v>1</v>
      </c>
      <c r="E338">
        <f t="shared" si="11"/>
        <v>0</v>
      </c>
      <c r="F338">
        <v>1</v>
      </c>
      <c r="G338" t="s">
        <v>507</v>
      </c>
      <c r="H338" t="s">
        <v>13</v>
      </c>
      <c r="I338">
        <v>29</v>
      </c>
      <c r="J338">
        <v>1</v>
      </c>
      <c r="K338">
        <v>0</v>
      </c>
      <c r="L338">
        <v>113776</v>
      </c>
      <c r="M338">
        <v>66.599999999999994</v>
      </c>
      <c r="N338" t="s">
        <v>237</v>
      </c>
      <c r="O338" t="s">
        <v>15</v>
      </c>
    </row>
    <row r="339" spans="1:15" x14ac:dyDescent="0.2">
      <c r="A339">
        <v>338</v>
      </c>
      <c r="B339">
        <v>1</v>
      </c>
      <c r="C339">
        <v>1</v>
      </c>
      <c r="D339">
        <f t="shared" si="10"/>
        <v>0</v>
      </c>
      <c r="E339">
        <f t="shared" si="11"/>
        <v>1</v>
      </c>
      <c r="F339">
        <v>1</v>
      </c>
      <c r="G339" t="s">
        <v>508</v>
      </c>
      <c r="H339" t="s">
        <v>17</v>
      </c>
      <c r="I339">
        <v>41</v>
      </c>
      <c r="J339">
        <v>0</v>
      </c>
      <c r="K339">
        <v>0</v>
      </c>
      <c r="L339">
        <v>16966</v>
      </c>
      <c r="M339">
        <v>134.5</v>
      </c>
      <c r="N339" t="s">
        <v>509</v>
      </c>
      <c r="O339" t="s">
        <v>20</v>
      </c>
    </row>
    <row r="340" spans="1:15" x14ac:dyDescent="0.2">
      <c r="A340">
        <v>339</v>
      </c>
      <c r="B340">
        <v>1</v>
      </c>
      <c r="C340">
        <v>1</v>
      </c>
      <c r="D340">
        <f t="shared" si="10"/>
        <v>0</v>
      </c>
      <c r="E340">
        <f t="shared" si="11"/>
        <v>1</v>
      </c>
      <c r="F340">
        <v>3</v>
      </c>
      <c r="G340" t="s">
        <v>510</v>
      </c>
      <c r="H340" t="s">
        <v>13</v>
      </c>
      <c r="I340">
        <v>45</v>
      </c>
      <c r="J340">
        <v>0</v>
      </c>
      <c r="K340">
        <v>0</v>
      </c>
      <c r="L340">
        <v>7598</v>
      </c>
      <c r="M340">
        <v>8.0500000000000007</v>
      </c>
      <c r="O340" t="s">
        <v>15</v>
      </c>
    </row>
    <row r="341" spans="1:15" x14ac:dyDescent="0.2">
      <c r="A341">
        <v>340</v>
      </c>
      <c r="B341">
        <v>0</v>
      </c>
      <c r="C341">
        <v>1</v>
      </c>
      <c r="D341">
        <f t="shared" si="10"/>
        <v>1</v>
      </c>
      <c r="E341">
        <f t="shared" si="11"/>
        <v>0</v>
      </c>
      <c r="F341">
        <v>1</v>
      </c>
      <c r="G341" t="s">
        <v>511</v>
      </c>
      <c r="H341" t="s">
        <v>13</v>
      </c>
      <c r="I341">
        <v>45</v>
      </c>
      <c r="J341">
        <v>0</v>
      </c>
      <c r="K341">
        <v>0</v>
      </c>
      <c r="L341">
        <v>113784</v>
      </c>
      <c r="M341">
        <v>35.5</v>
      </c>
      <c r="N341" t="s">
        <v>512</v>
      </c>
      <c r="O341" t="s">
        <v>15</v>
      </c>
    </row>
    <row r="342" spans="1:15" x14ac:dyDescent="0.2">
      <c r="A342">
        <v>341</v>
      </c>
      <c r="B342">
        <v>1</v>
      </c>
      <c r="C342">
        <v>1</v>
      </c>
      <c r="D342">
        <f t="shared" si="10"/>
        <v>0</v>
      </c>
      <c r="E342">
        <f t="shared" si="11"/>
        <v>1</v>
      </c>
      <c r="F342">
        <v>2</v>
      </c>
      <c r="G342" t="s">
        <v>513</v>
      </c>
      <c r="H342" t="s">
        <v>13</v>
      </c>
      <c r="I342">
        <v>2</v>
      </c>
      <c r="J342">
        <v>1</v>
      </c>
      <c r="K342">
        <v>1</v>
      </c>
      <c r="L342">
        <v>230080</v>
      </c>
      <c r="M342">
        <v>26</v>
      </c>
      <c r="N342" t="s">
        <v>232</v>
      </c>
      <c r="O342" t="s">
        <v>15</v>
      </c>
    </row>
    <row r="343" spans="1:15" x14ac:dyDescent="0.2">
      <c r="A343">
        <v>342</v>
      </c>
      <c r="B343">
        <v>1</v>
      </c>
      <c r="C343">
        <v>1</v>
      </c>
      <c r="D343">
        <f t="shared" si="10"/>
        <v>0</v>
      </c>
      <c r="E343">
        <f t="shared" si="11"/>
        <v>1</v>
      </c>
      <c r="F343">
        <v>1</v>
      </c>
      <c r="G343" t="s">
        <v>514</v>
      </c>
      <c r="H343" t="s">
        <v>17</v>
      </c>
      <c r="I343">
        <v>24</v>
      </c>
      <c r="J343">
        <v>3</v>
      </c>
      <c r="K343">
        <v>2</v>
      </c>
      <c r="L343">
        <v>19950</v>
      </c>
      <c r="M343">
        <v>263</v>
      </c>
      <c r="N343" t="s">
        <v>57</v>
      </c>
      <c r="O343" t="s">
        <v>15</v>
      </c>
    </row>
    <row r="344" spans="1:15" x14ac:dyDescent="0.2">
      <c r="A344">
        <v>343</v>
      </c>
      <c r="B344">
        <v>0</v>
      </c>
      <c r="C344">
        <v>1</v>
      </c>
      <c r="D344">
        <f t="shared" si="10"/>
        <v>1</v>
      </c>
      <c r="E344">
        <f t="shared" si="11"/>
        <v>0</v>
      </c>
      <c r="F344">
        <v>2</v>
      </c>
      <c r="G344" t="s">
        <v>515</v>
      </c>
      <c r="H344" t="s">
        <v>13</v>
      </c>
      <c r="I344">
        <v>28</v>
      </c>
      <c r="J344">
        <v>0</v>
      </c>
      <c r="K344">
        <v>0</v>
      </c>
      <c r="L344">
        <v>248740</v>
      </c>
      <c r="M344">
        <v>13</v>
      </c>
      <c r="O344" t="s">
        <v>15</v>
      </c>
    </row>
    <row r="345" spans="1:15" x14ac:dyDescent="0.2">
      <c r="A345">
        <v>344</v>
      </c>
      <c r="B345">
        <v>0</v>
      </c>
      <c r="C345">
        <v>1</v>
      </c>
      <c r="D345">
        <f t="shared" si="10"/>
        <v>1</v>
      </c>
      <c r="E345">
        <f t="shared" si="11"/>
        <v>0</v>
      </c>
      <c r="F345">
        <v>2</v>
      </c>
      <c r="G345" t="s">
        <v>516</v>
      </c>
      <c r="H345" t="s">
        <v>13</v>
      </c>
      <c r="I345">
        <v>25</v>
      </c>
      <c r="J345">
        <v>0</v>
      </c>
      <c r="K345">
        <v>0</v>
      </c>
      <c r="L345">
        <v>244361</v>
      </c>
      <c r="M345">
        <v>13</v>
      </c>
      <c r="O345" t="s">
        <v>15</v>
      </c>
    </row>
    <row r="346" spans="1:15" x14ac:dyDescent="0.2">
      <c r="A346">
        <v>345</v>
      </c>
      <c r="B346">
        <v>0</v>
      </c>
      <c r="C346">
        <v>1</v>
      </c>
      <c r="D346">
        <f t="shared" si="10"/>
        <v>1</v>
      </c>
      <c r="E346">
        <f t="shared" si="11"/>
        <v>0</v>
      </c>
      <c r="F346">
        <v>2</v>
      </c>
      <c r="G346" t="s">
        <v>517</v>
      </c>
      <c r="H346" t="s">
        <v>13</v>
      </c>
      <c r="I346">
        <v>36</v>
      </c>
      <c r="J346">
        <v>0</v>
      </c>
      <c r="K346">
        <v>0</v>
      </c>
      <c r="L346">
        <v>229236</v>
      </c>
      <c r="M346">
        <v>13</v>
      </c>
      <c r="O346" t="s">
        <v>15</v>
      </c>
    </row>
    <row r="347" spans="1:15" x14ac:dyDescent="0.2">
      <c r="A347">
        <v>346</v>
      </c>
      <c r="B347">
        <v>1</v>
      </c>
      <c r="C347">
        <v>1</v>
      </c>
      <c r="D347">
        <f t="shared" si="10"/>
        <v>0</v>
      </c>
      <c r="E347">
        <f t="shared" si="11"/>
        <v>1</v>
      </c>
      <c r="F347">
        <v>2</v>
      </c>
      <c r="G347" t="s">
        <v>518</v>
      </c>
      <c r="H347" t="s">
        <v>17</v>
      </c>
      <c r="I347">
        <v>24</v>
      </c>
      <c r="J347">
        <v>0</v>
      </c>
      <c r="K347">
        <v>0</v>
      </c>
      <c r="L347">
        <v>248733</v>
      </c>
      <c r="M347">
        <v>13</v>
      </c>
      <c r="N347" t="s">
        <v>117</v>
      </c>
      <c r="O347" t="s">
        <v>15</v>
      </c>
    </row>
    <row r="348" spans="1:15" x14ac:dyDescent="0.2">
      <c r="A348">
        <v>347</v>
      </c>
      <c r="B348">
        <v>1</v>
      </c>
      <c r="C348">
        <v>1</v>
      </c>
      <c r="D348">
        <f t="shared" si="10"/>
        <v>0</v>
      </c>
      <c r="E348">
        <f t="shared" si="11"/>
        <v>1</v>
      </c>
      <c r="F348">
        <v>2</v>
      </c>
      <c r="G348" t="s">
        <v>519</v>
      </c>
      <c r="H348" t="s">
        <v>17</v>
      </c>
      <c r="I348">
        <v>40</v>
      </c>
      <c r="J348">
        <v>0</v>
      </c>
      <c r="K348">
        <v>0</v>
      </c>
      <c r="L348">
        <v>31418</v>
      </c>
      <c r="M348">
        <v>13</v>
      </c>
      <c r="O348" t="s">
        <v>15</v>
      </c>
    </row>
    <row r="349" spans="1:15" x14ac:dyDescent="0.2">
      <c r="A349">
        <v>348</v>
      </c>
      <c r="B349">
        <v>1</v>
      </c>
      <c r="C349">
        <v>1</v>
      </c>
      <c r="D349">
        <f t="shared" si="10"/>
        <v>0</v>
      </c>
      <c r="E349">
        <f t="shared" si="11"/>
        <v>1</v>
      </c>
      <c r="F349">
        <v>3</v>
      </c>
      <c r="G349" t="s">
        <v>520</v>
      </c>
      <c r="H349" t="s">
        <v>17</v>
      </c>
      <c r="J349">
        <v>1</v>
      </c>
      <c r="K349">
        <v>0</v>
      </c>
      <c r="L349">
        <v>386525</v>
      </c>
      <c r="M349">
        <v>16.100000000000001</v>
      </c>
      <c r="O349" t="s">
        <v>15</v>
      </c>
    </row>
    <row r="350" spans="1:15" x14ac:dyDescent="0.2">
      <c r="A350">
        <v>349</v>
      </c>
      <c r="B350">
        <v>1</v>
      </c>
      <c r="C350">
        <v>1</v>
      </c>
      <c r="D350">
        <f t="shared" si="10"/>
        <v>0</v>
      </c>
      <c r="E350">
        <f t="shared" si="11"/>
        <v>1</v>
      </c>
      <c r="F350">
        <v>3</v>
      </c>
      <c r="G350" t="s">
        <v>521</v>
      </c>
      <c r="H350" t="s">
        <v>13</v>
      </c>
      <c r="I350">
        <v>3</v>
      </c>
      <c r="J350">
        <v>1</v>
      </c>
      <c r="K350">
        <v>1</v>
      </c>
      <c r="L350" t="s">
        <v>522</v>
      </c>
      <c r="M350">
        <v>15.9</v>
      </c>
      <c r="O350" t="s">
        <v>15</v>
      </c>
    </row>
    <row r="351" spans="1:15" x14ac:dyDescent="0.2">
      <c r="A351">
        <v>350</v>
      </c>
      <c r="B351">
        <v>0</v>
      </c>
      <c r="C351">
        <v>1</v>
      </c>
      <c r="D351">
        <f t="shared" si="10"/>
        <v>1</v>
      </c>
      <c r="E351">
        <f t="shared" si="11"/>
        <v>0</v>
      </c>
      <c r="F351">
        <v>3</v>
      </c>
      <c r="G351" t="s">
        <v>523</v>
      </c>
      <c r="H351" t="s">
        <v>13</v>
      </c>
      <c r="I351">
        <v>42</v>
      </c>
      <c r="J351">
        <v>0</v>
      </c>
      <c r="K351">
        <v>0</v>
      </c>
      <c r="L351">
        <v>315088</v>
      </c>
      <c r="M351">
        <v>8.6624999999999996</v>
      </c>
      <c r="O351" t="s">
        <v>15</v>
      </c>
    </row>
    <row r="352" spans="1:15" x14ac:dyDescent="0.2">
      <c r="A352">
        <v>351</v>
      </c>
      <c r="B352">
        <v>0</v>
      </c>
      <c r="C352">
        <v>1</v>
      </c>
      <c r="D352">
        <f t="shared" si="10"/>
        <v>1</v>
      </c>
      <c r="E352">
        <f t="shared" si="11"/>
        <v>0</v>
      </c>
      <c r="F352">
        <v>3</v>
      </c>
      <c r="G352" t="s">
        <v>524</v>
      </c>
      <c r="H352" t="s">
        <v>13</v>
      </c>
      <c r="I352">
        <v>23</v>
      </c>
      <c r="J352">
        <v>0</v>
      </c>
      <c r="K352">
        <v>0</v>
      </c>
      <c r="L352">
        <v>7267</v>
      </c>
      <c r="M352">
        <v>9.2249999999999996</v>
      </c>
      <c r="O352" t="s">
        <v>15</v>
      </c>
    </row>
    <row r="353" spans="1:15" x14ac:dyDescent="0.2">
      <c r="A353">
        <v>352</v>
      </c>
      <c r="B353">
        <v>0</v>
      </c>
      <c r="C353">
        <v>1</v>
      </c>
      <c r="D353">
        <f t="shared" si="10"/>
        <v>1</v>
      </c>
      <c r="E353">
        <f t="shared" si="11"/>
        <v>0</v>
      </c>
      <c r="F353">
        <v>1</v>
      </c>
      <c r="G353" t="s">
        <v>525</v>
      </c>
      <c r="H353" t="s">
        <v>13</v>
      </c>
      <c r="J353">
        <v>0</v>
      </c>
      <c r="K353">
        <v>0</v>
      </c>
      <c r="L353">
        <v>113510</v>
      </c>
      <c r="M353">
        <v>35</v>
      </c>
      <c r="N353" t="s">
        <v>526</v>
      </c>
      <c r="O353" t="s">
        <v>15</v>
      </c>
    </row>
    <row r="354" spans="1:15" x14ac:dyDescent="0.2">
      <c r="A354">
        <v>353</v>
      </c>
      <c r="B354">
        <v>0</v>
      </c>
      <c r="C354">
        <v>1</v>
      </c>
      <c r="D354">
        <f t="shared" si="10"/>
        <v>1</v>
      </c>
      <c r="E354">
        <f t="shared" si="11"/>
        <v>0</v>
      </c>
      <c r="F354">
        <v>3</v>
      </c>
      <c r="G354" t="s">
        <v>527</v>
      </c>
      <c r="H354" t="s">
        <v>13</v>
      </c>
      <c r="I354">
        <v>15</v>
      </c>
      <c r="J354">
        <v>1</v>
      </c>
      <c r="K354">
        <v>1</v>
      </c>
      <c r="L354">
        <v>2695</v>
      </c>
      <c r="M354">
        <v>7.2291999999999996</v>
      </c>
      <c r="O354" t="s">
        <v>20</v>
      </c>
    </row>
    <row r="355" spans="1:15" x14ac:dyDescent="0.2">
      <c r="A355">
        <v>354</v>
      </c>
      <c r="B355">
        <v>0</v>
      </c>
      <c r="C355">
        <v>1</v>
      </c>
      <c r="D355">
        <f t="shared" si="10"/>
        <v>1</v>
      </c>
      <c r="E355">
        <f t="shared" si="11"/>
        <v>0</v>
      </c>
      <c r="F355">
        <v>3</v>
      </c>
      <c r="G355" t="s">
        <v>528</v>
      </c>
      <c r="H355" t="s">
        <v>13</v>
      </c>
      <c r="I355">
        <v>25</v>
      </c>
      <c r="J355">
        <v>1</v>
      </c>
      <c r="K355">
        <v>0</v>
      </c>
      <c r="L355">
        <v>349237</v>
      </c>
      <c r="M355">
        <v>17.8</v>
      </c>
      <c r="O355" t="s">
        <v>15</v>
      </c>
    </row>
    <row r="356" spans="1:15" x14ac:dyDescent="0.2">
      <c r="A356">
        <v>355</v>
      </c>
      <c r="B356">
        <v>0</v>
      </c>
      <c r="C356">
        <v>1</v>
      </c>
      <c r="D356">
        <f t="shared" si="10"/>
        <v>1</v>
      </c>
      <c r="E356">
        <f t="shared" si="11"/>
        <v>0</v>
      </c>
      <c r="F356">
        <v>3</v>
      </c>
      <c r="G356" t="s">
        <v>529</v>
      </c>
      <c r="H356" t="s">
        <v>13</v>
      </c>
      <c r="J356">
        <v>0</v>
      </c>
      <c r="K356">
        <v>0</v>
      </c>
      <c r="L356">
        <v>2647</v>
      </c>
      <c r="M356">
        <v>7.2249999999999996</v>
      </c>
      <c r="O356" t="s">
        <v>20</v>
      </c>
    </row>
    <row r="357" spans="1:15" x14ac:dyDescent="0.2">
      <c r="A357">
        <v>356</v>
      </c>
      <c r="B357">
        <v>0</v>
      </c>
      <c r="C357">
        <v>1</v>
      </c>
      <c r="D357">
        <f t="shared" si="10"/>
        <v>1</v>
      </c>
      <c r="E357">
        <f t="shared" si="11"/>
        <v>0</v>
      </c>
      <c r="F357">
        <v>3</v>
      </c>
      <c r="G357" t="s">
        <v>530</v>
      </c>
      <c r="H357" t="s">
        <v>13</v>
      </c>
      <c r="I357">
        <v>28</v>
      </c>
      <c r="J357">
        <v>0</v>
      </c>
      <c r="K357">
        <v>0</v>
      </c>
      <c r="L357">
        <v>345783</v>
      </c>
      <c r="M357">
        <v>9.5</v>
      </c>
      <c r="O357" t="s">
        <v>15</v>
      </c>
    </row>
    <row r="358" spans="1:15" x14ac:dyDescent="0.2">
      <c r="A358">
        <v>357</v>
      </c>
      <c r="B358">
        <v>1</v>
      </c>
      <c r="C358">
        <v>1</v>
      </c>
      <c r="D358">
        <f t="shared" si="10"/>
        <v>0</v>
      </c>
      <c r="E358">
        <f t="shared" si="11"/>
        <v>1</v>
      </c>
      <c r="F358">
        <v>1</v>
      </c>
      <c r="G358" t="s">
        <v>531</v>
      </c>
      <c r="H358" t="s">
        <v>17</v>
      </c>
      <c r="I358">
        <v>22</v>
      </c>
      <c r="J358">
        <v>0</v>
      </c>
      <c r="K358">
        <v>1</v>
      </c>
      <c r="L358">
        <v>113505</v>
      </c>
      <c r="M358">
        <v>55</v>
      </c>
      <c r="N358" t="s">
        <v>260</v>
      </c>
      <c r="O358" t="s">
        <v>15</v>
      </c>
    </row>
    <row r="359" spans="1:15" x14ac:dyDescent="0.2">
      <c r="A359">
        <v>358</v>
      </c>
      <c r="B359">
        <v>0</v>
      </c>
      <c r="C359">
        <v>1</v>
      </c>
      <c r="D359">
        <f t="shared" si="10"/>
        <v>1</v>
      </c>
      <c r="E359">
        <f t="shared" si="11"/>
        <v>0</v>
      </c>
      <c r="F359">
        <v>2</v>
      </c>
      <c r="G359" t="s">
        <v>532</v>
      </c>
      <c r="H359" t="s">
        <v>17</v>
      </c>
      <c r="I359">
        <v>38</v>
      </c>
      <c r="J359">
        <v>0</v>
      </c>
      <c r="K359">
        <v>0</v>
      </c>
      <c r="L359">
        <v>237671</v>
      </c>
      <c r="M359">
        <v>13</v>
      </c>
      <c r="O359" t="s">
        <v>15</v>
      </c>
    </row>
    <row r="360" spans="1:15" x14ac:dyDescent="0.2">
      <c r="A360">
        <v>359</v>
      </c>
      <c r="B360">
        <v>1</v>
      </c>
      <c r="C360">
        <v>1</v>
      </c>
      <c r="D360">
        <f t="shared" si="10"/>
        <v>0</v>
      </c>
      <c r="E360">
        <f t="shared" si="11"/>
        <v>1</v>
      </c>
      <c r="F360">
        <v>3</v>
      </c>
      <c r="G360" t="s">
        <v>533</v>
      </c>
      <c r="H360" t="s">
        <v>17</v>
      </c>
      <c r="J360">
        <v>0</v>
      </c>
      <c r="K360">
        <v>0</v>
      </c>
      <c r="L360">
        <v>330931</v>
      </c>
      <c r="M360">
        <v>7.8792</v>
      </c>
      <c r="O360" t="s">
        <v>27</v>
      </c>
    </row>
    <row r="361" spans="1:15" x14ac:dyDescent="0.2">
      <c r="A361">
        <v>360</v>
      </c>
      <c r="B361">
        <v>1</v>
      </c>
      <c r="C361">
        <v>1</v>
      </c>
      <c r="D361">
        <f t="shared" si="10"/>
        <v>0</v>
      </c>
      <c r="E361">
        <f t="shared" si="11"/>
        <v>1</v>
      </c>
      <c r="F361">
        <v>3</v>
      </c>
      <c r="G361" t="s">
        <v>534</v>
      </c>
      <c r="H361" t="s">
        <v>17</v>
      </c>
      <c r="J361">
        <v>0</v>
      </c>
      <c r="K361">
        <v>0</v>
      </c>
      <c r="L361">
        <v>330980</v>
      </c>
      <c r="M361">
        <v>7.8792</v>
      </c>
      <c r="O361" t="s">
        <v>27</v>
      </c>
    </row>
    <row r="362" spans="1:15" x14ac:dyDescent="0.2">
      <c r="A362">
        <v>361</v>
      </c>
      <c r="B362">
        <v>0</v>
      </c>
      <c r="C362">
        <v>1</v>
      </c>
      <c r="D362">
        <f t="shared" si="10"/>
        <v>1</v>
      </c>
      <c r="E362">
        <f t="shared" si="11"/>
        <v>0</v>
      </c>
      <c r="F362">
        <v>3</v>
      </c>
      <c r="G362" t="s">
        <v>535</v>
      </c>
      <c r="H362" t="s">
        <v>13</v>
      </c>
      <c r="I362">
        <v>40</v>
      </c>
      <c r="J362">
        <v>1</v>
      </c>
      <c r="K362">
        <v>4</v>
      </c>
      <c r="L362">
        <v>347088</v>
      </c>
      <c r="M362">
        <v>27.9</v>
      </c>
      <c r="O362" t="s">
        <v>15</v>
      </c>
    </row>
    <row r="363" spans="1:15" x14ac:dyDescent="0.2">
      <c r="A363">
        <v>362</v>
      </c>
      <c r="B363">
        <v>0</v>
      </c>
      <c r="C363">
        <v>1</v>
      </c>
      <c r="D363">
        <f t="shared" si="10"/>
        <v>1</v>
      </c>
      <c r="E363">
        <f t="shared" si="11"/>
        <v>0</v>
      </c>
      <c r="F363">
        <v>2</v>
      </c>
      <c r="G363" t="s">
        <v>536</v>
      </c>
      <c r="H363" t="s">
        <v>13</v>
      </c>
      <c r="I363">
        <v>29</v>
      </c>
      <c r="J363">
        <v>1</v>
      </c>
      <c r="K363">
        <v>0</v>
      </c>
      <c r="L363" t="s">
        <v>537</v>
      </c>
      <c r="M363">
        <v>27.720800000000001</v>
      </c>
      <c r="O363" t="s">
        <v>20</v>
      </c>
    </row>
    <row r="364" spans="1:15" x14ac:dyDescent="0.2">
      <c r="A364">
        <v>363</v>
      </c>
      <c r="B364">
        <v>0</v>
      </c>
      <c r="C364">
        <v>1</v>
      </c>
      <c r="D364">
        <f t="shared" si="10"/>
        <v>1</v>
      </c>
      <c r="E364">
        <f t="shared" si="11"/>
        <v>0</v>
      </c>
      <c r="F364">
        <v>3</v>
      </c>
      <c r="G364" t="s">
        <v>538</v>
      </c>
      <c r="H364" t="s">
        <v>17</v>
      </c>
      <c r="I364">
        <v>45</v>
      </c>
      <c r="J364">
        <v>0</v>
      </c>
      <c r="K364">
        <v>1</v>
      </c>
      <c r="L364">
        <v>2691</v>
      </c>
      <c r="M364">
        <v>14.4542</v>
      </c>
      <c r="O364" t="s">
        <v>20</v>
      </c>
    </row>
    <row r="365" spans="1:15" x14ac:dyDescent="0.2">
      <c r="A365">
        <v>364</v>
      </c>
      <c r="B365">
        <v>0</v>
      </c>
      <c r="C365">
        <v>1</v>
      </c>
      <c r="D365">
        <f t="shared" si="10"/>
        <v>1</v>
      </c>
      <c r="E365">
        <f t="shared" si="11"/>
        <v>0</v>
      </c>
      <c r="F365">
        <v>3</v>
      </c>
      <c r="G365" t="s">
        <v>539</v>
      </c>
      <c r="H365" t="s">
        <v>13</v>
      </c>
      <c r="I365">
        <v>35</v>
      </c>
      <c r="J365">
        <v>0</v>
      </c>
      <c r="K365">
        <v>0</v>
      </c>
      <c r="L365" t="s">
        <v>540</v>
      </c>
      <c r="M365">
        <v>7.05</v>
      </c>
      <c r="O365" t="s">
        <v>15</v>
      </c>
    </row>
    <row r="366" spans="1:15" x14ac:dyDescent="0.2">
      <c r="A366">
        <v>365</v>
      </c>
      <c r="B366">
        <v>0</v>
      </c>
      <c r="C366">
        <v>1</v>
      </c>
      <c r="D366">
        <f t="shared" si="10"/>
        <v>1</v>
      </c>
      <c r="E366">
        <f t="shared" si="11"/>
        <v>0</v>
      </c>
      <c r="F366">
        <v>3</v>
      </c>
      <c r="G366" t="s">
        <v>541</v>
      </c>
      <c r="H366" t="s">
        <v>13</v>
      </c>
      <c r="J366">
        <v>1</v>
      </c>
      <c r="K366">
        <v>0</v>
      </c>
      <c r="L366">
        <v>370365</v>
      </c>
      <c r="M366">
        <v>15.5</v>
      </c>
      <c r="O366" t="s">
        <v>27</v>
      </c>
    </row>
    <row r="367" spans="1:15" x14ac:dyDescent="0.2">
      <c r="A367">
        <v>366</v>
      </c>
      <c r="B367">
        <v>0</v>
      </c>
      <c r="C367">
        <v>1</v>
      </c>
      <c r="D367">
        <f t="shared" si="10"/>
        <v>1</v>
      </c>
      <c r="E367">
        <f t="shared" si="11"/>
        <v>0</v>
      </c>
      <c r="F367">
        <v>3</v>
      </c>
      <c r="G367" t="s">
        <v>542</v>
      </c>
      <c r="H367" t="s">
        <v>13</v>
      </c>
      <c r="I367">
        <v>30</v>
      </c>
      <c r="J367">
        <v>0</v>
      </c>
      <c r="K367">
        <v>0</v>
      </c>
      <c r="L367" t="s">
        <v>543</v>
      </c>
      <c r="M367">
        <v>7.25</v>
      </c>
      <c r="O367" t="s">
        <v>15</v>
      </c>
    </row>
    <row r="368" spans="1:15" x14ac:dyDescent="0.2">
      <c r="A368">
        <v>367</v>
      </c>
      <c r="B368">
        <v>1</v>
      </c>
      <c r="C368">
        <v>1</v>
      </c>
      <c r="D368">
        <f t="shared" si="10"/>
        <v>0</v>
      </c>
      <c r="E368">
        <f t="shared" si="11"/>
        <v>1</v>
      </c>
      <c r="F368">
        <v>1</v>
      </c>
      <c r="G368" t="s">
        <v>544</v>
      </c>
      <c r="H368" t="s">
        <v>17</v>
      </c>
      <c r="I368">
        <v>60</v>
      </c>
      <c r="J368">
        <v>1</v>
      </c>
      <c r="K368">
        <v>0</v>
      </c>
      <c r="L368">
        <v>110813</v>
      </c>
      <c r="M368">
        <v>75.25</v>
      </c>
      <c r="N368" t="s">
        <v>545</v>
      </c>
      <c r="O368" t="s">
        <v>20</v>
      </c>
    </row>
    <row r="369" spans="1:15" x14ac:dyDescent="0.2">
      <c r="A369">
        <v>368</v>
      </c>
      <c r="B369">
        <v>1</v>
      </c>
      <c r="C369">
        <v>1</v>
      </c>
      <c r="D369">
        <f t="shared" si="10"/>
        <v>0</v>
      </c>
      <c r="E369">
        <f t="shared" si="11"/>
        <v>1</v>
      </c>
      <c r="F369">
        <v>3</v>
      </c>
      <c r="G369" t="s">
        <v>546</v>
      </c>
      <c r="H369" t="s">
        <v>17</v>
      </c>
      <c r="J369">
        <v>0</v>
      </c>
      <c r="K369">
        <v>0</v>
      </c>
      <c r="L369">
        <v>2626</v>
      </c>
      <c r="M369">
        <v>7.2291999999999996</v>
      </c>
      <c r="O369" t="s">
        <v>20</v>
      </c>
    </row>
    <row r="370" spans="1:15" x14ac:dyDescent="0.2">
      <c r="A370">
        <v>369</v>
      </c>
      <c r="B370">
        <v>1</v>
      </c>
      <c r="C370">
        <v>1</v>
      </c>
      <c r="D370">
        <f t="shared" si="10"/>
        <v>0</v>
      </c>
      <c r="E370">
        <f t="shared" si="11"/>
        <v>1</v>
      </c>
      <c r="F370">
        <v>3</v>
      </c>
      <c r="G370" t="s">
        <v>547</v>
      </c>
      <c r="H370" t="s">
        <v>17</v>
      </c>
      <c r="J370">
        <v>0</v>
      </c>
      <c r="K370">
        <v>0</v>
      </c>
      <c r="L370">
        <v>14313</v>
      </c>
      <c r="M370">
        <v>7.75</v>
      </c>
      <c r="O370" t="s">
        <v>27</v>
      </c>
    </row>
    <row r="371" spans="1:15" x14ac:dyDescent="0.2">
      <c r="A371">
        <v>370</v>
      </c>
      <c r="B371">
        <v>1</v>
      </c>
      <c r="C371">
        <v>1</v>
      </c>
      <c r="D371">
        <f t="shared" si="10"/>
        <v>0</v>
      </c>
      <c r="E371">
        <f t="shared" si="11"/>
        <v>1</v>
      </c>
      <c r="F371">
        <v>1</v>
      </c>
      <c r="G371" t="s">
        <v>548</v>
      </c>
      <c r="H371" t="s">
        <v>17</v>
      </c>
      <c r="I371">
        <v>24</v>
      </c>
      <c r="J371">
        <v>0</v>
      </c>
      <c r="K371">
        <v>0</v>
      </c>
      <c r="L371" t="s">
        <v>549</v>
      </c>
      <c r="M371">
        <v>69.3</v>
      </c>
      <c r="N371" t="s">
        <v>550</v>
      </c>
      <c r="O371" t="s">
        <v>20</v>
      </c>
    </row>
    <row r="372" spans="1:15" x14ac:dyDescent="0.2">
      <c r="A372">
        <v>371</v>
      </c>
      <c r="B372">
        <v>1</v>
      </c>
      <c r="C372">
        <v>1</v>
      </c>
      <c r="D372">
        <f t="shared" si="10"/>
        <v>0</v>
      </c>
      <c r="E372">
        <f t="shared" si="11"/>
        <v>1</v>
      </c>
      <c r="F372">
        <v>1</v>
      </c>
      <c r="G372" t="s">
        <v>551</v>
      </c>
      <c r="H372" t="s">
        <v>13</v>
      </c>
      <c r="I372">
        <v>25</v>
      </c>
      <c r="J372">
        <v>1</v>
      </c>
      <c r="K372">
        <v>0</v>
      </c>
      <c r="L372">
        <v>11765</v>
      </c>
      <c r="M372">
        <v>55.441699999999997</v>
      </c>
      <c r="N372" t="s">
        <v>552</v>
      </c>
      <c r="O372" t="s">
        <v>20</v>
      </c>
    </row>
    <row r="373" spans="1:15" x14ac:dyDescent="0.2">
      <c r="A373">
        <v>372</v>
      </c>
      <c r="B373">
        <v>0</v>
      </c>
      <c r="C373">
        <v>1</v>
      </c>
      <c r="D373">
        <f t="shared" si="10"/>
        <v>1</v>
      </c>
      <c r="E373">
        <f t="shared" si="11"/>
        <v>0</v>
      </c>
      <c r="F373">
        <v>3</v>
      </c>
      <c r="G373" t="s">
        <v>553</v>
      </c>
      <c r="H373" t="s">
        <v>13</v>
      </c>
      <c r="I373">
        <v>18</v>
      </c>
      <c r="J373">
        <v>1</v>
      </c>
      <c r="K373">
        <v>0</v>
      </c>
      <c r="L373">
        <v>3101267</v>
      </c>
      <c r="M373">
        <v>6.4958</v>
      </c>
      <c r="O373" t="s">
        <v>15</v>
      </c>
    </row>
    <row r="374" spans="1:15" x14ac:dyDescent="0.2">
      <c r="A374">
        <v>373</v>
      </c>
      <c r="B374">
        <v>0</v>
      </c>
      <c r="C374">
        <v>1</v>
      </c>
      <c r="D374">
        <f t="shared" si="10"/>
        <v>1</v>
      </c>
      <c r="E374">
        <f t="shared" si="11"/>
        <v>0</v>
      </c>
      <c r="F374">
        <v>3</v>
      </c>
      <c r="G374" t="s">
        <v>554</v>
      </c>
      <c r="H374" t="s">
        <v>13</v>
      </c>
      <c r="I374">
        <v>19</v>
      </c>
      <c r="J374">
        <v>0</v>
      </c>
      <c r="K374">
        <v>0</v>
      </c>
      <c r="L374">
        <v>323951</v>
      </c>
      <c r="M374">
        <v>8.0500000000000007</v>
      </c>
      <c r="O374" t="s">
        <v>15</v>
      </c>
    </row>
    <row r="375" spans="1:15" x14ac:dyDescent="0.2">
      <c r="A375">
        <v>374</v>
      </c>
      <c r="B375">
        <v>0</v>
      </c>
      <c r="C375">
        <v>1</v>
      </c>
      <c r="D375">
        <f t="shared" si="10"/>
        <v>1</v>
      </c>
      <c r="E375">
        <f t="shared" si="11"/>
        <v>0</v>
      </c>
      <c r="F375">
        <v>1</v>
      </c>
      <c r="G375" t="s">
        <v>555</v>
      </c>
      <c r="H375" t="s">
        <v>13</v>
      </c>
      <c r="I375">
        <v>22</v>
      </c>
      <c r="J375">
        <v>0</v>
      </c>
      <c r="K375">
        <v>0</v>
      </c>
      <c r="L375" t="s">
        <v>409</v>
      </c>
      <c r="M375">
        <v>135.63329999999999</v>
      </c>
      <c r="O375" t="s">
        <v>20</v>
      </c>
    </row>
    <row r="376" spans="1:15" x14ac:dyDescent="0.2">
      <c r="A376">
        <v>375</v>
      </c>
      <c r="B376">
        <v>0</v>
      </c>
      <c r="C376">
        <v>1</v>
      </c>
      <c r="D376">
        <f t="shared" si="10"/>
        <v>1</v>
      </c>
      <c r="E376">
        <f t="shared" si="11"/>
        <v>0</v>
      </c>
      <c r="F376">
        <v>3</v>
      </c>
      <c r="G376" t="s">
        <v>556</v>
      </c>
      <c r="H376" t="s">
        <v>17</v>
      </c>
      <c r="I376">
        <v>3</v>
      </c>
      <c r="J376">
        <v>3</v>
      </c>
      <c r="K376">
        <v>1</v>
      </c>
      <c r="L376">
        <v>349909</v>
      </c>
      <c r="M376">
        <v>21.074999999999999</v>
      </c>
      <c r="O376" t="s">
        <v>15</v>
      </c>
    </row>
    <row r="377" spans="1:15" x14ac:dyDescent="0.2">
      <c r="A377">
        <v>376</v>
      </c>
      <c r="B377">
        <v>1</v>
      </c>
      <c r="C377">
        <v>1</v>
      </c>
      <c r="D377">
        <f t="shared" si="10"/>
        <v>0</v>
      </c>
      <c r="E377">
        <f t="shared" si="11"/>
        <v>1</v>
      </c>
      <c r="F377">
        <v>1</v>
      </c>
      <c r="G377" t="s">
        <v>557</v>
      </c>
      <c r="H377" t="s">
        <v>17</v>
      </c>
      <c r="J377">
        <v>1</v>
      </c>
      <c r="K377">
        <v>0</v>
      </c>
      <c r="L377" t="s">
        <v>69</v>
      </c>
      <c r="M377">
        <v>82.1708</v>
      </c>
      <c r="O377" t="s">
        <v>20</v>
      </c>
    </row>
    <row r="378" spans="1:15" x14ac:dyDescent="0.2">
      <c r="A378">
        <v>377</v>
      </c>
      <c r="B378">
        <v>1</v>
      </c>
      <c r="C378">
        <v>1</v>
      </c>
      <c r="D378">
        <f t="shared" si="10"/>
        <v>0</v>
      </c>
      <c r="E378">
        <f t="shared" si="11"/>
        <v>1</v>
      </c>
      <c r="F378">
        <v>3</v>
      </c>
      <c r="G378" t="s">
        <v>558</v>
      </c>
      <c r="H378" t="s">
        <v>17</v>
      </c>
      <c r="I378">
        <v>22</v>
      </c>
      <c r="J378">
        <v>0</v>
      </c>
      <c r="K378">
        <v>0</v>
      </c>
      <c r="L378" t="s">
        <v>559</v>
      </c>
      <c r="M378">
        <v>7.25</v>
      </c>
      <c r="O378" t="s">
        <v>15</v>
      </c>
    </row>
    <row r="379" spans="1:15" x14ac:dyDescent="0.2">
      <c r="A379">
        <v>378</v>
      </c>
      <c r="B379">
        <v>0</v>
      </c>
      <c r="C379">
        <v>1</v>
      </c>
      <c r="D379">
        <f t="shared" si="10"/>
        <v>1</v>
      </c>
      <c r="E379">
        <f t="shared" si="11"/>
        <v>0</v>
      </c>
      <c r="F379">
        <v>1</v>
      </c>
      <c r="G379" t="s">
        <v>560</v>
      </c>
      <c r="H379" t="s">
        <v>13</v>
      </c>
      <c r="I379">
        <v>27</v>
      </c>
      <c r="J379">
        <v>0</v>
      </c>
      <c r="K379">
        <v>2</v>
      </c>
      <c r="L379">
        <v>113503</v>
      </c>
      <c r="M379">
        <v>211.5</v>
      </c>
      <c r="N379" t="s">
        <v>561</v>
      </c>
      <c r="O379" t="s">
        <v>20</v>
      </c>
    </row>
    <row r="380" spans="1:15" x14ac:dyDescent="0.2">
      <c r="A380">
        <v>379</v>
      </c>
      <c r="B380">
        <v>0</v>
      </c>
      <c r="C380">
        <v>1</v>
      </c>
      <c r="D380">
        <f t="shared" si="10"/>
        <v>1</v>
      </c>
      <c r="E380">
        <f t="shared" si="11"/>
        <v>0</v>
      </c>
      <c r="F380">
        <v>3</v>
      </c>
      <c r="G380" t="s">
        <v>562</v>
      </c>
      <c r="H380" t="s">
        <v>13</v>
      </c>
      <c r="I380">
        <v>20</v>
      </c>
      <c r="J380">
        <v>0</v>
      </c>
      <c r="K380">
        <v>0</v>
      </c>
      <c r="L380">
        <v>2648</v>
      </c>
      <c r="M380">
        <v>4.0125000000000002</v>
      </c>
      <c r="O380" t="s">
        <v>20</v>
      </c>
    </row>
    <row r="381" spans="1:15" x14ac:dyDescent="0.2">
      <c r="A381">
        <v>380</v>
      </c>
      <c r="B381">
        <v>0</v>
      </c>
      <c r="C381">
        <v>1</v>
      </c>
      <c r="D381">
        <f t="shared" si="10"/>
        <v>1</v>
      </c>
      <c r="E381">
        <f t="shared" si="11"/>
        <v>0</v>
      </c>
      <c r="F381">
        <v>3</v>
      </c>
      <c r="G381" t="s">
        <v>563</v>
      </c>
      <c r="H381" t="s">
        <v>13</v>
      </c>
      <c r="I381">
        <v>19</v>
      </c>
      <c r="J381">
        <v>0</v>
      </c>
      <c r="K381">
        <v>0</v>
      </c>
      <c r="L381">
        <v>347069</v>
      </c>
      <c r="M381">
        <v>7.7750000000000004</v>
      </c>
      <c r="O381" t="s">
        <v>15</v>
      </c>
    </row>
    <row r="382" spans="1:15" x14ac:dyDescent="0.2">
      <c r="A382">
        <v>381</v>
      </c>
      <c r="B382">
        <v>1</v>
      </c>
      <c r="C382">
        <v>1</v>
      </c>
      <c r="D382">
        <f t="shared" si="10"/>
        <v>0</v>
      </c>
      <c r="E382">
        <f t="shared" si="11"/>
        <v>1</v>
      </c>
      <c r="F382">
        <v>1</v>
      </c>
      <c r="G382" t="s">
        <v>564</v>
      </c>
      <c r="H382" t="s">
        <v>17</v>
      </c>
      <c r="I382">
        <v>42</v>
      </c>
      <c r="J382">
        <v>0</v>
      </c>
      <c r="K382">
        <v>0</v>
      </c>
      <c r="L382" t="s">
        <v>565</v>
      </c>
      <c r="M382">
        <v>227.52500000000001</v>
      </c>
      <c r="O382" t="s">
        <v>20</v>
      </c>
    </row>
    <row r="383" spans="1:15" x14ac:dyDescent="0.2">
      <c r="A383">
        <v>382</v>
      </c>
      <c r="B383">
        <v>1</v>
      </c>
      <c r="C383">
        <v>1</v>
      </c>
      <c r="D383">
        <f t="shared" si="10"/>
        <v>0</v>
      </c>
      <c r="E383">
        <f t="shared" si="11"/>
        <v>1</v>
      </c>
      <c r="F383">
        <v>3</v>
      </c>
      <c r="G383" t="s">
        <v>566</v>
      </c>
      <c r="H383" t="s">
        <v>17</v>
      </c>
      <c r="I383">
        <v>1</v>
      </c>
      <c r="J383">
        <v>0</v>
      </c>
      <c r="K383">
        <v>2</v>
      </c>
      <c r="L383">
        <v>2653</v>
      </c>
      <c r="M383">
        <v>15.7417</v>
      </c>
      <c r="O383" t="s">
        <v>20</v>
      </c>
    </row>
    <row r="384" spans="1:15" x14ac:dyDescent="0.2">
      <c r="A384">
        <v>383</v>
      </c>
      <c r="B384">
        <v>0</v>
      </c>
      <c r="C384">
        <v>1</v>
      </c>
      <c r="D384">
        <f t="shared" si="10"/>
        <v>1</v>
      </c>
      <c r="E384">
        <f t="shared" si="11"/>
        <v>0</v>
      </c>
      <c r="F384">
        <v>3</v>
      </c>
      <c r="G384" t="s">
        <v>567</v>
      </c>
      <c r="H384" t="s">
        <v>13</v>
      </c>
      <c r="I384">
        <v>32</v>
      </c>
      <c r="J384">
        <v>0</v>
      </c>
      <c r="K384">
        <v>0</v>
      </c>
      <c r="L384" t="s">
        <v>568</v>
      </c>
      <c r="M384">
        <v>7.9249999999999998</v>
      </c>
      <c r="O384" t="s">
        <v>15</v>
      </c>
    </row>
    <row r="385" spans="1:15" x14ac:dyDescent="0.2">
      <c r="A385">
        <v>384</v>
      </c>
      <c r="B385">
        <v>1</v>
      </c>
      <c r="C385">
        <v>1</v>
      </c>
      <c r="D385">
        <f t="shared" si="10"/>
        <v>0</v>
      </c>
      <c r="E385">
        <f t="shared" si="11"/>
        <v>1</v>
      </c>
      <c r="F385">
        <v>1</v>
      </c>
      <c r="G385" t="s">
        <v>569</v>
      </c>
      <c r="H385" t="s">
        <v>17</v>
      </c>
      <c r="I385">
        <v>35</v>
      </c>
      <c r="J385">
        <v>1</v>
      </c>
      <c r="K385">
        <v>0</v>
      </c>
      <c r="L385">
        <v>113789</v>
      </c>
      <c r="M385">
        <v>52</v>
      </c>
      <c r="O385" t="s">
        <v>15</v>
      </c>
    </row>
    <row r="386" spans="1:15" x14ac:dyDescent="0.2">
      <c r="A386">
        <v>385</v>
      </c>
      <c r="B386">
        <v>0</v>
      </c>
      <c r="C386">
        <v>1</v>
      </c>
      <c r="D386">
        <f t="shared" si="10"/>
        <v>1</v>
      </c>
      <c r="E386">
        <f t="shared" si="11"/>
        <v>0</v>
      </c>
      <c r="F386">
        <v>3</v>
      </c>
      <c r="G386" t="s">
        <v>570</v>
      </c>
      <c r="H386" t="s">
        <v>13</v>
      </c>
      <c r="J386">
        <v>0</v>
      </c>
      <c r="K386">
        <v>0</v>
      </c>
      <c r="L386">
        <v>349227</v>
      </c>
      <c r="M386">
        <v>7.8958000000000004</v>
      </c>
      <c r="O386" t="s">
        <v>15</v>
      </c>
    </row>
    <row r="387" spans="1:15" x14ac:dyDescent="0.2">
      <c r="A387">
        <v>386</v>
      </c>
      <c r="B387">
        <v>0</v>
      </c>
      <c r="C387">
        <v>1</v>
      </c>
      <c r="D387">
        <f t="shared" ref="D387:D450" si="12">IF(B387=0,1,0)</f>
        <v>1</v>
      </c>
      <c r="E387">
        <f t="shared" ref="E387:E450" si="13">IF(B387=1,1,0)</f>
        <v>0</v>
      </c>
      <c r="F387">
        <v>2</v>
      </c>
      <c r="G387" t="s">
        <v>571</v>
      </c>
      <c r="H387" t="s">
        <v>13</v>
      </c>
      <c r="I387">
        <v>18</v>
      </c>
      <c r="J387">
        <v>0</v>
      </c>
      <c r="K387">
        <v>0</v>
      </c>
      <c r="L387" t="s">
        <v>126</v>
      </c>
      <c r="M387">
        <v>73.5</v>
      </c>
      <c r="O387" t="s">
        <v>15</v>
      </c>
    </row>
    <row r="388" spans="1:15" x14ac:dyDescent="0.2">
      <c r="A388">
        <v>387</v>
      </c>
      <c r="B388">
        <v>0</v>
      </c>
      <c r="C388">
        <v>1</v>
      </c>
      <c r="D388">
        <f t="shared" si="12"/>
        <v>1</v>
      </c>
      <c r="E388">
        <f t="shared" si="13"/>
        <v>0</v>
      </c>
      <c r="F388">
        <v>3</v>
      </c>
      <c r="G388" t="s">
        <v>572</v>
      </c>
      <c r="H388" t="s">
        <v>13</v>
      </c>
      <c r="I388">
        <v>1</v>
      </c>
      <c r="J388">
        <v>5</v>
      </c>
      <c r="K388">
        <v>2</v>
      </c>
      <c r="L388" t="s">
        <v>105</v>
      </c>
      <c r="M388">
        <v>46.9</v>
      </c>
      <c r="O388" t="s">
        <v>15</v>
      </c>
    </row>
    <row r="389" spans="1:15" x14ac:dyDescent="0.2">
      <c r="A389">
        <v>388</v>
      </c>
      <c r="B389">
        <v>1</v>
      </c>
      <c r="C389">
        <v>1</v>
      </c>
      <c r="D389">
        <f t="shared" si="12"/>
        <v>0</v>
      </c>
      <c r="E389">
        <f t="shared" si="13"/>
        <v>1</v>
      </c>
      <c r="F389">
        <v>2</v>
      </c>
      <c r="G389" t="s">
        <v>573</v>
      </c>
      <c r="H389" t="s">
        <v>17</v>
      </c>
      <c r="I389">
        <v>36</v>
      </c>
      <c r="J389">
        <v>0</v>
      </c>
      <c r="K389">
        <v>0</v>
      </c>
      <c r="L389">
        <v>27849</v>
      </c>
      <c r="M389">
        <v>13</v>
      </c>
      <c r="O389" t="s">
        <v>15</v>
      </c>
    </row>
    <row r="390" spans="1:15" x14ac:dyDescent="0.2">
      <c r="A390">
        <v>389</v>
      </c>
      <c r="B390">
        <v>0</v>
      </c>
      <c r="C390">
        <v>1</v>
      </c>
      <c r="D390">
        <f t="shared" si="12"/>
        <v>1</v>
      </c>
      <c r="E390">
        <f t="shared" si="13"/>
        <v>0</v>
      </c>
      <c r="F390">
        <v>3</v>
      </c>
      <c r="G390" t="s">
        <v>574</v>
      </c>
      <c r="H390" t="s">
        <v>13</v>
      </c>
      <c r="J390">
        <v>0</v>
      </c>
      <c r="K390">
        <v>0</v>
      </c>
      <c r="L390">
        <v>367655</v>
      </c>
      <c r="M390">
        <v>7.7291999999999996</v>
      </c>
      <c r="O390" t="s">
        <v>27</v>
      </c>
    </row>
    <row r="391" spans="1:15" x14ac:dyDescent="0.2">
      <c r="A391">
        <v>390</v>
      </c>
      <c r="B391">
        <v>1</v>
      </c>
      <c r="C391">
        <v>1</v>
      </c>
      <c r="D391">
        <f t="shared" si="12"/>
        <v>0</v>
      </c>
      <c r="E391">
        <f t="shared" si="13"/>
        <v>1</v>
      </c>
      <c r="F391">
        <v>2</v>
      </c>
      <c r="G391" t="s">
        <v>575</v>
      </c>
      <c r="H391" t="s">
        <v>17</v>
      </c>
      <c r="I391">
        <v>17</v>
      </c>
      <c r="J391">
        <v>0</v>
      </c>
      <c r="K391">
        <v>0</v>
      </c>
      <c r="L391" t="s">
        <v>576</v>
      </c>
      <c r="M391">
        <v>12</v>
      </c>
      <c r="O391" t="s">
        <v>20</v>
      </c>
    </row>
    <row r="392" spans="1:15" x14ac:dyDescent="0.2">
      <c r="A392">
        <v>391</v>
      </c>
      <c r="B392">
        <v>1</v>
      </c>
      <c r="C392">
        <v>1</v>
      </c>
      <c r="D392">
        <f t="shared" si="12"/>
        <v>0</v>
      </c>
      <c r="E392">
        <f t="shared" si="13"/>
        <v>1</v>
      </c>
      <c r="F392">
        <v>1</v>
      </c>
      <c r="G392" t="s">
        <v>577</v>
      </c>
      <c r="H392" t="s">
        <v>13</v>
      </c>
      <c r="I392">
        <v>36</v>
      </c>
      <c r="J392">
        <v>1</v>
      </c>
      <c r="K392">
        <v>2</v>
      </c>
      <c r="L392">
        <v>113760</v>
      </c>
      <c r="M392">
        <v>120</v>
      </c>
      <c r="N392" t="s">
        <v>578</v>
      </c>
      <c r="O392" t="s">
        <v>15</v>
      </c>
    </row>
    <row r="393" spans="1:15" x14ac:dyDescent="0.2">
      <c r="A393">
        <v>392</v>
      </c>
      <c r="B393">
        <v>1</v>
      </c>
      <c r="C393">
        <v>1</v>
      </c>
      <c r="D393">
        <f t="shared" si="12"/>
        <v>0</v>
      </c>
      <c r="E393">
        <f t="shared" si="13"/>
        <v>1</v>
      </c>
      <c r="F393">
        <v>3</v>
      </c>
      <c r="G393" t="s">
        <v>579</v>
      </c>
      <c r="H393" t="s">
        <v>13</v>
      </c>
      <c r="I393">
        <v>21</v>
      </c>
      <c r="J393">
        <v>0</v>
      </c>
      <c r="K393">
        <v>0</v>
      </c>
      <c r="L393">
        <v>350034</v>
      </c>
      <c r="M393">
        <v>7.7957999999999998</v>
      </c>
      <c r="O393" t="s">
        <v>15</v>
      </c>
    </row>
    <row r="394" spans="1:15" x14ac:dyDescent="0.2">
      <c r="A394">
        <v>393</v>
      </c>
      <c r="B394">
        <v>0</v>
      </c>
      <c r="C394">
        <v>1</v>
      </c>
      <c r="D394">
        <f t="shared" si="12"/>
        <v>1</v>
      </c>
      <c r="E394">
        <f t="shared" si="13"/>
        <v>0</v>
      </c>
      <c r="F394">
        <v>3</v>
      </c>
      <c r="G394" t="s">
        <v>580</v>
      </c>
      <c r="H394" t="s">
        <v>13</v>
      </c>
      <c r="I394">
        <v>28</v>
      </c>
      <c r="J394">
        <v>2</v>
      </c>
      <c r="K394">
        <v>0</v>
      </c>
      <c r="L394">
        <v>3101277</v>
      </c>
      <c r="M394">
        <v>7.9249999999999998</v>
      </c>
      <c r="O394" t="s">
        <v>15</v>
      </c>
    </row>
    <row r="395" spans="1:15" x14ac:dyDescent="0.2">
      <c r="A395">
        <v>394</v>
      </c>
      <c r="B395">
        <v>1</v>
      </c>
      <c r="C395">
        <v>1</v>
      </c>
      <c r="D395">
        <f t="shared" si="12"/>
        <v>0</v>
      </c>
      <c r="E395">
        <f t="shared" si="13"/>
        <v>1</v>
      </c>
      <c r="F395">
        <v>1</v>
      </c>
      <c r="G395" t="s">
        <v>581</v>
      </c>
      <c r="H395" t="s">
        <v>17</v>
      </c>
      <c r="I395">
        <v>23</v>
      </c>
      <c r="J395">
        <v>1</v>
      </c>
      <c r="K395">
        <v>0</v>
      </c>
      <c r="L395">
        <v>35273</v>
      </c>
      <c r="M395">
        <v>113.27500000000001</v>
      </c>
      <c r="N395" t="s">
        <v>328</v>
      </c>
      <c r="O395" t="s">
        <v>20</v>
      </c>
    </row>
    <row r="396" spans="1:15" x14ac:dyDescent="0.2">
      <c r="A396">
        <v>395</v>
      </c>
      <c r="B396">
        <v>1</v>
      </c>
      <c r="C396">
        <v>1</v>
      </c>
      <c r="D396">
        <f t="shared" si="12"/>
        <v>0</v>
      </c>
      <c r="E396">
        <f t="shared" si="13"/>
        <v>1</v>
      </c>
      <c r="F396">
        <v>3</v>
      </c>
      <c r="G396" t="s">
        <v>582</v>
      </c>
      <c r="H396" t="s">
        <v>17</v>
      </c>
      <c r="I396">
        <v>24</v>
      </c>
      <c r="J396">
        <v>0</v>
      </c>
      <c r="K396">
        <v>2</v>
      </c>
      <c r="L396" t="s">
        <v>34</v>
      </c>
      <c r="M396">
        <v>16.7</v>
      </c>
      <c r="N396" t="s">
        <v>35</v>
      </c>
      <c r="O396" t="s">
        <v>15</v>
      </c>
    </row>
    <row r="397" spans="1:15" x14ac:dyDescent="0.2">
      <c r="A397">
        <v>396</v>
      </c>
      <c r="B397">
        <v>0</v>
      </c>
      <c r="C397">
        <v>1</v>
      </c>
      <c r="D397">
        <f t="shared" si="12"/>
        <v>1</v>
      </c>
      <c r="E397">
        <f t="shared" si="13"/>
        <v>0</v>
      </c>
      <c r="F397">
        <v>3</v>
      </c>
      <c r="G397" t="s">
        <v>583</v>
      </c>
      <c r="H397" t="s">
        <v>13</v>
      </c>
      <c r="I397">
        <v>22</v>
      </c>
      <c r="J397">
        <v>0</v>
      </c>
      <c r="K397">
        <v>0</v>
      </c>
      <c r="L397">
        <v>350052</v>
      </c>
      <c r="M397">
        <v>7.7957999999999998</v>
      </c>
      <c r="O397" t="s">
        <v>15</v>
      </c>
    </row>
    <row r="398" spans="1:15" x14ac:dyDescent="0.2">
      <c r="A398">
        <v>397</v>
      </c>
      <c r="B398">
        <v>0</v>
      </c>
      <c r="C398">
        <v>1</v>
      </c>
      <c r="D398">
        <f t="shared" si="12"/>
        <v>1</v>
      </c>
      <c r="E398">
        <f t="shared" si="13"/>
        <v>0</v>
      </c>
      <c r="F398">
        <v>3</v>
      </c>
      <c r="G398" t="s">
        <v>584</v>
      </c>
      <c r="H398" t="s">
        <v>17</v>
      </c>
      <c r="I398">
        <v>31</v>
      </c>
      <c r="J398">
        <v>0</v>
      </c>
      <c r="K398">
        <v>0</v>
      </c>
      <c r="L398">
        <v>350407</v>
      </c>
      <c r="M398">
        <v>7.8541999999999996</v>
      </c>
      <c r="O398" t="s">
        <v>15</v>
      </c>
    </row>
    <row r="399" spans="1:15" x14ac:dyDescent="0.2">
      <c r="A399">
        <v>398</v>
      </c>
      <c r="B399">
        <v>0</v>
      </c>
      <c r="C399">
        <v>1</v>
      </c>
      <c r="D399">
        <f t="shared" si="12"/>
        <v>1</v>
      </c>
      <c r="E399">
        <f t="shared" si="13"/>
        <v>0</v>
      </c>
      <c r="F399">
        <v>2</v>
      </c>
      <c r="G399" t="s">
        <v>585</v>
      </c>
      <c r="H399" t="s">
        <v>13</v>
      </c>
      <c r="I399">
        <v>46</v>
      </c>
      <c r="J399">
        <v>0</v>
      </c>
      <c r="K399">
        <v>0</v>
      </c>
      <c r="L399">
        <v>28403</v>
      </c>
      <c r="M399">
        <v>26</v>
      </c>
      <c r="O399" t="s">
        <v>15</v>
      </c>
    </row>
    <row r="400" spans="1:15" x14ac:dyDescent="0.2">
      <c r="A400">
        <v>399</v>
      </c>
      <c r="B400">
        <v>0</v>
      </c>
      <c r="C400">
        <v>1</v>
      </c>
      <c r="D400">
        <f t="shared" si="12"/>
        <v>1</v>
      </c>
      <c r="E400">
        <f t="shared" si="13"/>
        <v>0</v>
      </c>
      <c r="F400">
        <v>2</v>
      </c>
      <c r="G400" t="s">
        <v>586</v>
      </c>
      <c r="H400" t="s">
        <v>13</v>
      </c>
      <c r="I400">
        <v>23</v>
      </c>
      <c r="J400">
        <v>0</v>
      </c>
      <c r="K400">
        <v>0</v>
      </c>
      <c r="L400">
        <v>244278</v>
      </c>
      <c r="M400">
        <v>10.5</v>
      </c>
      <c r="O400" t="s">
        <v>15</v>
      </c>
    </row>
    <row r="401" spans="1:15" x14ac:dyDescent="0.2">
      <c r="A401">
        <v>400</v>
      </c>
      <c r="B401">
        <v>1</v>
      </c>
      <c r="C401">
        <v>1</v>
      </c>
      <c r="D401">
        <f t="shared" si="12"/>
        <v>0</v>
      </c>
      <c r="E401">
        <f t="shared" si="13"/>
        <v>1</v>
      </c>
      <c r="F401">
        <v>2</v>
      </c>
      <c r="G401" t="s">
        <v>587</v>
      </c>
      <c r="H401" t="s">
        <v>17</v>
      </c>
      <c r="I401">
        <v>28</v>
      </c>
      <c r="J401">
        <v>0</v>
      </c>
      <c r="K401">
        <v>0</v>
      </c>
      <c r="L401">
        <v>240929</v>
      </c>
      <c r="M401">
        <v>12.65</v>
      </c>
      <c r="O401" t="s">
        <v>15</v>
      </c>
    </row>
    <row r="402" spans="1:15" x14ac:dyDescent="0.2">
      <c r="A402">
        <v>401</v>
      </c>
      <c r="B402">
        <v>1</v>
      </c>
      <c r="C402">
        <v>1</v>
      </c>
      <c r="D402">
        <f t="shared" si="12"/>
        <v>0</v>
      </c>
      <c r="E402">
        <f t="shared" si="13"/>
        <v>1</v>
      </c>
      <c r="F402">
        <v>3</v>
      </c>
      <c r="G402" t="s">
        <v>588</v>
      </c>
      <c r="H402" t="s">
        <v>13</v>
      </c>
      <c r="I402">
        <v>39</v>
      </c>
      <c r="J402">
        <v>0</v>
      </c>
      <c r="K402">
        <v>0</v>
      </c>
      <c r="L402" t="s">
        <v>589</v>
      </c>
      <c r="M402">
        <v>7.9249999999999998</v>
      </c>
      <c r="O402" t="s">
        <v>15</v>
      </c>
    </row>
    <row r="403" spans="1:15" x14ac:dyDescent="0.2">
      <c r="A403">
        <v>402</v>
      </c>
      <c r="B403">
        <v>0</v>
      </c>
      <c r="C403">
        <v>1</v>
      </c>
      <c r="D403">
        <f t="shared" si="12"/>
        <v>1</v>
      </c>
      <c r="E403">
        <f t="shared" si="13"/>
        <v>0</v>
      </c>
      <c r="F403">
        <v>3</v>
      </c>
      <c r="G403" t="s">
        <v>590</v>
      </c>
      <c r="H403" t="s">
        <v>13</v>
      </c>
      <c r="I403">
        <v>26</v>
      </c>
      <c r="J403">
        <v>0</v>
      </c>
      <c r="K403">
        <v>0</v>
      </c>
      <c r="L403">
        <v>341826</v>
      </c>
      <c r="M403">
        <v>8.0500000000000007</v>
      </c>
      <c r="O403" t="s">
        <v>15</v>
      </c>
    </row>
    <row r="404" spans="1:15" x14ac:dyDescent="0.2">
      <c r="A404">
        <v>403</v>
      </c>
      <c r="B404">
        <v>0</v>
      </c>
      <c r="C404">
        <v>1</v>
      </c>
      <c r="D404">
        <f t="shared" si="12"/>
        <v>1</v>
      </c>
      <c r="E404">
        <f t="shared" si="13"/>
        <v>0</v>
      </c>
      <c r="F404">
        <v>3</v>
      </c>
      <c r="G404" t="s">
        <v>591</v>
      </c>
      <c r="H404" t="s">
        <v>17</v>
      </c>
      <c r="I404">
        <v>21</v>
      </c>
      <c r="J404">
        <v>1</v>
      </c>
      <c r="K404">
        <v>0</v>
      </c>
      <c r="L404">
        <v>4137</v>
      </c>
      <c r="M404">
        <v>9.8249999999999993</v>
      </c>
      <c r="O404" t="s">
        <v>15</v>
      </c>
    </row>
    <row r="405" spans="1:15" x14ac:dyDescent="0.2">
      <c r="A405">
        <v>404</v>
      </c>
      <c r="B405">
        <v>0</v>
      </c>
      <c r="C405">
        <v>1</v>
      </c>
      <c r="D405">
        <f t="shared" si="12"/>
        <v>1</v>
      </c>
      <c r="E405">
        <f t="shared" si="13"/>
        <v>0</v>
      </c>
      <c r="F405">
        <v>3</v>
      </c>
      <c r="G405" t="s">
        <v>592</v>
      </c>
      <c r="H405" t="s">
        <v>13</v>
      </c>
      <c r="I405">
        <v>28</v>
      </c>
      <c r="J405">
        <v>1</v>
      </c>
      <c r="K405">
        <v>0</v>
      </c>
      <c r="L405" t="s">
        <v>224</v>
      </c>
      <c r="M405">
        <v>15.85</v>
      </c>
      <c r="O405" t="s">
        <v>15</v>
      </c>
    </row>
    <row r="406" spans="1:15" x14ac:dyDescent="0.2">
      <c r="A406">
        <v>405</v>
      </c>
      <c r="B406">
        <v>0</v>
      </c>
      <c r="C406">
        <v>1</v>
      </c>
      <c r="D406">
        <f t="shared" si="12"/>
        <v>1</v>
      </c>
      <c r="E406">
        <f t="shared" si="13"/>
        <v>0</v>
      </c>
      <c r="F406">
        <v>3</v>
      </c>
      <c r="G406" t="s">
        <v>593</v>
      </c>
      <c r="H406" t="s">
        <v>17</v>
      </c>
      <c r="I406">
        <v>20</v>
      </c>
      <c r="J406">
        <v>0</v>
      </c>
      <c r="K406">
        <v>0</v>
      </c>
      <c r="L406">
        <v>315096</v>
      </c>
      <c r="M406">
        <v>8.6624999999999996</v>
      </c>
      <c r="O406" t="s">
        <v>15</v>
      </c>
    </row>
    <row r="407" spans="1:15" x14ac:dyDescent="0.2">
      <c r="A407">
        <v>406</v>
      </c>
      <c r="B407">
        <v>0</v>
      </c>
      <c r="C407">
        <v>1</v>
      </c>
      <c r="D407">
        <f t="shared" si="12"/>
        <v>1</v>
      </c>
      <c r="E407">
        <f t="shared" si="13"/>
        <v>0</v>
      </c>
      <c r="F407">
        <v>2</v>
      </c>
      <c r="G407" t="s">
        <v>594</v>
      </c>
      <c r="H407" t="s">
        <v>13</v>
      </c>
      <c r="I407">
        <v>34</v>
      </c>
      <c r="J407">
        <v>1</v>
      </c>
      <c r="K407">
        <v>0</v>
      </c>
      <c r="L407">
        <v>28664</v>
      </c>
      <c r="M407">
        <v>21</v>
      </c>
      <c r="O407" t="s">
        <v>15</v>
      </c>
    </row>
    <row r="408" spans="1:15" x14ac:dyDescent="0.2">
      <c r="A408">
        <v>407</v>
      </c>
      <c r="B408">
        <v>0</v>
      </c>
      <c r="C408">
        <v>1</v>
      </c>
      <c r="D408">
        <f t="shared" si="12"/>
        <v>1</v>
      </c>
      <c r="E408">
        <f t="shared" si="13"/>
        <v>0</v>
      </c>
      <c r="F408">
        <v>3</v>
      </c>
      <c r="G408" t="s">
        <v>595</v>
      </c>
      <c r="H408" t="s">
        <v>13</v>
      </c>
      <c r="I408">
        <v>51</v>
      </c>
      <c r="J408">
        <v>0</v>
      </c>
      <c r="K408">
        <v>0</v>
      </c>
      <c r="L408">
        <v>347064</v>
      </c>
      <c r="M408">
        <v>7.75</v>
      </c>
      <c r="O408" t="s">
        <v>15</v>
      </c>
    </row>
    <row r="409" spans="1:15" x14ac:dyDescent="0.2">
      <c r="A409">
        <v>408</v>
      </c>
      <c r="B409">
        <v>1</v>
      </c>
      <c r="C409">
        <v>1</v>
      </c>
      <c r="D409">
        <f t="shared" si="12"/>
        <v>0</v>
      </c>
      <c r="E409">
        <f t="shared" si="13"/>
        <v>1</v>
      </c>
      <c r="F409">
        <v>2</v>
      </c>
      <c r="G409" t="s">
        <v>596</v>
      </c>
      <c r="H409" t="s">
        <v>13</v>
      </c>
      <c r="I409">
        <v>3</v>
      </c>
      <c r="J409">
        <v>1</v>
      </c>
      <c r="K409">
        <v>1</v>
      </c>
      <c r="L409">
        <v>29106</v>
      </c>
      <c r="M409">
        <v>18.75</v>
      </c>
      <c r="O409" t="s">
        <v>15</v>
      </c>
    </row>
    <row r="410" spans="1:15" x14ac:dyDescent="0.2">
      <c r="A410">
        <v>409</v>
      </c>
      <c r="B410">
        <v>0</v>
      </c>
      <c r="C410">
        <v>1</v>
      </c>
      <c r="D410">
        <f t="shared" si="12"/>
        <v>1</v>
      </c>
      <c r="E410">
        <f t="shared" si="13"/>
        <v>0</v>
      </c>
      <c r="F410">
        <v>3</v>
      </c>
      <c r="G410" t="s">
        <v>597</v>
      </c>
      <c r="H410" t="s">
        <v>13</v>
      </c>
      <c r="I410">
        <v>21</v>
      </c>
      <c r="J410">
        <v>0</v>
      </c>
      <c r="K410">
        <v>0</v>
      </c>
      <c r="L410">
        <v>312992</v>
      </c>
      <c r="M410">
        <v>7.7750000000000004</v>
      </c>
      <c r="O410" t="s">
        <v>15</v>
      </c>
    </row>
    <row r="411" spans="1:15" x14ac:dyDescent="0.2">
      <c r="A411">
        <v>410</v>
      </c>
      <c r="B411">
        <v>0</v>
      </c>
      <c r="C411">
        <v>1</v>
      </c>
      <c r="D411">
        <f t="shared" si="12"/>
        <v>1</v>
      </c>
      <c r="E411">
        <f t="shared" si="13"/>
        <v>0</v>
      </c>
      <c r="F411">
        <v>3</v>
      </c>
      <c r="G411" t="s">
        <v>598</v>
      </c>
      <c r="H411" t="s">
        <v>17</v>
      </c>
      <c r="J411">
        <v>3</v>
      </c>
      <c r="K411">
        <v>1</v>
      </c>
      <c r="L411">
        <v>4133</v>
      </c>
      <c r="M411">
        <v>25.466699999999999</v>
      </c>
      <c r="O411" t="s">
        <v>15</v>
      </c>
    </row>
    <row r="412" spans="1:15" x14ac:dyDescent="0.2">
      <c r="A412">
        <v>411</v>
      </c>
      <c r="B412">
        <v>0</v>
      </c>
      <c r="C412">
        <v>1</v>
      </c>
      <c r="D412">
        <f t="shared" si="12"/>
        <v>1</v>
      </c>
      <c r="E412">
        <f t="shared" si="13"/>
        <v>0</v>
      </c>
      <c r="F412">
        <v>3</v>
      </c>
      <c r="G412" t="s">
        <v>599</v>
      </c>
      <c r="H412" t="s">
        <v>13</v>
      </c>
      <c r="J412">
        <v>0</v>
      </c>
      <c r="K412">
        <v>0</v>
      </c>
      <c r="L412">
        <v>349222</v>
      </c>
      <c r="M412">
        <v>7.8958000000000004</v>
      </c>
      <c r="O412" t="s">
        <v>15</v>
      </c>
    </row>
    <row r="413" spans="1:15" x14ac:dyDescent="0.2">
      <c r="A413">
        <v>412</v>
      </c>
      <c r="B413">
        <v>0</v>
      </c>
      <c r="C413">
        <v>1</v>
      </c>
      <c r="D413">
        <f t="shared" si="12"/>
        <v>1</v>
      </c>
      <c r="E413">
        <f t="shared" si="13"/>
        <v>0</v>
      </c>
      <c r="F413">
        <v>3</v>
      </c>
      <c r="G413" t="s">
        <v>600</v>
      </c>
      <c r="H413" t="s">
        <v>13</v>
      </c>
      <c r="J413">
        <v>0</v>
      </c>
      <c r="K413">
        <v>0</v>
      </c>
      <c r="L413">
        <v>394140</v>
      </c>
      <c r="M413">
        <v>6.8582999999999998</v>
      </c>
      <c r="O413" t="s">
        <v>27</v>
      </c>
    </row>
    <row r="414" spans="1:15" x14ac:dyDescent="0.2">
      <c r="A414">
        <v>413</v>
      </c>
      <c r="B414">
        <v>1</v>
      </c>
      <c r="C414">
        <v>1</v>
      </c>
      <c r="D414">
        <f t="shared" si="12"/>
        <v>0</v>
      </c>
      <c r="E414">
        <f t="shared" si="13"/>
        <v>1</v>
      </c>
      <c r="F414">
        <v>1</v>
      </c>
      <c r="G414" t="s">
        <v>601</v>
      </c>
      <c r="H414" t="s">
        <v>17</v>
      </c>
      <c r="I414">
        <v>33</v>
      </c>
      <c r="J414">
        <v>1</v>
      </c>
      <c r="K414">
        <v>0</v>
      </c>
      <c r="L414">
        <v>19928</v>
      </c>
      <c r="M414">
        <v>90</v>
      </c>
      <c r="N414" t="s">
        <v>373</v>
      </c>
      <c r="O414" t="s">
        <v>27</v>
      </c>
    </row>
    <row r="415" spans="1:15" x14ac:dyDescent="0.2">
      <c r="A415">
        <v>414</v>
      </c>
      <c r="B415">
        <v>0</v>
      </c>
      <c r="C415">
        <v>1</v>
      </c>
      <c r="D415">
        <f t="shared" si="12"/>
        <v>1</v>
      </c>
      <c r="E415">
        <f t="shared" si="13"/>
        <v>0</v>
      </c>
      <c r="F415">
        <v>2</v>
      </c>
      <c r="G415" t="s">
        <v>602</v>
      </c>
      <c r="H415" t="s">
        <v>13</v>
      </c>
      <c r="J415">
        <v>0</v>
      </c>
      <c r="K415">
        <v>0</v>
      </c>
      <c r="L415">
        <v>239853</v>
      </c>
      <c r="M415">
        <v>0</v>
      </c>
      <c r="O415" t="s">
        <v>15</v>
      </c>
    </row>
    <row r="416" spans="1:15" x14ac:dyDescent="0.2">
      <c r="A416">
        <v>415</v>
      </c>
      <c r="B416">
        <v>1</v>
      </c>
      <c r="C416">
        <v>1</v>
      </c>
      <c r="D416">
        <f t="shared" si="12"/>
        <v>0</v>
      </c>
      <c r="E416">
        <f t="shared" si="13"/>
        <v>1</v>
      </c>
      <c r="F416">
        <v>3</v>
      </c>
      <c r="G416" t="s">
        <v>603</v>
      </c>
      <c r="H416" t="s">
        <v>13</v>
      </c>
      <c r="I416">
        <v>44</v>
      </c>
      <c r="J416">
        <v>0</v>
      </c>
      <c r="K416">
        <v>0</v>
      </c>
      <c r="L416" t="s">
        <v>604</v>
      </c>
      <c r="M416">
        <v>7.9249999999999998</v>
      </c>
      <c r="O416" t="s">
        <v>15</v>
      </c>
    </row>
    <row r="417" spans="1:15" x14ac:dyDescent="0.2">
      <c r="A417">
        <v>416</v>
      </c>
      <c r="B417">
        <v>0</v>
      </c>
      <c r="C417">
        <v>1</v>
      </c>
      <c r="D417">
        <f t="shared" si="12"/>
        <v>1</v>
      </c>
      <c r="E417">
        <f t="shared" si="13"/>
        <v>0</v>
      </c>
      <c r="F417">
        <v>3</v>
      </c>
      <c r="G417" t="s">
        <v>605</v>
      </c>
      <c r="H417" t="s">
        <v>17</v>
      </c>
      <c r="J417">
        <v>0</v>
      </c>
      <c r="K417">
        <v>0</v>
      </c>
      <c r="L417">
        <v>343095</v>
      </c>
      <c r="M417">
        <v>8.0500000000000007</v>
      </c>
      <c r="O417" t="s">
        <v>15</v>
      </c>
    </row>
    <row r="418" spans="1:15" x14ac:dyDescent="0.2">
      <c r="A418">
        <v>417</v>
      </c>
      <c r="B418">
        <v>1</v>
      </c>
      <c r="C418">
        <v>1</v>
      </c>
      <c r="D418">
        <f t="shared" si="12"/>
        <v>0</v>
      </c>
      <c r="E418">
        <f t="shared" si="13"/>
        <v>1</v>
      </c>
      <c r="F418">
        <v>2</v>
      </c>
      <c r="G418" t="s">
        <v>606</v>
      </c>
      <c r="H418" t="s">
        <v>17</v>
      </c>
      <c r="I418">
        <v>34</v>
      </c>
      <c r="J418">
        <v>1</v>
      </c>
      <c r="K418">
        <v>1</v>
      </c>
      <c r="L418">
        <v>28220</v>
      </c>
      <c r="M418">
        <v>32.5</v>
      </c>
      <c r="O418" t="s">
        <v>15</v>
      </c>
    </row>
    <row r="419" spans="1:15" x14ac:dyDescent="0.2">
      <c r="A419">
        <v>418</v>
      </c>
      <c r="B419">
        <v>1</v>
      </c>
      <c r="C419">
        <v>1</v>
      </c>
      <c r="D419">
        <f t="shared" si="12"/>
        <v>0</v>
      </c>
      <c r="E419">
        <f t="shared" si="13"/>
        <v>1</v>
      </c>
      <c r="F419">
        <v>2</v>
      </c>
      <c r="G419" t="s">
        <v>607</v>
      </c>
      <c r="H419" t="s">
        <v>17</v>
      </c>
      <c r="I419">
        <v>18</v>
      </c>
      <c r="J419">
        <v>0</v>
      </c>
      <c r="K419">
        <v>2</v>
      </c>
      <c r="L419">
        <v>250652</v>
      </c>
      <c r="M419">
        <v>13</v>
      </c>
      <c r="O419" t="s">
        <v>15</v>
      </c>
    </row>
    <row r="420" spans="1:15" x14ac:dyDescent="0.2">
      <c r="A420">
        <v>419</v>
      </c>
      <c r="B420">
        <v>0</v>
      </c>
      <c r="C420">
        <v>1</v>
      </c>
      <c r="D420">
        <f t="shared" si="12"/>
        <v>1</v>
      </c>
      <c r="E420">
        <f t="shared" si="13"/>
        <v>0</v>
      </c>
      <c r="F420">
        <v>2</v>
      </c>
      <c r="G420" t="s">
        <v>608</v>
      </c>
      <c r="H420" t="s">
        <v>13</v>
      </c>
      <c r="I420">
        <v>30</v>
      </c>
      <c r="J420">
        <v>0</v>
      </c>
      <c r="K420">
        <v>0</v>
      </c>
      <c r="L420">
        <v>28228</v>
      </c>
      <c r="M420">
        <v>13</v>
      </c>
      <c r="O420" t="s">
        <v>15</v>
      </c>
    </row>
    <row r="421" spans="1:15" x14ac:dyDescent="0.2">
      <c r="A421">
        <v>420</v>
      </c>
      <c r="B421">
        <v>0</v>
      </c>
      <c r="C421">
        <v>1</v>
      </c>
      <c r="D421">
        <f t="shared" si="12"/>
        <v>1</v>
      </c>
      <c r="E421">
        <f t="shared" si="13"/>
        <v>0</v>
      </c>
      <c r="F421">
        <v>3</v>
      </c>
      <c r="G421" t="s">
        <v>609</v>
      </c>
      <c r="H421" t="s">
        <v>17</v>
      </c>
      <c r="I421">
        <v>10</v>
      </c>
      <c r="J421">
        <v>0</v>
      </c>
      <c r="K421">
        <v>2</v>
      </c>
      <c r="L421">
        <v>345773</v>
      </c>
      <c r="M421">
        <v>24.15</v>
      </c>
      <c r="O421" t="s">
        <v>15</v>
      </c>
    </row>
    <row r="422" spans="1:15" x14ac:dyDescent="0.2">
      <c r="A422">
        <v>421</v>
      </c>
      <c r="B422">
        <v>0</v>
      </c>
      <c r="C422">
        <v>1</v>
      </c>
      <c r="D422">
        <f t="shared" si="12"/>
        <v>1</v>
      </c>
      <c r="E422">
        <f t="shared" si="13"/>
        <v>0</v>
      </c>
      <c r="F422">
        <v>3</v>
      </c>
      <c r="G422" t="s">
        <v>610</v>
      </c>
      <c r="H422" t="s">
        <v>13</v>
      </c>
      <c r="J422">
        <v>0</v>
      </c>
      <c r="K422">
        <v>0</v>
      </c>
      <c r="L422">
        <v>349254</v>
      </c>
      <c r="M422">
        <v>7.8958000000000004</v>
      </c>
      <c r="O422" t="s">
        <v>20</v>
      </c>
    </row>
    <row r="423" spans="1:15" x14ac:dyDescent="0.2">
      <c r="A423">
        <v>422</v>
      </c>
      <c r="B423">
        <v>0</v>
      </c>
      <c r="C423">
        <v>1</v>
      </c>
      <c r="D423">
        <f t="shared" si="12"/>
        <v>1</v>
      </c>
      <c r="E423">
        <f t="shared" si="13"/>
        <v>0</v>
      </c>
      <c r="F423">
        <v>3</v>
      </c>
      <c r="G423" t="s">
        <v>611</v>
      </c>
      <c r="H423" t="s">
        <v>13</v>
      </c>
      <c r="I423">
        <v>21</v>
      </c>
      <c r="J423">
        <v>0</v>
      </c>
      <c r="K423">
        <v>0</v>
      </c>
      <c r="L423" t="s">
        <v>612</v>
      </c>
      <c r="M423">
        <v>7.7332999999999998</v>
      </c>
      <c r="O423" t="s">
        <v>27</v>
      </c>
    </row>
    <row r="424" spans="1:15" x14ac:dyDescent="0.2">
      <c r="A424">
        <v>423</v>
      </c>
      <c r="B424">
        <v>0</v>
      </c>
      <c r="C424">
        <v>1</v>
      </c>
      <c r="D424">
        <f t="shared" si="12"/>
        <v>1</v>
      </c>
      <c r="E424">
        <f t="shared" si="13"/>
        <v>0</v>
      </c>
      <c r="F424">
        <v>3</v>
      </c>
      <c r="G424" t="s">
        <v>613</v>
      </c>
      <c r="H424" t="s">
        <v>13</v>
      </c>
      <c r="I424">
        <v>29</v>
      </c>
      <c r="J424">
        <v>0</v>
      </c>
      <c r="K424">
        <v>0</v>
      </c>
      <c r="L424">
        <v>315082</v>
      </c>
      <c r="M424">
        <v>7.875</v>
      </c>
      <c r="O424" t="s">
        <v>15</v>
      </c>
    </row>
    <row r="425" spans="1:15" x14ac:dyDescent="0.2">
      <c r="A425">
        <v>424</v>
      </c>
      <c r="B425">
        <v>0</v>
      </c>
      <c r="C425">
        <v>1</v>
      </c>
      <c r="D425">
        <f t="shared" si="12"/>
        <v>1</v>
      </c>
      <c r="E425">
        <f t="shared" si="13"/>
        <v>0</v>
      </c>
      <c r="F425">
        <v>3</v>
      </c>
      <c r="G425" t="s">
        <v>614</v>
      </c>
      <c r="H425" t="s">
        <v>17</v>
      </c>
      <c r="I425">
        <v>28</v>
      </c>
      <c r="J425">
        <v>1</v>
      </c>
      <c r="K425">
        <v>1</v>
      </c>
      <c r="L425">
        <v>347080</v>
      </c>
      <c r="M425">
        <v>14.4</v>
      </c>
      <c r="O425" t="s">
        <v>15</v>
      </c>
    </row>
    <row r="426" spans="1:15" x14ac:dyDescent="0.2">
      <c r="A426">
        <v>425</v>
      </c>
      <c r="B426">
        <v>0</v>
      </c>
      <c r="C426">
        <v>1</v>
      </c>
      <c r="D426">
        <f t="shared" si="12"/>
        <v>1</v>
      </c>
      <c r="E426">
        <f t="shared" si="13"/>
        <v>0</v>
      </c>
      <c r="F426">
        <v>3</v>
      </c>
      <c r="G426" t="s">
        <v>615</v>
      </c>
      <c r="H426" t="s">
        <v>13</v>
      </c>
      <c r="I426">
        <v>18</v>
      </c>
      <c r="J426">
        <v>1</v>
      </c>
      <c r="K426">
        <v>1</v>
      </c>
      <c r="L426">
        <v>370129</v>
      </c>
      <c r="M426">
        <v>20.212499999999999</v>
      </c>
      <c r="O426" t="s">
        <v>15</v>
      </c>
    </row>
    <row r="427" spans="1:15" x14ac:dyDescent="0.2">
      <c r="A427">
        <v>426</v>
      </c>
      <c r="B427">
        <v>0</v>
      </c>
      <c r="C427">
        <v>1</v>
      </c>
      <c r="D427">
        <f t="shared" si="12"/>
        <v>1</v>
      </c>
      <c r="E427">
        <f t="shared" si="13"/>
        <v>0</v>
      </c>
      <c r="F427">
        <v>3</v>
      </c>
      <c r="G427" t="s">
        <v>616</v>
      </c>
      <c r="H427" t="s">
        <v>13</v>
      </c>
      <c r="J427">
        <v>0</v>
      </c>
      <c r="K427">
        <v>0</v>
      </c>
      <c r="L427" t="s">
        <v>617</v>
      </c>
      <c r="M427">
        <v>7.25</v>
      </c>
      <c r="O427" t="s">
        <v>15</v>
      </c>
    </row>
    <row r="428" spans="1:15" x14ac:dyDescent="0.2">
      <c r="A428">
        <v>427</v>
      </c>
      <c r="B428">
        <v>1</v>
      </c>
      <c r="C428">
        <v>1</v>
      </c>
      <c r="D428">
        <f t="shared" si="12"/>
        <v>0</v>
      </c>
      <c r="E428">
        <f t="shared" si="13"/>
        <v>1</v>
      </c>
      <c r="F428">
        <v>2</v>
      </c>
      <c r="G428" t="s">
        <v>618</v>
      </c>
      <c r="H428" t="s">
        <v>17</v>
      </c>
      <c r="I428">
        <v>28</v>
      </c>
      <c r="J428">
        <v>1</v>
      </c>
      <c r="K428">
        <v>0</v>
      </c>
      <c r="L428">
        <v>2003</v>
      </c>
      <c r="M428">
        <v>26</v>
      </c>
      <c r="O428" t="s">
        <v>15</v>
      </c>
    </row>
    <row r="429" spans="1:15" x14ac:dyDescent="0.2">
      <c r="A429">
        <v>428</v>
      </c>
      <c r="B429">
        <v>1</v>
      </c>
      <c r="C429">
        <v>1</v>
      </c>
      <c r="D429">
        <f t="shared" si="12"/>
        <v>0</v>
      </c>
      <c r="E429">
        <f t="shared" si="13"/>
        <v>1</v>
      </c>
      <c r="F429">
        <v>2</v>
      </c>
      <c r="G429" t="s">
        <v>619</v>
      </c>
      <c r="H429" t="s">
        <v>17</v>
      </c>
      <c r="I429">
        <v>19</v>
      </c>
      <c r="J429">
        <v>0</v>
      </c>
      <c r="K429">
        <v>0</v>
      </c>
      <c r="L429">
        <v>250655</v>
      </c>
      <c r="M429">
        <v>26</v>
      </c>
      <c r="O429" t="s">
        <v>15</v>
      </c>
    </row>
    <row r="430" spans="1:15" x14ac:dyDescent="0.2">
      <c r="A430">
        <v>429</v>
      </c>
      <c r="B430">
        <v>0</v>
      </c>
      <c r="C430">
        <v>1</v>
      </c>
      <c r="D430">
        <f t="shared" si="12"/>
        <v>1</v>
      </c>
      <c r="E430">
        <f t="shared" si="13"/>
        <v>0</v>
      </c>
      <c r="F430">
        <v>3</v>
      </c>
      <c r="G430" t="s">
        <v>620</v>
      </c>
      <c r="H430" t="s">
        <v>13</v>
      </c>
      <c r="J430">
        <v>0</v>
      </c>
      <c r="K430">
        <v>0</v>
      </c>
      <c r="L430">
        <v>364851</v>
      </c>
      <c r="M430">
        <v>7.75</v>
      </c>
      <c r="O430" t="s">
        <v>27</v>
      </c>
    </row>
    <row r="431" spans="1:15" x14ac:dyDescent="0.2">
      <c r="A431">
        <v>430</v>
      </c>
      <c r="B431">
        <v>1</v>
      </c>
      <c r="C431">
        <v>1</v>
      </c>
      <c r="D431">
        <f t="shared" si="12"/>
        <v>0</v>
      </c>
      <c r="E431">
        <f t="shared" si="13"/>
        <v>1</v>
      </c>
      <c r="F431">
        <v>3</v>
      </c>
      <c r="G431" t="s">
        <v>621</v>
      </c>
      <c r="H431" t="s">
        <v>13</v>
      </c>
      <c r="I431">
        <v>32</v>
      </c>
      <c r="J431">
        <v>0</v>
      </c>
      <c r="K431">
        <v>0</v>
      </c>
      <c r="L431" t="s">
        <v>622</v>
      </c>
      <c r="M431">
        <v>8.0500000000000007</v>
      </c>
      <c r="N431" t="s">
        <v>623</v>
      </c>
      <c r="O431" t="s">
        <v>15</v>
      </c>
    </row>
    <row r="432" spans="1:15" x14ac:dyDescent="0.2">
      <c r="A432">
        <v>431</v>
      </c>
      <c r="B432">
        <v>1</v>
      </c>
      <c r="C432">
        <v>1</v>
      </c>
      <c r="D432">
        <f t="shared" si="12"/>
        <v>0</v>
      </c>
      <c r="E432">
        <f t="shared" si="13"/>
        <v>1</v>
      </c>
      <c r="F432">
        <v>1</v>
      </c>
      <c r="G432" t="s">
        <v>624</v>
      </c>
      <c r="H432" t="s">
        <v>13</v>
      </c>
      <c r="I432">
        <v>28</v>
      </c>
      <c r="J432">
        <v>0</v>
      </c>
      <c r="K432">
        <v>0</v>
      </c>
      <c r="L432">
        <v>110564</v>
      </c>
      <c r="M432">
        <v>26.55</v>
      </c>
      <c r="N432" t="s">
        <v>98</v>
      </c>
      <c r="O432" t="s">
        <v>15</v>
      </c>
    </row>
    <row r="433" spans="1:15" x14ac:dyDescent="0.2">
      <c r="A433">
        <v>432</v>
      </c>
      <c r="B433">
        <v>1</v>
      </c>
      <c r="C433">
        <v>1</v>
      </c>
      <c r="D433">
        <f t="shared" si="12"/>
        <v>0</v>
      </c>
      <c r="E433">
        <f t="shared" si="13"/>
        <v>1</v>
      </c>
      <c r="F433">
        <v>3</v>
      </c>
      <c r="G433" t="s">
        <v>625</v>
      </c>
      <c r="H433" t="s">
        <v>17</v>
      </c>
      <c r="J433">
        <v>1</v>
      </c>
      <c r="K433">
        <v>0</v>
      </c>
      <c r="L433">
        <v>376564</v>
      </c>
      <c r="M433">
        <v>16.100000000000001</v>
      </c>
      <c r="O433" t="s">
        <v>15</v>
      </c>
    </row>
    <row r="434" spans="1:15" x14ac:dyDescent="0.2">
      <c r="A434">
        <v>433</v>
      </c>
      <c r="B434">
        <v>1</v>
      </c>
      <c r="C434">
        <v>1</v>
      </c>
      <c r="D434">
        <f t="shared" si="12"/>
        <v>0</v>
      </c>
      <c r="E434">
        <f t="shared" si="13"/>
        <v>1</v>
      </c>
      <c r="F434">
        <v>2</v>
      </c>
      <c r="G434" t="s">
        <v>626</v>
      </c>
      <c r="H434" t="s">
        <v>17</v>
      </c>
      <c r="I434">
        <v>42</v>
      </c>
      <c r="J434">
        <v>1</v>
      </c>
      <c r="K434">
        <v>0</v>
      </c>
      <c r="L434" t="s">
        <v>627</v>
      </c>
      <c r="M434">
        <v>26</v>
      </c>
      <c r="O434" t="s">
        <v>15</v>
      </c>
    </row>
    <row r="435" spans="1:15" x14ac:dyDescent="0.2">
      <c r="A435">
        <v>434</v>
      </c>
      <c r="B435">
        <v>0</v>
      </c>
      <c r="C435">
        <v>1</v>
      </c>
      <c r="D435">
        <f t="shared" si="12"/>
        <v>1</v>
      </c>
      <c r="E435">
        <f t="shared" si="13"/>
        <v>0</v>
      </c>
      <c r="F435">
        <v>3</v>
      </c>
      <c r="G435" t="s">
        <v>628</v>
      </c>
      <c r="H435" t="s">
        <v>13</v>
      </c>
      <c r="I435">
        <v>17</v>
      </c>
      <c r="J435">
        <v>0</v>
      </c>
      <c r="K435">
        <v>0</v>
      </c>
      <c r="L435" t="s">
        <v>629</v>
      </c>
      <c r="M435">
        <v>7.125</v>
      </c>
      <c r="O435" t="s">
        <v>15</v>
      </c>
    </row>
    <row r="436" spans="1:15" x14ac:dyDescent="0.2">
      <c r="A436">
        <v>435</v>
      </c>
      <c r="B436">
        <v>0</v>
      </c>
      <c r="C436">
        <v>1</v>
      </c>
      <c r="D436">
        <f t="shared" si="12"/>
        <v>1</v>
      </c>
      <c r="E436">
        <f t="shared" si="13"/>
        <v>0</v>
      </c>
      <c r="F436">
        <v>1</v>
      </c>
      <c r="G436" t="s">
        <v>630</v>
      </c>
      <c r="H436" t="s">
        <v>13</v>
      </c>
      <c r="I436">
        <v>50</v>
      </c>
      <c r="J436">
        <v>1</v>
      </c>
      <c r="K436">
        <v>0</v>
      </c>
      <c r="L436">
        <v>13507</v>
      </c>
      <c r="M436">
        <v>55.9</v>
      </c>
      <c r="N436" t="s">
        <v>631</v>
      </c>
      <c r="O436" t="s">
        <v>15</v>
      </c>
    </row>
    <row r="437" spans="1:15" x14ac:dyDescent="0.2">
      <c r="A437">
        <v>436</v>
      </c>
      <c r="B437">
        <v>1</v>
      </c>
      <c r="C437">
        <v>1</v>
      </c>
      <c r="D437">
        <f t="shared" si="12"/>
        <v>0</v>
      </c>
      <c r="E437">
        <f t="shared" si="13"/>
        <v>1</v>
      </c>
      <c r="F437">
        <v>1</v>
      </c>
      <c r="G437" t="s">
        <v>632</v>
      </c>
      <c r="H437" t="s">
        <v>17</v>
      </c>
      <c r="I437">
        <v>14</v>
      </c>
      <c r="J437">
        <v>1</v>
      </c>
      <c r="K437">
        <v>2</v>
      </c>
      <c r="L437">
        <v>113760</v>
      </c>
      <c r="M437">
        <v>120</v>
      </c>
      <c r="N437" t="s">
        <v>578</v>
      </c>
      <c r="O437" t="s">
        <v>15</v>
      </c>
    </row>
    <row r="438" spans="1:15" x14ac:dyDescent="0.2">
      <c r="A438">
        <v>437</v>
      </c>
      <c r="B438">
        <v>0</v>
      </c>
      <c r="C438">
        <v>1</v>
      </c>
      <c r="D438">
        <f t="shared" si="12"/>
        <v>1</v>
      </c>
      <c r="E438">
        <f t="shared" si="13"/>
        <v>0</v>
      </c>
      <c r="F438">
        <v>3</v>
      </c>
      <c r="G438" t="s">
        <v>633</v>
      </c>
      <c r="H438" t="s">
        <v>17</v>
      </c>
      <c r="I438">
        <v>21</v>
      </c>
      <c r="J438">
        <v>2</v>
      </c>
      <c r="K438">
        <v>2</v>
      </c>
      <c r="L438" t="s">
        <v>143</v>
      </c>
      <c r="M438">
        <v>34.375</v>
      </c>
      <c r="O438" t="s">
        <v>15</v>
      </c>
    </row>
    <row r="439" spans="1:15" x14ac:dyDescent="0.2">
      <c r="A439">
        <v>438</v>
      </c>
      <c r="B439">
        <v>1</v>
      </c>
      <c r="C439">
        <v>1</v>
      </c>
      <c r="D439">
        <f t="shared" si="12"/>
        <v>0</v>
      </c>
      <c r="E439">
        <f t="shared" si="13"/>
        <v>1</v>
      </c>
      <c r="F439">
        <v>2</v>
      </c>
      <c r="G439" t="s">
        <v>634</v>
      </c>
      <c r="H439" t="s">
        <v>17</v>
      </c>
      <c r="I439">
        <v>24</v>
      </c>
      <c r="J439">
        <v>2</v>
      </c>
      <c r="K439">
        <v>3</v>
      </c>
      <c r="L439">
        <v>29106</v>
      </c>
      <c r="M439">
        <v>18.75</v>
      </c>
      <c r="O439" t="s">
        <v>15</v>
      </c>
    </row>
    <row r="440" spans="1:15" x14ac:dyDescent="0.2">
      <c r="A440">
        <v>439</v>
      </c>
      <c r="B440">
        <v>0</v>
      </c>
      <c r="C440">
        <v>1</v>
      </c>
      <c r="D440">
        <f t="shared" si="12"/>
        <v>1</v>
      </c>
      <c r="E440">
        <f t="shared" si="13"/>
        <v>0</v>
      </c>
      <c r="F440">
        <v>1</v>
      </c>
      <c r="G440" t="s">
        <v>635</v>
      </c>
      <c r="H440" t="s">
        <v>13</v>
      </c>
      <c r="I440">
        <v>64</v>
      </c>
      <c r="J440">
        <v>1</v>
      </c>
      <c r="K440">
        <v>4</v>
      </c>
      <c r="L440">
        <v>19950</v>
      </c>
      <c r="M440">
        <v>263</v>
      </c>
      <c r="N440" t="s">
        <v>57</v>
      </c>
      <c r="O440" t="s">
        <v>15</v>
      </c>
    </row>
    <row r="441" spans="1:15" x14ac:dyDescent="0.2">
      <c r="A441">
        <v>440</v>
      </c>
      <c r="B441">
        <v>0</v>
      </c>
      <c r="C441">
        <v>1</v>
      </c>
      <c r="D441">
        <f t="shared" si="12"/>
        <v>1</v>
      </c>
      <c r="E441">
        <f t="shared" si="13"/>
        <v>0</v>
      </c>
      <c r="F441">
        <v>2</v>
      </c>
      <c r="G441" t="s">
        <v>636</v>
      </c>
      <c r="H441" t="s">
        <v>13</v>
      </c>
      <c r="I441">
        <v>31</v>
      </c>
      <c r="J441">
        <v>0</v>
      </c>
      <c r="K441">
        <v>0</v>
      </c>
      <c r="L441" t="s">
        <v>637</v>
      </c>
      <c r="M441">
        <v>10.5</v>
      </c>
      <c r="O441" t="s">
        <v>15</v>
      </c>
    </row>
    <row r="442" spans="1:15" x14ac:dyDescent="0.2">
      <c r="A442">
        <v>441</v>
      </c>
      <c r="B442">
        <v>1</v>
      </c>
      <c r="C442">
        <v>1</v>
      </c>
      <c r="D442">
        <f t="shared" si="12"/>
        <v>0</v>
      </c>
      <c r="E442">
        <f t="shared" si="13"/>
        <v>1</v>
      </c>
      <c r="F442">
        <v>2</v>
      </c>
      <c r="G442" t="s">
        <v>638</v>
      </c>
      <c r="H442" t="s">
        <v>17</v>
      </c>
      <c r="I442">
        <v>45</v>
      </c>
      <c r="J442">
        <v>1</v>
      </c>
      <c r="K442">
        <v>1</v>
      </c>
      <c r="L442" t="s">
        <v>477</v>
      </c>
      <c r="M442">
        <v>26.25</v>
      </c>
      <c r="O442" t="s">
        <v>15</v>
      </c>
    </row>
    <row r="443" spans="1:15" x14ac:dyDescent="0.2">
      <c r="A443">
        <v>442</v>
      </c>
      <c r="B443">
        <v>0</v>
      </c>
      <c r="C443">
        <v>1</v>
      </c>
      <c r="D443">
        <f t="shared" si="12"/>
        <v>1</v>
      </c>
      <c r="E443">
        <f t="shared" si="13"/>
        <v>0</v>
      </c>
      <c r="F443">
        <v>3</v>
      </c>
      <c r="G443" t="s">
        <v>639</v>
      </c>
      <c r="H443" t="s">
        <v>13</v>
      </c>
      <c r="I443">
        <v>20</v>
      </c>
      <c r="J443">
        <v>0</v>
      </c>
      <c r="K443">
        <v>0</v>
      </c>
      <c r="L443">
        <v>345769</v>
      </c>
      <c r="M443">
        <v>9.5</v>
      </c>
      <c r="O443" t="s">
        <v>15</v>
      </c>
    </row>
    <row r="444" spans="1:15" x14ac:dyDescent="0.2">
      <c r="A444">
        <v>443</v>
      </c>
      <c r="B444">
        <v>0</v>
      </c>
      <c r="C444">
        <v>1</v>
      </c>
      <c r="D444">
        <f t="shared" si="12"/>
        <v>1</v>
      </c>
      <c r="E444">
        <f t="shared" si="13"/>
        <v>0</v>
      </c>
      <c r="F444">
        <v>3</v>
      </c>
      <c r="G444" t="s">
        <v>640</v>
      </c>
      <c r="H444" t="s">
        <v>13</v>
      </c>
      <c r="I444">
        <v>25</v>
      </c>
      <c r="J444">
        <v>1</v>
      </c>
      <c r="K444">
        <v>0</v>
      </c>
      <c r="L444">
        <v>347076</v>
      </c>
      <c r="M444">
        <v>7.7750000000000004</v>
      </c>
      <c r="O444" t="s">
        <v>15</v>
      </c>
    </row>
    <row r="445" spans="1:15" x14ac:dyDescent="0.2">
      <c r="A445">
        <v>444</v>
      </c>
      <c r="B445">
        <v>1</v>
      </c>
      <c r="C445">
        <v>1</v>
      </c>
      <c r="D445">
        <f t="shared" si="12"/>
        <v>0</v>
      </c>
      <c r="E445">
        <f t="shared" si="13"/>
        <v>1</v>
      </c>
      <c r="F445">
        <v>2</v>
      </c>
      <c r="G445" t="s">
        <v>641</v>
      </c>
      <c r="H445" t="s">
        <v>17</v>
      </c>
      <c r="I445">
        <v>28</v>
      </c>
      <c r="J445">
        <v>0</v>
      </c>
      <c r="K445">
        <v>0</v>
      </c>
      <c r="L445">
        <v>230434</v>
      </c>
      <c r="M445">
        <v>13</v>
      </c>
      <c r="O445" t="s">
        <v>15</v>
      </c>
    </row>
    <row r="446" spans="1:15" x14ac:dyDescent="0.2">
      <c r="A446">
        <v>445</v>
      </c>
      <c r="B446">
        <v>1</v>
      </c>
      <c r="C446">
        <v>1</v>
      </c>
      <c r="D446">
        <f t="shared" si="12"/>
        <v>0</v>
      </c>
      <c r="E446">
        <f t="shared" si="13"/>
        <v>1</v>
      </c>
      <c r="F446">
        <v>3</v>
      </c>
      <c r="G446" t="s">
        <v>642</v>
      </c>
      <c r="H446" t="s">
        <v>13</v>
      </c>
      <c r="J446">
        <v>0</v>
      </c>
      <c r="K446">
        <v>0</v>
      </c>
      <c r="L446">
        <v>65306</v>
      </c>
      <c r="M446">
        <v>8.1125000000000007</v>
      </c>
      <c r="O446" t="s">
        <v>15</v>
      </c>
    </row>
    <row r="447" spans="1:15" x14ac:dyDescent="0.2">
      <c r="A447">
        <v>446</v>
      </c>
      <c r="B447">
        <v>1</v>
      </c>
      <c r="C447">
        <v>1</v>
      </c>
      <c r="D447">
        <f t="shared" si="12"/>
        <v>0</v>
      </c>
      <c r="E447">
        <f t="shared" si="13"/>
        <v>1</v>
      </c>
      <c r="F447">
        <v>1</v>
      </c>
      <c r="G447" t="s">
        <v>643</v>
      </c>
      <c r="H447" t="s">
        <v>13</v>
      </c>
      <c r="I447">
        <v>4</v>
      </c>
      <c r="J447">
        <v>0</v>
      </c>
      <c r="K447">
        <v>2</v>
      </c>
      <c r="L447">
        <v>33638</v>
      </c>
      <c r="M447">
        <v>81.8583</v>
      </c>
      <c r="N447" t="s">
        <v>644</v>
      </c>
      <c r="O447" t="s">
        <v>15</v>
      </c>
    </row>
    <row r="448" spans="1:15" x14ac:dyDescent="0.2">
      <c r="A448">
        <v>447</v>
      </c>
      <c r="B448">
        <v>1</v>
      </c>
      <c r="C448">
        <v>1</v>
      </c>
      <c r="D448">
        <f t="shared" si="12"/>
        <v>0</v>
      </c>
      <c r="E448">
        <f t="shared" si="13"/>
        <v>1</v>
      </c>
      <c r="F448">
        <v>2</v>
      </c>
      <c r="G448" t="s">
        <v>645</v>
      </c>
      <c r="H448" t="s">
        <v>17</v>
      </c>
      <c r="I448">
        <v>13</v>
      </c>
      <c r="J448">
        <v>0</v>
      </c>
      <c r="K448">
        <v>1</v>
      </c>
      <c r="L448">
        <v>250644</v>
      </c>
      <c r="M448">
        <v>19.5</v>
      </c>
      <c r="O448" t="s">
        <v>15</v>
      </c>
    </row>
    <row r="449" spans="1:15" x14ac:dyDescent="0.2">
      <c r="A449">
        <v>448</v>
      </c>
      <c r="B449">
        <v>1</v>
      </c>
      <c r="C449">
        <v>1</v>
      </c>
      <c r="D449">
        <f t="shared" si="12"/>
        <v>0</v>
      </c>
      <c r="E449">
        <f t="shared" si="13"/>
        <v>1</v>
      </c>
      <c r="F449">
        <v>1</v>
      </c>
      <c r="G449" t="s">
        <v>646</v>
      </c>
      <c r="H449" t="s">
        <v>13</v>
      </c>
      <c r="I449">
        <v>34</v>
      </c>
      <c r="J449">
        <v>0</v>
      </c>
      <c r="K449">
        <v>0</v>
      </c>
      <c r="L449">
        <v>113794</v>
      </c>
      <c r="M449">
        <v>26.55</v>
      </c>
      <c r="O449" t="s">
        <v>15</v>
      </c>
    </row>
    <row r="450" spans="1:15" x14ac:dyDescent="0.2">
      <c r="A450">
        <v>449</v>
      </c>
      <c r="B450">
        <v>1</v>
      </c>
      <c r="C450">
        <v>1</v>
      </c>
      <c r="D450">
        <f t="shared" si="12"/>
        <v>0</v>
      </c>
      <c r="E450">
        <f t="shared" si="13"/>
        <v>1</v>
      </c>
      <c r="F450">
        <v>3</v>
      </c>
      <c r="G450" t="s">
        <v>647</v>
      </c>
      <c r="H450" t="s">
        <v>17</v>
      </c>
      <c r="I450">
        <v>5</v>
      </c>
      <c r="J450">
        <v>2</v>
      </c>
      <c r="K450">
        <v>1</v>
      </c>
      <c r="L450">
        <v>2666</v>
      </c>
      <c r="M450">
        <v>19.258299999999998</v>
      </c>
      <c r="O450" t="s">
        <v>20</v>
      </c>
    </row>
    <row r="451" spans="1:15" x14ac:dyDescent="0.2">
      <c r="A451">
        <v>450</v>
      </c>
      <c r="B451">
        <v>1</v>
      </c>
      <c r="C451">
        <v>1</v>
      </c>
      <c r="D451">
        <f t="shared" ref="D451:D514" si="14">IF(B451=0,1,0)</f>
        <v>0</v>
      </c>
      <c r="E451">
        <f t="shared" ref="E451:E514" si="15">IF(B451=1,1,0)</f>
        <v>1</v>
      </c>
      <c r="F451">
        <v>1</v>
      </c>
      <c r="G451" t="s">
        <v>648</v>
      </c>
      <c r="H451" t="s">
        <v>13</v>
      </c>
      <c r="I451">
        <v>52</v>
      </c>
      <c r="J451">
        <v>0</v>
      </c>
      <c r="K451">
        <v>0</v>
      </c>
      <c r="L451">
        <v>113786</v>
      </c>
      <c r="M451">
        <v>30.5</v>
      </c>
      <c r="N451" t="s">
        <v>649</v>
      </c>
      <c r="O451" t="s">
        <v>15</v>
      </c>
    </row>
    <row r="452" spans="1:15" x14ac:dyDescent="0.2">
      <c r="A452">
        <v>451</v>
      </c>
      <c r="B452">
        <v>0</v>
      </c>
      <c r="C452">
        <v>1</v>
      </c>
      <c r="D452">
        <f t="shared" si="14"/>
        <v>1</v>
      </c>
      <c r="E452">
        <f t="shared" si="15"/>
        <v>0</v>
      </c>
      <c r="F452">
        <v>2</v>
      </c>
      <c r="G452" t="s">
        <v>650</v>
      </c>
      <c r="H452" t="s">
        <v>13</v>
      </c>
      <c r="I452">
        <v>36</v>
      </c>
      <c r="J452">
        <v>1</v>
      </c>
      <c r="K452">
        <v>2</v>
      </c>
      <c r="L452" t="s">
        <v>103</v>
      </c>
      <c r="M452">
        <v>27.75</v>
      </c>
      <c r="O452" t="s">
        <v>15</v>
      </c>
    </row>
    <row r="453" spans="1:15" x14ac:dyDescent="0.2">
      <c r="A453">
        <v>452</v>
      </c>
      <c r="B453">
        <v>0</v>
      </c>
      <c r="C453">
        <v>1</v>
      </c>
      <c r="D453">
        <f t="shared" si="14"/>
        <v>1</v>
      </c>
      <c r="E453">
        <f t="shared" si="15"/>
        <v>0</v>
      </c>
      <c r="F453">
        <v>3</v>
      </c>
      <c r="G453" t="s">
        <v>651</v>
      </c>
      <c r="H453" t="s">
        <v>13</v>
      </c>
      <c r="J453">
        <v>1</v>
      </c>
      <c r="K453">
        <v>0</v>
      </c>
      <c r="L453">
        <v>65303</v>
      </c>
      <c r="M453">
        <v>19.966699999999999</v>
      </c>
      <c r="O453" t="s">
        <v>15</v>
      </c>
    </row>
    <row r="454" spans="1:15" x14ac:dyDescent="0.2">
      <c r="A454">
        <v>453</v>
      </c>
      <c r="B454">
        <v>0</v>
      </c>
      <c r="C454">
        <v>1</v>
      </c>
      <c r="D454">
        <f t="shared" si="14"/>
        <v>1</v>
      </c>
      <c r="E454">
        <f t="shared" si="15"/>
        <v>0</v>
      </c>
      <c r="F454">
        <v>1</v>
      </c>
      <c r="G454" t="s">
        <v>652</v>
      </c>
      <c r="H454" t="s">
        <v>13</v>
      </c>
      <c r="I454">
        <v>30</v>
      </c>
      <c r="J454">
        <v>0</v>
      </c>
      <c r="K454">
        <v>0</v>
      </c>
      <c r="L454">
        <v>113051</v>
      </c>
      <c r="M454">
        <v>27.75</v>
      </c>
      <c r="N454" t="s">
        <v>653</v>
      </c>
      <c r="O454" t="s">
        <v>20</v>
      </c>
    </row>
    <row r="455" spans="1:15" x14ac:dyDescent="0.2">
      <c r="A455">
        <v>454</v>
      </c>
      <c r="B455">
        <v>1</v>
      </c>
      <c r="C455">
        <v>1</v>
      </c>
      <c r="D455">
        <f t="shared" si="14"/>
        <v>0</v>
      </c>
      <c r="E455">
        <f t="shared" si="15"/>
        <v>1</v>
      </c>
      <c r="F455">
        <v>1</v>
      </c>
      <c r="G455" t="s">
        <v>654</v>
      </c>
      <c r="H455" t="s">
        <v>13</v>
      </c>
      <c r="I455">
        <v>49</v>
      </c>
      <c r="J455">
        <v>1</v>
      </c>
      <c r="K455">
        <v>0</v>
      </c>
      <c r="L455">
        <v>17453</v>
      </c>
      <c r="M455">
        <v>89.104200000000006</v>
      </c>
      <c r="N455" t="s">
        <v>655</v>
      </c>
      <c r="O455" t="s">
        <v>20</v>
      </c>
    </row>
    <row r="456" spans="1:15" x14ac:dyDescent="0.2">
      <c r="A456">
        <v>455</v>
      </c>
      <c r="B456">
        <v>0</v>
      </c>
      <c r="C456">
        <v>1</v>
      </c>
      <c r="D456">
        <f t="shared" si="14"/>
        <v>1</v>
      </c>
      <c r="E456">
        <f t="shared" si="15"/>
        <v>0</v>
      </c>
      <c r="F456">
        <v>3</v>
      </c>
      <c r="G456" t="s">
        <v>656</v>
      </c>
      <c r="H456" t="s">
        <v>13</v>
      </c>
      <c r="J456">
        <v>0</v>
      </c>
      <c r="K456">
        <v>0</v>
      </c>
      <c r="L456" t="s">
        <v>657</v>
      </c>
      <c r="M456">
        <v>8.0500000000000007</v>
      </c>
      <c r="O456" t="s">
        <v>15</v>
      </c>
    </row>
    <row r="457" spans="1:15" x14ac:dyDescent="0.2">
      <c r="A457">
        <v>456</v>
      </c>
      <c r="B457">
        <v>1</v>
      </c>
      <c r="C457">
        <v>1</v>
      </c>
      <c r="D457">
        <f t="shared" si="14"/>
        <v>0</v>
      </c>
      <c r="E457">
        <f t="shared" si="15"/>
        <v>1</v>
      </c>
      <c r="F457">
        <v>3</v>
      </c>
      <c r="G457" t="s">
        <v>658</v>
      </c>
      <c r="H457" t="s">
        <v>13</v>
      </c>
      <c r="I457">
        <v>29</v>
      </c>
      <c r="J457">
        <v>0</v>
      </c>
      <c r="K457">
        <v>0</v>
      </c>
      <c r="L457">
        <v>349240</v>
      </c>
      <c r="M457">
        <v>7.8958000000000004</v>
      </c>
      <c r="O457" t="s">
        <v>20</v>
      </c>
    </row>
    <row r="458" spans="1:15" x14ac:dyDescent="0.2">
      <c r="A458">
        <v>457</v>
      </c>
      <c r="B458">
        <v>0</v>
      </c>
      <c r="C458">
        <v>1</v>
      </c>
      <c r="D458">
        <f t="shared" si="14"/>
        <v>1</v>
      </c>
      <c r="E458">
        <f t="shared" si="15"/>
        <v>0</v>
      </c>
      <c r="F458">
        <v>1</v>
      </c>
      <c r="G458" t="s">
        <v>659</v>
      </c>
      <c r="H458" t="s">
        <v>13</v>
      </c>
      <c r="I458">
        <v>65</v>
      </c>
      <c r="J458">
        <v>0</v>
      </c>
      <c r="K458">
        <v>0</v>
      </c>
      <c r="L458">
        <v>13509</v>
      </c>
      <c r="M458">
        <v>26.55</v>
      </c>
      <c r="N458" t="s">
        <v>660</v>
      </c>
      <c r="O458" t="s">
        <v>15</v>
      </c>
    </row>
    <row r="459" spans="1:15" x14ac:dyDescent="0.2">
      <c r="A459">
        <v>458</v>
      </c>
      <c r="B459">
        <v>1</v>
      </c>
      <c r="C459">
        <v>1</v>
      </c>
      <c r="D459">
        <f t="shared" si="14"/>
        <v>0</v>
      </c>
      <c r="E459">
        <f t="shared" si="15"/>
        <v>1</v>
      </c>
      <c r="F459">
        <v>1</v>
      </c>
      <c r="G459" t="s">
        <v>661</v>
      </c>
      <c r="H459" t="s">
        <v>17</v>
      </c>
      <c r="J459">
        <v>1</v>
      </c>
      <c r="K459">
        <v>0</v>
      </c>
      <c r="L459">
        <v>17464</v>
      </c>
      <c r="M459">
        <v>51.862499999999997</v>
      </c>
      <c r="N459" t="s">
        <v>662</v>
      </c>
      <c r="O459" t="s">
        <v>15</v>
      </c>
    </row>
    <row r="460" spans="1:15" x14ac:dyDescent="0.2">
      <c r="A460">
        <v>459</v>
      </c>
      <c r="B460">
        <v>1</v>
      </c>
      <c r="C460">
        <v>1</v>
      </c>
      <c r="D460">
        <f t="shared" si="14"/>
        <v>0</v>
      </c>
      <c r="E460">
        <f t="shared" si="15"/>
        <v>1</v>
      </c>
      <c r="F460">
        <v>2</v>
      </c>
      <c r="G460" t="s">
        <v>663</v>
      </c>
      <c r="H460" t="s">
        <v>17</v>
      </c>
      <c r="I460">
        <v>50</v>
      </c>
      <c r="J460">
        <v>0</v>
      </c>
      <c r="K460">
        <v>0</v>
      </c>
      <c r="L460" t="s">
        <v>664</v>
      </c>
      <c r="M460">
        <v>10.5</v>
      </c>
      <c r="O460" t="s">
        <v>15</v>
      </c>
    </row>
    <row r="461" spans="1:15" x14ac:dyDescent="0.2">
      <c r="A461">
        <v>460</v>
      </c>
      <c r="B461">
        <v>0</v>
      </c>
      <c r="C461">
        <v>1</v>
      </c>
      <c r="D461">
        <f t="shared" si="14"/>
        <v>1</v>
      </c>
      <c r="E461">
        <f t="shared" si="15"/>
        <v>0</v>
      </c>
      <c r="F461">
        <v>3</v>
      </c>
      <c r="G461" t="s">
        <v>665</v>
      </c>
      <c r="H461" t="s">
        <v>13</v>
      </c>
      <c r="J461">
        <v>0</v>
      </c>
      <c r="K461">
        <v>0</v>
      </c>
      <c r="L461">
        <v>371060</v>
      </c>
      <c r="M461">
        <v>7.75</v>
      </c>
      <c r="O461" t="s">
        <v>27</v>
      </c>
    </row>
    <row r="462" spans="1:15" x14ac:dyDescent="0.2">
      <c r="A462">
        <v>461</v>
      </c>
      <c r="B462">
        <v>1</v>
      </c>
      <c r="C462">
        <v>1</v>
      </c>
      <c r="D462">
        <f t="shared" si="14"/>
        <v>0</v>
      </c>
      <c r="E462">
        <f t="shared" si="15"/>
        <v>1</v>
      </c>
      <c r="F462">
        <v>1</v>
      </c>
      <c r="G462" t="s">
        <v>666</v>
      </c>
      <c r="H462" t="s">
        <v>13</v>
      </c>
      <c r="I462">
        <v>48</v>
      </c>
      <c r="J462">
        <v>0</v>
      </c>
      <c r="K462">
        <v>0</v>
      </c>
      <c r="L462">
        <v>19952</v>
      </c>
      <c r="M462">
        <v>26.55</v>
      </c>
      <c r="N462" t="s">
        <v>667</v>
      </c>
      <c r="O462" t="s">
        <v>15</v>
      </c>
    </row>
    <row r="463" spans="1:15" x14ac:dyDescent="0.2">
      <c r="A463">
        <v>462</v>
      </c>
      <c r="B463">
        <v>0</v>
      </c>
      <c r="C463">
        <v>1</v>
      </c>
      <c r="D463">
        <f t="shared" si="14"/>
        <v>1</v>
      </c>
      <c r="E463">
        <f t="shared" si="15"/>
        <v>0</v>
      </c>
      <c r="F463">
        <v>3</v>
      </c>
      <c r="G463" t="s">
        <v>668</v>
      </c>
      <c r="H463" t="s">
        <v>13</v>
      </c>
      <c r="I463">
        <v>34</v>
      </c>
      <c r="J463">
        <v>0</v>
      </c>
      <c r="K463">
        <v>0</v>
      </c>
      <c r="L463">
        <v>364506</v>
      </c>
      <c r="M463">
        <v>8.0500000000000007</v>
      </c>
      <c r="O463" t="s">
        <v>15</v>
      </c>
    </row>
    <row r="464" spans="1:15" x14ac:dyDescent="0.2">
      <c r="A464">
        <v>463</v>
      </c>
      <c r="B464">
        <v>0</v>
      </c>
      <c r="C464">
        <v>1</v>
      </c>
      <c r="D464">
        <f t="shared" si="14"/>
        <v>1</v>
      </c>
      <c r="E464">
        <f t="shared" si="15"/>
        <v>0</v>
      </c>
      <c r="F464">
        <v>1</v>
      </c>
      <c r="G464" t="s">
        <v>669</v>
      </c>
      <c r="H464" t="s">
        <v>13</v>
      </c>
      <c r="I464">
        <v>47</v>
      </c>
      <c r="J464">
        <v>0</v>
      </c>
      <c r="K464">
        <v>0</v>
      </c>
      <c r="L464">
        <v>111320</v>
      </c>
      <c r="M464">
        <v>38.5</v>
      </c>
      <c r="N464" t="s">
        <v>670</v>
      </c>
      <c r="O464" t="s">
        <v>15</v>
      </c>
    </row>
    <row r="465" spans="1:15" x14ac:dyDescent="0.2">
      <c r="A465">
        <v>464</v>
      </c>
      <c r="B465">
        <v>0</v>
      </c>
      <c r="C465">
        <v>1</v>
      </c>
      <c r="D465">
        <f t="shared" si="14"/>
        <v>1</v>
      </c>
      <c r="E465">
        <f t="shared" si="15"/>
        <v>0</v>
      </c>
      <c r="F465">
        <v>2</v>
      </c>
      <c r="G465" t="s">
        <v>671</v>
      </c>
      <c r="H465" t="s">
        <v>13</v>
      </c>
      <c r="I465">
        <v>48</v>
      </c>
      <c r="J465">
        <v>0</v>
      </c>
      <c r="K465">
        <v>0</v>
      </c>
      <c r="L465">
        <v>234360</v>
      </c>
      <c r="M465">
        <v>13</v>
      </c>
      <c r="O465" t="s">
        <v>15</v>
      </c>
    </row>
    <row r="466" spans="1:15" x14ac:dyDescent="0.2">
      <c r="A466">
        <v>465</v>
      </c>
      <c r="B466">
        <v>0</v>
      </c>
      <c r="C466">
        <v>1</v>
      </c>
      <c r="D466">
        <f t="shared" si="14"/>
        <v>1</v>
      </c>
      <c r="E466">
        <f t="shared" si="15"/>
        <v>0</v>
      </c>
      <c r="F466">
        <v>3</v>
      </c>
      <c r="G466" t="s">
        <v>672</v>
      </c>
      <c r="H466" t="s">
        <v>13</v>
      </c>
      <c r="J466">
        <v>0</v>
      </c>
      <c r="K466">
        <v>0</v>
      </c>
      <c r="L466" t="s">
        <v>673</v>
      </c>
      <c r="M466">
        <v>8.0500000000000007</v>
      </c>
      <c r="O466" t="s">
        <v>15</v>
      </c>
    </row>
    <row r="467" spans="1:15" x14ac:dyDescent="0.2">
      <c r="A467">
        <v>466</v>
      </c>
      <c r="B467">
        <v>0</v>
      </c>
      <c r="C467">
        <v>1</v>
      </c>
      <c r="D467">
        <f t="shared" si="14"/>
        <v>1</v>
      </c>
      <c r="E467">
        <f t="shared" si="15"/>
        <v>0</v>
      </c>
      <c r="F467">
        <v>3</v>
      </c>
      <c r="G467" t="s">
        <v>674</v>
      </c>
      <c r="H467" t="s">
        <v>13</v>
      </c>
      <c r="I467">
        <v>38</v>
      </c>
      <c r="J467">
        <v>0</v>
      </c>
      <c r="K467">
        <v>0</v>
      </c>
      <c r="L467" t="s">
        <v>675</v>
      </c>
      <c r="M467">
        <v>7.05</v>
      </c>
      <c r="O467" t="s">
        <v>15</v>
      </c>
    </row>
    <row r="468" spans="1:15" x14ac:dyDescent="0.2">
      <c r="A468">
        <v>467</v>
      </c>
      <c r="B468">
        <v>0</v>
      </c>
      <c r="C468">
        <v>1</v>
      </c>
      <c r="D468">
        <f t="shared" si="14"/>
        <v>1</v>
      </c>
      <c r="E468">
        <f t="shared" si="15"/>
        <v>0</v>
      </c>
      <c r="F468">
        <v>2</v>
      </c>
      <c r="G468" t="s">
        <v>676</v>
      </c>
      <c r="H468" t="s">
        <v>13</v>
      </c>
      <c r="J468">
        <v>0</v>
      </c>
      <c r="K468">
        <v>0</v>
      </c>
      <c r="L468">
        <v>239853</v>
      </c>
      <c r="M468">
        <v>0</v>
      </c>
      <c r="O468" t="s">
        <v>15</v>
      </c>
    </row>
    <row r="469" spans="1:15" x14ac:dyDescent="0.2">
      <c r="A469">
        <v>468</v>
      </c>
      <c r="B469">
        <v>0</v>
      </c>
      <c r="C469">
        <v>1</v>
      </c>
      <c r="D469">
        <f t="shared" si="14"/>
        <v>1</v>
      </c>
      <c r="E469">
        <f t="shared" si="15"/>
        <v>0</v>
      </c>
      <c r="F469">
        <v>1</v>
      </c>
      <c r="G469" t="s">
        <v>677</v>
      </c>
      <c r="H469" t="s">
        <v>13</v>
      </c>
      <c r="I469">
        <v>56</v>
      </c>
      <c r="J469">
        <v>0</v>
      </c>
      <c r="K469">
        <v>0</v>
      </c>
      <c r="L469">
        <v>113792</v>
      </c>
      <c r="M469">
        <v>26.55</v>
      </c>
      <c r="O469" t="s">
        <v>15</v>
      </c>
    </row>
    <row r="470" spans="1:15" x14ac:dyDescent="0.2">
      <c r="A470">
        <v>469</v>
      </c>
      <c r="B470">
        <v>0</v>
      </c>
      <c r="C470">
        <v>1</v>
      </c>
      <c r="D470">
        <f t="shared" si="14"/>
        <v>1</v>
      </c>
      <c r="E470">
        <f t="shared" si="15"/>
        <v>0</v>
      </c>
      <c r="F470">
        <v>3</v>
      </c>
      <c r="G470" t="s">
        <v>678</v>
      </c>
      <c r="H470" t="s">
        <v>13</v>
      </c>
      <c r="J470">
        <v>0</v>
      </c>
      <c r="K470">
        <v>0</v>
      </c>
      <c r="L470">
        <v>36209</v>
      </c>
      <c r="M470">
        <v>7.7249999999999996</v>
      </c>
      <c r="O470" t="s">
        <v>27</v>
      </c>
    </row>
    <row r="471" spans="1:15" x14ac:dyDescent="0.2">
      <c r="A471">
        <v>470</v>
      </c>
      <c r="B471">
        <v>1</v>
      </c>
      <c r="C471">
        <v>1</v>
      </c>
      <c r="D471">
        <f t="shared" si="14"/>
        <v>0</v>
      </c>
      <c r="E471">
        <f t="shared" si="15"/>
        <v>1</v>
      </c>
      <c r="F471">
        <v>3</v>
      </c>
      <c r="G471" t="s">
        <v>679</v>
      </c>
      <c r="H471" t="s">
        <v>17</v>
      </c>
      <c r="I471">
        <v>0.75</v>
      </c>
      <c r="J471">
        <v>2</v>
      </c>
      <c r="K471">
        <v>1</v>
      </c>
      <c r="L471">
        <v>2666</v>
      </c>
      <c r="M471">
        <v>19.258299999999998</v>
      </c>
      <c r="O471" t="s">
        <v>20</v>
      </c>
    </row>
    <row r="472" spans="1:15" x14ac:dyDescent="0.2">
      <c r="A472">
        <v>471</v>
      </c>
      <c r="B472">
        <v>0</v>
      </c>
      <c r="C472">
        <v>1</v>
      </c>
      <c r="D472">
        <f t="shared" si="14"/>
        <v>1</v>
      </c>
      <c r="E472">
        <f t="shared" si="15"/>
        <v>0</v>
      </c>
      <c r="F472">
        <v>3</v>
      </c>
      <c r="G472" t="s">
        <v>680</v>
      </c>
      <c r="H472" t="s">
        <v>13</v>
      </c>
      <c r="J472">
        <v>0</v>
      </c>
      <c r="K472">
        <v>0</v>
      </c>
      <c r="L472">
        <v>323592</v>
      </c>
      <c r="M472">
        <v>7.25</v>
      </c>
      <c r="O472" t="s">
        <v>15</v>
      </c>
    </row>
    <row r="473" spans="1:15" x14ac:dyDescent="0.2">
      <c r="A473">
        <v>472</v>
      </c>
      <c r="B473">
        <v>0</v>
      </c>
      <c r="C473">
        <v>1</v>
      </c>
      <c r="D473">
        <f t="shared" si="14"/>
        <v>1</v>
      </c>
      <c r="E473">
        <f t="shared" si="15"/>
        <v>0</v>
      </c>
      <c r="F473">
        <v>3</v>
      </c>
      <c r="G473" t="s">
        <v>681</v>
      </c>
      <c r="H473" t="s">
        <v>13</v>
      </c>
      <c r="I473">
        <v>38</v>
      </c>
      <c r="J473">
        <v>0</v>
      </c>
      <c r="K473">
        <v>0</v>
      </c>
      <c r="L473">
        <v>315089</v>
      </c>
      <c r="M473">
        <v>8.6624999999999996</v>
      </c>
      <c r="O473" t="s">
        <v>15</v>
      </c>
    </row>
    <row r="474" spans="1:15" x14ac:dyDescent="0.2">
      <c r="A474">
        <v>473</v>
      </c>
      <c r="B474">
        <v>1</v>
      </c>
      <c r="C474">
        <v>1</v>
      </c>
      <c r="D474">
        <f t="shared" si="14"/>
        <v>0</v>
      </c>
      <c r="E474">
        <f t="shared" si="15"/>
        <v>1</v>
      </c>
      <c r="F474">
        <v>2</v>
      </c>
      <c r="G474" t="s">
        <v>682</v>
      </c>
      <c r="H474" t="s">
        <v>17</v>
      </c>
      <c r="I474">
        <v>33</v>
      </c>
      <c r="J474">
        <v>1</v>
      </c>
      <c r="K474">
        <v>2</v>
      </c>
      <c r="L474" t="s">
        <v>103</v>
      </c>
      <c r="M474">
        <v>27.75</v>
      </c>
      <c r="O474" t="s">
        <v>15</v>
      </c>
    </row>
    <row r="475" spans="1:15" x14ac:dyDescent="0.2">
      <c r="A475">
        <v>474</v>
      </c>
      <c r="B475">
        <v>1</v>
      </c>
      <c r="C475">
        <v>1</v>
      </c>
      <c r="D475">
        <f t="shared" si="14"/>
        <v>0</v>
      </c>
      <c r="E475">
        <f t="shared" si="15"/>
        <v>1</v>
      </c>
      <c r="F475">
        <v>2</v>
      </c>
      <c r="G475" t="s">
        <v>683</v>
      </c>
      <c r="H475" t="s">
        <v>17</v>
      </c>
      <c r="I475">
        <v>23</v>
      </c>
      <c r="J475">
        <v>0</v>
      </c>
      <c r="K475">
        <v>0</v>
      </c>
      <c r="L475" t="s">
        <v>684</v>
      </c>
      <c r="M475">
        <v>13.791700000000001</v>
      </c>
      <c r="N475" t="s">
        <v>442</v>
      </c>
      <c r="O475" t="s">
        <v>20</v>
      </c>
    </row>
    <row r="476" spans="1:15" x14ac:dyDescent="0.2">
      <c r="A476">
        <v>475</v>
      </c>
      <c r="B476">
        <v>0</v>
      </c>
      <c r="C476">
        <v>1</v>
      </c>
      <c r="D476">
        <f t="shared" si="14"/>
        <v>1</v>
      </c>
      <c r="E476">
        <f t="shared" si="15"/>
        <v>0</v>
      </c>
      <c r="F476">
        <v>3</v>
      </c>
      <c r="G476" t="s">
        <v>685</v>
      </c>
      <c r="H476" t="s">
        <v>17</v>
      </c>
      <c r="I476">
        <v>22</v>
      </c>
      <c r="J476">
        <v>0</v>
      </c>
      <c r="K476">
        <v>0</v>
      </c>
      <c r="L476">
        <v>7553</v>
      </c>
      <c r="M476">
        <v>9.8375000000000004</v>
      </c>
      <c r="O476" t="s">
        <v>15</v>
      </c>
    </row>
    <row r="477" spans="1:15" x14ac:dyDescent="0.2">
      <c r="A477">
        <v>476</v>
      </c>
      <c r="B477">
        <v>0</v>
      </c>
      <c r="C477">
        <v>1</v>
      </c>
      <c r="D477">
        <f t="shared" si="14"/>
        <v>1</v>
      </c>
      <c r="E477">
        <f t="shared" si="15"/>
        <v>0</v>
      </c>
      <c r="F477">
        <v>1</v>
      </c>
      <c r="G477" t="s">
        <v>686</v>
      </c>
      <c r="H477" t="s">
        <v>13</v>
      </c>
      <c r="J477">
        <v>0</v>
      </c>
      <c r="K477">
        <v>0</v>
      </c>
      <c r="L477">
        <v>110465</v>
      </c>
      <c r="M477">
        <v>52</v>
      </c>
      <c r="N477" t="s">
        <v>687</v>
      </c>
      <c r="O477" t="s">
        <v>15</v>
      </c>
    </row>
    <row r="478" spans="1:15" x14ac:dyDescent="0.2">
      <c r="A478">
        <v>477</v>
      </c>
      <c r="B478">
        <v>0</v>
      </c>
      <c r="C478">
        <v>1</v>
      </c>
      <c r="D478">
        <f t="shared" si="14"/>
        <v>1</v>
      </c>
      <c r="E478">
        <f t="shared" si="15"/>
        <v>0</v>
      </c>
      <c r="F478">
        <v>2</v>
      </c>
      <c r="G478" t="s">
        <v>688</v>
      </c>
      <c r="H478" t="s">
        <v>13</v>
      </c>
      <c r="I478">
        <v>34</v>
      </c>
      <c r="J478">
        <v>1</v>
      </c>
      <c r="K478">
        <v>0</v>
      </c>
      <c r="L478">
        <v>31027</v>
      </c>
      <c r="M478">
        <v>21</v>
      </c>
      <c r="O478" t="s">
        <v>15</v>
      </c>
    </row>
    <row r="479" spans="1:15" x14ac:dyDescent="0.2">
      <c r="A479">
        <v>478</v>
      </c>
      <c r="B479">
        <v>0</v>
      </c>
      <c r="C479">
        <v>1</v>
      </c>
      <c r="D479">
        <f t="shared" si="14"/>
        <v>1</v>
      </c>
      <c r="E479">
        <f t="shared" si="15"/>
        <v>0</v>
      </c>
      <c r="F479">
        <v>3</v>
      </c>
      <c r="G479" t="s">
        <v>689</v>
      </c>
      <c r="H479" t="s">
        <v>13</v>
      </c>
      <c r="I479">
        <v>29</v>
      </c>
      <c r="J479">
        <v>1</v>
      </c>
      <c r="K479">
        <v>0</v>
      </c>
      <c r="L479">
        <v>3460</v>
      </c>
      <c r="M479">
        <v>7.0457999999999998</v>
      </c>
      <c r="O479" t="s">
        <v>15</v>
      </c>
    </row>
    <row r="480" spans="1:15" x14ac:dyDescent="0.2">
      <c r="A480">
        <v>479</v>
      </c>
      <c r="B480">
        <v>0</v>
      </c>
      <c r="C480">
        <v>1</v>
      </c>
      <c r="D480">
        <f t="shared" si="14"/>
        <v>1</v>
      </c>
      <c r="E480">
        <f t="shared" si="15"/>
        <v>0</v>
      </c>
      <c r="F480">
        <v>3</v>
      </c>
      <c r="G480" t="s">
        <v>690</v>
      </c>
      <c r="H480" t="s">
        <v>13</v>
      </c>
      <c r="I480">
        <v>22</v>
      </c>
      <c r="J480">
        <v>0</v>
      </c>
      <c r="K480">
        <v>0</v>
      </c>
      <c r="L480">
        <v>350060</v>
      </c>
      <c r="M480">
        <v>7.5208000000000004</v>
      </c>
      <c r="O480" t="s">
        <v>15</v>
      </c>
    </row>
    <row r="481" spans="1:15" x14ac:dyDescent="0.2">
      <c r="A481">
        <v>480</v>
      </c>
      <c r="B481">
        <v>1</v>
      </c>
      <c r="C481">
        <v>1</v>
      </c>
      <c r="D481">
        <f t="shared" si="14"/>
        <v>0</v>
      </c>
      <c r="E481">
        <f t="shared" si="15"/>
        <v>1</v>
      </c>
      <c r="F481">
        <v>3</v>
      </c>
      <c r="G481" t="s">
        <v>691</v>
      </c>
      <c r="H481" t="s">
        <v>17</v>
      </c>
      <c r="I481">
        <v>2</v>
      </c>
      <c r="J481">
        <v>0</v>
      </c>
      <c r="K481">
        <v>1</v>
      </c>
      <c r="L481">
        <v>3101298</v>
      </c>
      <c r="M481">
        <v>12.2875</v>
      </c>
      <c r="O481" t="s">
        <v>15</v>
      </c>
    </row>
    <row r="482" spans="1:15" x14ac:dyDescent="0.2">
      <c r="A482">
        <v>481</v>
      </c>
      <c r="B482">
        <v>0</v>
      </c>
      <c r="C482">
        <v>1</v>
      </c>
      <c r="D482">
        <f t="shared" si="14"/>
        <v>1</v>
      </c>
      <c r="E482">
        <f t="shared" si="15"/>
        <v>0</v>
      </c>
      <c r="F482">
        <v>3</v>
      </c>
      <c r="G482" t="s">
        <v>692</v>
      </c>
      <c r="H482" t="s">
        <v>13</v>
      </c>
      <c r="I482">
        <v>9</v>
      </c>
      <c r="J482">
        <v>5</v>
      </c>
      <c r="K482">
        <v>2</v>
      </c>
      <c r="L482" t="s">
        <v>105</v>
      </c>
      <c r="M482">
        <v>46.9</v>
      </c>
      <c r="O482" t="s">
        <v>15</v>
      </c>
    </row>
    <row r="483" spans="1:15" x14ac:dyDescent="0.2">
      <c r="A483">
        <v>482</v>
      </c>
      <c r="B483">
        <v>0</v>
      </c>
      <c r="C483">
        <v>1</v>
      </c>
      <c r="D483">
        <f t="shared" si="14"/>
        <v>1</v>
      </c>
      <c r="E483">
        <f t="shared" si="15"/>
        <v>0</v>
      </c>
      <c r="F483">
        <v>2</v>
      </c>
      <c r="G483" t="s">
        <v>693</v>
      </c>
      <c r="H483" t="s">
        <v>13</v>
      </c>
      <c r="J483">
        <v>0</v>
      </c>
      <c r="K483">
        <v>0</v>
      </c>
      <c r="L483">
        <v>239854</v>
      </c>
      <c r="M483">
        <v>0</v>
      </c>
      <c r="O483" t="s">
        <v>15</v>
      </c>
    </row>
    <row r="484" spans="1:15" x14ac:dyDescent="0.2">
      <c r="A484">
        <v>483</v>
      </c>
      <c r="B484">
        <v>0</v>
      </c>
      <c r="C484">
        <v>1</v>
      </c>
      <c r="D484">
        <f t="shared" si="14"/>
        <v>1</v>
      </c>
      <c r="E484">
        <f t="shared" si="15"/>
        <v>0</v>
      </c>
      <c r="F484">
        <v>3</v>
      </c>
      <c r="G484" t="s">
        <v>694</v>
      </c>
      <c r="H484" t="s">
        <v>13</v>
      </c>
      <c r="I484">
        <v>50</v>
      </c>
      <c r="J484">
        <v>0</v>
      </c>
      <c r="K484">
        <v>0</v>
      </c>
      <c r="L484" t="s">
        <v>695</v>
      </c>
      <c r="M484">
        <v>8.0500000000000007</v>
      </c>
      <c r="O484" t="s">
        <v>15</v>
      </c>
    </row>
    <row r="485" spans="1:15" x14ac:dyDescent="0.2">
      <c r="A485">
        <v>484</v>
      </c>
      <c r="B485">
        <v>1</v>
      </c>
      <c r="C485">
        <v>1</v>
      </c>
      <c r="D485">
        <f t="shared" si="14"/>
        <v>0</v>
      </c>
      <c r="E485">
        <f t="shared" si="15"/>
        <v>1</v>
      </c>
      <c r="F485">
        <v>3</v>
      </c>
      <c r="G485" t="s">
        <v>696</v>
      </c>
      <c r="H485" t="s">
        <v>17</v>
      </c>
      <c r="I485">
        <v>63</v>
      </c>
      <c r="J485">
        <v>0</v>
      </c>
      <c r="K485">
        <v>0</v>
      </c>
      <c r="L485">
        <v>4134</v>
      </c>
      <c r="M485">
        <v>9.5875000000000004</v>
      </c>
      <c r="O485" t="s">
        <v>15</v>
      </c>
    </row>
    <row r="486" spans="1:15" x14ac:dyDescent="0.2">
      <c r="A486">
        <v>485</v>
      </c>
      <c r="B486">
        <v>1</v>
      </c>
      <c r="C486">
        <v>1</v>
      </c>
      <c r="D486">
        <f t="shared" si="14"/>
        <v>0</v>
      </c>
      <c r="E486">
        <f t="shared" si="15"/>
        <v>1</v>
      </c>
      <c r="F486">
        <v>1</v>
      </c>
      <c r="G486" t="s">
        <v>697</v>
      </c>
      <c r="H486" t="s">
        <v>13</v>
      </c>
      <c r="I486">
        <v>25</v>
      </c>
      <c r="J486">
        <v>1</v>
      </c>
      <c r="K486">
        <v>0</v>
      </c>
      <c r="L486">
        <v>11967</v>
      </c>
      <c r="M486">
        <v>91.0792</v>
      </c>
      <c r="N486" t="s">
        <v>439</v>
      </c>
      <c r="O486" t="s">
        <v>20</v>
      </c>
    </row>
    <row r="487" spans="1:15" x14ac:dyDescent="0.2">
      <c r="A487">
        <v>486</v>
      </c>
      <c r="B487">
        <v>0</v>
      </c>
      <c r="C487">
        <v>1</v>
      </c>
      <c r="D487">
        <f t="shared" si="14"/>
        <v>1</v>
      </c>
      <c r="E487">
        <f t="shared" si="15"/>
        <v>0</v>
      </c>
      <c r="F487">
        <v>3</v>
      </c>
      <c r="G487" t="s">
        <v>698</v>
      </c>
      <c r="H487" t="s">
        <v>17</v>
      </c>
      <c r="J487">
        <v>3</v>
      </c>
      <c r="K487">
        <v>1</v>
      </c>
      <c r="L487">
        <v>4133</v>
      </c>
      <c r="M487">
        <v>25.466699999999999</v>
      </c>
      <c r="O487" t="s">
        <v>15</v>
      </c>
    </row>
    <row r="488" spans="1:15" x14ac:dyDescent="0.2">
      <c r="A488">
        <v>487</v>
      </c>
      <c r="B488">
        <v>1</v>
      </c>
      <c r="C488">
        <v>1</v>
      </c>
      <c r="D488">
        <f t="shared" si="14"/>
        <v>0</v>
      </c>
      <c r="E488">
        <f t="shared" si="15"/>
        <v>1</v>
      </c>
      <c r="F488">
        <v>1</v>
      </c>
      <c r="G488" t="s">
        <v>699</v>
      </c>
      <c r="H488" t="s">
        <v>17</v>
      </c>
      <c r="I488">
        <v>35</v>
      </c>
      <c r="J488">
        <v>1</v>
      </c>
      <c r="K488">
        <v>0</v>
      </c>
      <c r="L488">
        <v>19943</v>
      </c>
      <c r="M488">
        <v>90</v>
      </c>
      <c r="N488" t="s">
        <v>342</v>
      </c>
      <c r="O488" t="s">
        <v>15</v>
      </c>
    </row>
    <row r="489" spans="1:15" x14ac:dyDescent="0.2">
      <c r="A489">
        <v>488</v>
      </c>
      <c r="B489">
        <v>0</v>
      </c>
      <c r="C489">
        <v>1</v>
      </c>
      <c r="D489">
        <f t="shared" si="14"/>
        <v>1</v>
      </c>
      <c r="E489">
        <f t="shared" si="15"/>
        <v>0</v>
      </c>
      <c r="F489">
        <v>1</v>
      </c>
      <c r="G489" t="s">
        <v>700</v>
      </c>
      <c r="H489" t="s">
        <v>13</v>
      </c>
      <c r="I489">
        <v>58</v>
      </c>
      <c r="J489">
        <v>0</v>
      </c>
      <c r="K489">
        <v>0</v>
      </c>
      <c r="L489">
        <v>11771</v>
      </c>
      <c r="M489">
        <v>29.7</v>
      </c>
      <c r="N489" t="s">
        <v>701</v>
      </c>
      <c r="O489" t="s">
        <v>20</v>
      </c>
    </row>
    <row r="490" spans="1:15" x14ac:dyDescent="0.2">
      <c r="A490">
        <v>489</v>
      </c>
      <c r="B490">
        <v>0</v>
      </c>
      <c r="C490">
        <v>1</v>
      </c>
      <c r="D490">
        <f t="shared" si="14"/>
        <v>1</v>
      </c>
      <c r="E490">
        <f t="shared" si="15"/>
        <v>0</v>
      </c>
      <c r="F490">
        <v>3</v>
      </c>
      <c r="G490" t="s">
        <v>702</v>
      </c>
      <c r="H490" t="s">
        <v>13</v>
      </c>
      <c r="I490">
        <v>30</v>
      </c>
      <c r="J490">
        <v>0</v>
      </c>
      <c r="K490">
        <v>0</v>
      </c>
      <c r="L490" t="s">
        <v>703</v>
      </c>
      <c r="M490">
        <v>8.0500000000000007</v>
      </c>
      <c r="O490" t="s">
        <v>15</v>
      </c>
    </row>
    <row r="491" spans="1:15" x14ac:dyDescent="0.2">
      <c r="A491">
        <v>490</v>
      </c>
      <c r="B491">
        <v>1</v>
      </c>
      <c r="C491">
        <v>1</v>
      </c>
      <c r="D491">
        <f t="shared" si="14"/>
        <v>0</v>
      </c>
      <c r="E491">
        <f t="shared" si="15"/>
        <v>1</v>
      </c>
      <c r="F491">
        <v>3</v>
      </c>
      <c r="G491" t="s">
        <v>704</v>
      </c>
      <c r="H491" t="s">
        <v>13</v>
      </c>
      <c r="I491">
        <v>9</v>
      </c>
      <c r="J491">
        <v>1</v>
      </c>
      <c r="K491">
        <v>1</v>
      </c>
      <c r="L491" t="s">
        <v>522</v>
      </c>
      <c r="M491">
        <v>15.9</v>
      </c>
      <c r="O491" t="s">
        <v>15</v>
      </c>
    </row>
    <row r="492" spans="1:15" x14ac:dyDescent="0.2">
      <c r="A492">
        <v>491</v>
      </c>
      <c r="B492">
        <v>0</v>
      </c>
      <c r="C492">
        <v>1</v>
      </c>
      <c r="D492">
        <f t="shared" si="14"/>
        <v>1</v>
      </c>
      <c r="E492">
        <f t="shared" si="15"/>
        <v>0</v>
      </c>
      <c r="F492">
        <v>3</v>
      </c>
      <c r="G492" t="s">
        <v>705</v>
      </c>
      <c r="H492" t="s">
        <v>13</v>
      </c>
      <c r="J492">
        <v>1</v>
      </c>
      <c r="K492">
        <v>0</v>
      </c>
      <c r="L492">
        <v>65304</v>
      </c>
      <c r="M492">
        <v>19.966699999999999</v>
      </c>
      <c r="O492" t="s">
        <v>15</v>
      </c>
    </row>
    <row r="493" spans="1:15" x14ac:dyDescent="0.2">
      <c r="A493">
        <v>492</v>
      </c>
      <c r="B493">
        <v>0</v>
      </c>
      <c r="C493">
        <v>1</v>
      </c>
      <c r="D493">
        <f t="shared" si="14"/>
        <v>1</v>
      </c>
      <c r="E493">
        <f t="shared" si="15"/>
        <v>0</v>
      </c>
      <c r="F493">
        <v>3</v>
      </c>
      <c r="G493" t="s">
        <v>706</v>
      </c>
      <c r="H493" t="s">
        <v>13</v>
      </c>
      <c r="I493">
        <v>21</v>
      </c>
      <c r="J493">
        <v>0</v>
      </c>
      <c r="K493">
        <v>0</v>
      </c>
      <c r="L493" t="s">
        <v>707</v>
      </c>
      <c r="M493">
        <v>7.25</v>
      </c>
      <c r="O493" t="s">
        <v>15</v>
      </c>
    </row>
    <row r="494" spans="1:15" x14ac:dyDescent="0.2">
      <c r="A494">
        <v>493</v>
      </c>
      <c r="B494">
        <v>0</v>
      </c>
      <c r="C494">
        <v>1</v>
      </c>
      <c r="D494">
        <f t="shared" si="14"/>
        <v>1</v>
      </c>
      <c r="E494">
        <f t="shared" si="15"/>
        <v>0</v>
      </c>
      <c r="F494">
        <v>1</v>
      </c>
      <c r="G494" t="s">
        <v>708</v>
      </c>
      <c r="H494" t="s">
        <v>13</v>
      </c>
      <c r="I494">
        <v>55</v>
      </c>
      <c r="J494">
        <v>0</v>
      </c>
      <c r="K494">
        <v>0</v>
      </c>
      <c r="L494">
        <v>113787</v>
      </c>
      <c r="M494">
        <v>30.5</v>
      </c>
      <c r="N494" t="s">
        <v>709</v>
      </c>
      <c r="O494" t="s">
        <v>15</v>
      </c>
    </row>
    <row r="495" spans="1:15" x14ac:dyDescent="0.2">
      <c r="A495">
        <v>494</v>
      </c>
      <c r="B495">
        <v>0</v>
      </c>
      <c r="C495">
        <v>1</v>
      </c>
      <c r="D495">
        <f t="shared" si="14"/>
        <v>1</v>
      </c>
      <c r="E495">
        <f t="shared" si="15"/>
        <v>0</v>
      </c>
      <c r="F495">
        <v>1</v>
      </c>
      <c r="G495" t="s">
        <v>710</v>
      </c>
      <c r="H495" t="s">
        <v>13</v>
      </c>
      <c r="I495">
        <v>71</v>
      </c>
      <c r="J495">
        <v>0</v>
      </c>
      <c r="K495">
        <v>0</v>
      </c>
      <c r="L495" t="s">
        <v>711</v>
      </c>
      <c r="M495">
        <v>49.504199999999997</v>
      </c>
      <c r="O495" t="s">
        <v>20</v>
      </c>
    </row>
    <row r="496" spans="1:15" x14ac:dyDescent="0.2">
      <c r="A496">
        <v>495</v>
      </c>
      <c r="B496">
        <v>0</v>
      </c>
      <c r="C496">
        <v>1</v>
      </c>
      <c r="D496">
        <f t="shared" si="14"/>
        <v>1</v>
      </c>
      <c r="E496">
        <f t="shared" si="15"/>
        <v>0</v>
      </c>
      <c r="F496">
        <v>3</v>
      </c>
      <c r="G496" t="s">
        <v>712</v>
      </c>
      <c r="H496" t="s">
        <v>13</v>
      </c>
      <c r="I496">
        <v>21</v>
      </c>
      <c r="J496">
        <v>0</v>
      </c>
      <c r="K496">
        <v>0</v>
      </c>
      <c r="L496" t="s">
        <v>713</v>
      </c>
      <c r="M496">
        <v>8.0500000000000007</v>
      </c>
      <c r="O496" t="s">
        <v>15</v>
      </c>
    </row>
    <row r="497" spans="1:15" x14ac:dyDescent="0.2">
      <c r="A497">
        <v>496</v>
      </c>
      <c r="B497">
        <v>0</v>
      </c>
      <c r="C497">
        <v>1</v>
      </c>
      <c r="D497">
        <f t="shared" si="14"/>
        <v>1</v>
      </c>
      <c r="E497">
        <f t="shared" si="15"/>
        <v>0</v>
      </c>
      <c r="F497">
        <v>3</v>
      </c>
      <c r="G497" t="s">
        <v>714</v>
      </c>
      <c r="H497" t="s">
        <v>13</v>
      </c>
      <c r="J497">
        <v>0</v>
      </c>
      <c r="K497">
        <v>0</v>
      </c>
      <c r="L497">
        <v>2627</v>
      </c>
      <c r="M497">
        <v>14.458299999999999</v>
      </c>
      <c r="O497" t="s">
        <v>20</v>
      </c>
    </row>
    <row r="498" spans="1:15" x14ac:dyDescent="0.2">
      <c r="A498">
        <v>497</v>
      </c>
      <c r="B498">
        <v>1</v>
      </c>
      <c r="C498">
        <v>1</v>
      </c>
      <c r="D498">
        <f t="shared" si="14"/>
        <v>0</v>
      </c>
      <c r="E498">
        <f t="shared" si="15"/>
        <v>1</v>
      </c>
      <c r="F498">
        <v>1</v>
      </c>
      <c r="G498" t="s">
        <v>715</v>
      </c>
      <c r="H498" t="s">
        <v>17</v>
      </c>
      <c r="I498">
        <v>54</v>
      </c>
      <c r="J498">
        <v>1</v>
      </c>
      <c r="K498">
        <v>0</v>
      </c>
      <c r="L498">
        <v>36947</v>
      </c>
      <c r="M498">
        <v>78.2667</v>
      </c>
      <c r="N498" t="s">
        <v>716</v>
      </c>
      <c r="O498" t="s">
        <v>20</v>
      </c>
    </row>
    <row r="499" spans="1:15" x14ac:dyDescent="0.2">
      <c r="A499">
        <v>498</v>
      </c>
      <c r="B499">
        <v>0</v>
      </c>
      <c r="C499">
        <v>1</v>
      </c>
      <c r="D499">
        <f t="shared" si="14"/>
        <v>1</v>
      </c>
      <c r="E499">
        <f t="shared" si="15"/>
        <v>0</v>
      </c>
      <c r="F499">
        <v>3</v>
      </c>
      <c r="G499" t="s">
        <v>717</v>
      </c>
      <c r="H499" t="s">
        <v>13</v>
      </c>
      <c r="J499">
        <v>0</v>
      </c>
      <c r="K499">
        <v>0</v>
      </c>
      <c r="L499" t="s">
        <v>718</v>
      </c>
      <c r="M499">
        <v>15.1</v>
      </c>
      <c r="O499" t="s">
        <v>15</v>
      </c>
    </row>
    <row r="500" spans="1:15" x14ac:dyDescent="0.2">
      <c r="A500">
        <v>499</v>
      </c>
      <c r="B500">
        <v>0</v>
      </c>
      <c r="C500">
        <v>1</v>
      </c>
      <c r="D500">
        <f t="shared" si="14"/>
        <v>1</v>
      </c>
      <c r="E500">
        <f t="shared" si="15"/>
        <v>0</v>
      </c>
      <c r="F500">
        <v>1</v>
      </c>
      <c r="G500" t="s">
        <v>719</v>
      </c>
      <c r="H500" t="s">
        <v>17</v>
      </c>
      <c r="I500">
        <v>25</v>
      </c>
      <c r="J500">
        <v>1</v>
      </c>
      <c r="K500">
        <v>2</v>
      </c>
      <c r="L500">
        <v>113781</v>
      </c>
      <c r="M500">
        <v>151.55000000000001</v>
      </c>
      <c r="N500" t="s">
        <v>449</v>
      </c>
      <c r="O500" t="s">
        <v>15</v>
      </c>
    </row>
    <row r="501" spans="1:15" x14ac:dyDescent="0.2">
      <c r="A501">
        <v>500</v>
      </c>
      <c r="B501">
        <v>0</v>
      </c>
      <c r="C501">
        <v>1</v>
      </c>
      <c r="D501">
        <f t="shared" si="14"/>
        <v>1</v>
      </c>
      <c r="E501">
        <f t="shared" si="15"/>
        <v>0</v>
      </c>
      <c r="F501">
        <v>3</v>
      </c>
      <c r="G501" t="s">
        <v>720</v>
      </c>
      <c r="H501" t="s">
        <v>13</v>
      </c>
      <c r="I501">
        <v>24</v>
      </c>
      <c r="J501">
        <v>0</v>
      </c>
      <c r="K501">
        <v>0</v>
      </c>
      <c r="L501">
        <v>350035</v>
      </c>
      <c r="M501">
        <v>7.7957999999999998</v>
      </c>
      <c r="O501" t="s">
        <v>15</v>
      </c>
    </row>
    <row r="502" spans="1:15" x14ac:dyDescent="0.2">
      <c r="A502">
        <v>501</v>
      </c>
      <c r="B502">
        <v>0</v>
      </c>
      <c r="C502">
        <v>1</v>
      </c>
      <c r="D502">
        <f t="shared" si="14"/>
        <v>1</v>
      </c>
      <c r="E502">
        <f t="shared" si="15"/>
        <v>0</v>
      </c>
      <c r="F502">
        <v>3</v>
      </c>
      <c r="G502" t="s">
        <v>721</v>
      </c>
      <c r="H502" t="s">
        <v>13</v>
      </c>
      <c r="I502">
        <v>17</v>
      </c>
      <c r="J502">
        <v>0</v>
      </c>
      <c r="K502">
        <v>0</v>
      </c>
      <c r="L502">
        <v>315086</v>
      </c>
      <c r="M502">
        <v>8.6624999999999996</v>
      </c>
      <c r="O502" t="s">
        <v>15</v>
      </c>
    </row>
    <row r="503" spans="1:15" x14ac:dyDescent="0.2">
      <c r="A503">
        <v>502</v>
      </c>
      <c r="B503">
        <v>0</v>
      </c>
      <c r="C503">
        <v>1</v>
      </c>
      <c r="D503">
        <f t="shared" si="14"/>
        <v>1</v>
      </c>
      <c r="E503">
        <f t="shared" si="15"/>
        <v>0</v>
      </c>
      <c r="F503">
        <v>3</v>
      </c>
      <c r="G503" t="s">
        <v>722</v>
      </c>
      <c r="H503" t="s">
        <v>17</v>
      </c>
      <c r="I503">
        <v>21</v>
      </c>
      <c r="J503">
        <v>0</v>
      </c>
      <c r="K503">
        <v>0</v>
      </c>
      <c r="L503">
        <v>364846</v>
      </c>
      <c r="M503">
        <v>7.75</v>
      </c>
      <c r="O503" t="s">
        <v>27</v>
      </c>
    </row>
    <row r="504" spans="1:15" x14ac:dyDescent="0.2">
      <c r="A504">
        <v>503</v>
      </c>
      <c r="B504">
        <v>0</v>
      </c>
      <c r="C504">
        <v>1</v>
      </c>
      <c r="D504">
        <f t="shared" si="14"/>
        <v>1</v>
      </c>
      <c r="E504">
        <f t="shared" si="15"/>
        <v>0</v>
      </c>
      <c r="F504">
        <v>3</v>
      </c>
      <c r="G504" t="s">
        <v>723</v>
      </c>
      <c r="H504" t="s">
        <v>17</v>
      </c>
      <c r="J504">
        <v>0</v>
      </c>
      <c r="K504">
        <v>0</v>
      </c>
      <c r="L504">
        <v>330909</v>
      </c>
      <c r="M504">
        <v>7.6292</v>
      </c>
      <c r="O504" t="s">
        <v>27</v>
      </c>
    </row>
    <row r="505" spans="1:15" x14ac:dyDescent="0.2">
      <c r="A505">
        <v>504</v>
      </c>
      <c r="B505">
        <v>0</v>
      </c>
      <c r="C505">
        <v>1</v>
      </c>
      <c r="D505">
        <f t="shared" si="14"/>
        <v>1</v>
      </c>
      <c r="E505">
        <f t="shared" si="15"/>
        <v>0</v>
      </c>
      <c r="F505">
        <v>3</v>
      </c>
      <c r="G505" t="s">
        <v>724</v>
      </c>
      <c r="H505" t="s">
        <v>17</v>
      </c>
      <c r="I505">
        <v>37</v>
      </c>
      <c r="J505">
        <v>0</v>
      </c>
      <c r="K505">
        <v>0</v>
      </c>
      <c r="L505">
        <v>4135</v>
      </c>
      <c r="M505">
        <v>9.5875000000000004</v>
      </c>
      <c r="O505" t="s">
        <v>15</v>
      </c>
    </row>
    <row r="506" spans="1:15" x14ac:dyDescent="0.2">
      <c r="A506">
        <v>505</v>
      </c>
      <c r="B506">
        <v>1</v>
      </c>
      <c r="C506">
        <v>1</v>
      </c>
      <c r="D506">
        <f t="shared" si="14"/>
        <v>0</v>
      </c>
      <c r="E506">
        <f t="shared" si="15"/>
        <v>1</v>
      </c>
      <c r="F506">
        <v>1</v>
      </c>
      <c r="G506" t="s">
        <v>725</v>
      </c>
      <c r="H506" t="s">
        <v>17</v>
      </c>
      <c r="I506">
        <v>16</v>
      </c>
      <c r="J506">
        <v>0</v>
      </c>
      <c r="K506">
        <v>0</v>
      </c>
      <c r="L506">
        <v>110152</v>
      </c>
      <c r="M506">
        <v>86.5</v>
      </c>
      <c r="N506" t="s">
        <v>726</v>
      </c>
      <c r="O506" t="s">
        <v>15</v>
      </c>
    </row>
    <row r="507" spans="1:15" x14ac:dyDescent="0.2">
      <c r="A507">
        <v>506</v>
      </c>
      <c r="B507">
        <v>0</v>
      </c>
      <c r="C507">
        <v>1</v>
      </c>
      <c r="D507">
        <f t="shared" si="14"/>
        <v>1</v>
      </c>
      <c r="E507">
        <f t="shared" si="15"/>
        <v>0</v>
      </c>
      <c r="F507">
        <v>1</v>
      </c>
      <c r="G507" t="s">
        <v>727</v>
      </c>
      <c r="H507" t="s">
        <v>13</v>
      </c>
      <c r="I507">
        <v>18</v>
      </c>
      <c r="J507">
        <v>1</v>
      </c>
      <c r="K507">
        <v>0</v>
      </c>
      <c r="L507" t="s">
        <v>462</v>
      </c>
      <c r="M507">
        <v>108.9</v>
      </c>
      <c r="N507" t="s">
        <v>463</v>
      </c>
      <c r="O507" t="s">
        <v>20</v>
      </c>
    </row>
    <row r="508" spans="1:15" x14ac:dyDescent="0.2">
      <c r="A508">
        <v>507</v>
      </c>
      <c r="B508">
        <v>1</v>
      </c>
      <c r="C508">
        <v>1</v>
      </c>
      <c r="D508">
        <f t="shared" si="14"/>
        <v>0</v>
      </c>
      <c r="E508">
        <f t="shared" si="15"/>
        <v>1</v>
      </c>
      <c r="F508">
        <v>2</v>
      </c>
      <c r="G508" t="s">
        <v>728</v>
      </c>
      <c r="H508" t="s">
        <v>17</v>
      </c>
      <c r="I508">
        <v>33</v>
      </c>
      <c r="J508">
        <v>0</v>
      </c>
      <c r="K508">
        <v>2</v>
      </c>
      <c r="L508">
        <v>26360</v>
      </c>
      <c r="M508">
        <v>26</v>
      </c>
      <c r="O508" t="s">
        <v>15</v>
      </c>
    </row>
    <row r="509" spans="1:15" x14ac:dyDescent="0.2">
      <c r="A509">
        <v>508</v>
      </c>
      <c r="B509">
        <v>1</v>
      </c>
      <c r="C509">
        <v>1</v>
      </c>
      <c r="D509">
        <f t="shared" si="14"/>
        <v>0</v>
      </c>
      <c r="E509">
        <f t="shared" si="15"/>
        <v>1</v>
      </c>
      <c r="F509">
        <v>1</v>
      </c>
      <c r="G509" t="s">
        <v>729</v>
      </c>
      <c r="H509" t="s">
        <v>13</v>
      </c>
      <c r="J509">
        <v>0</v>
      </c>
      <c r="K509">
        <v>0</v>
      </c>
      <c r="L509">
        <v>111427</v>
      </c>
      <c r="M509">
        <v>26.55</v>
      </c>
      <c r="O509" t="s">
        <v>15</v>
      </c>
    </row>
    <row r="510" spans="1:15" x14ac:dyDescent="0.2">
      <c r="A510">
        <v>509</v>
      </c>
      <c r="B510">
        <v>0</v>
      </c>
      <c r="C510">
        <v>1</v>
      </c>
      <c r="D510">
        <f t="shared" si="14"/>
        <v>1</v>
      </c>
      <c r="E510">
        <f t="shared" si="15"/>
        <v>0</v>
      </c>
      <c r="F510">
        <v>3</v>
      </c>
      <c r="G510" t="s">
        <v>730</v>
      </c>
      <c r="H510" t="s">
        <v>13</v>
      </c>
      <c r="I510">
        <v>28</v>
      </c>
      <c r="J510">
        <v>0</v>
      </c>
      <c r="K510">
        <v>0</v>
      </c>
      <c r="L510" t="s">
        <v>731</v>
      </c>
      <c r="M510">
        <v>22.524999999999999</v>
      </c>
      <c r="O510" t="s">
        <v>15</v>
      </c>
    </row>
    <row r="511" spans="1:15" x14ac:dyDescent="0.2">
      <c r="A511">
        <v>510</v>
      </c>
      <c r="B511">
        <v>1</v>
      </c>
      <c r="C511">
        <v>1</v>
      </c>
      <c r="D511">
        <f t="shared" si="14"/>
        <v>0</v>
      </c>
      <c r="E511">
        <f t="shared" si="15"/>
        <v>1</v>
      </c>
      <c r="F511">
        <v>3</v>
      </c>
      <c r="G511" t="s">
        <v>732</v>
      </c>
      <c r="H511" t="s">
        <v>13</v>
      </c>
      <c r="I511">
        <v>26</v>
      </c>
      <c r="J511">
        <v>0</v>
      </c>
      <c r="K511">
        <v>0</v>
      </c>
      <c r="L511">
        <v>1601</v>
      </c>
      <c r="M511">
        <v>56.495800000000003</v>
      </c>
      <c r="O511" t="s">
        <v>15</v>
      </c>
    </row>
    <row r="512" spans="1:15" x14ac:dyDescent="0.2">
      <c r="A512">
        <v>511</v>
      </c>
      <c r="B512">
        <v>1</v>
      </c>
      <c r="C512">
        <v>1</v>
      </c>
      <c r="D512">
        <f t="shared" si="14"/>
        <v>0</v>
      </c>
      <c r="E512">
        <f t="shared" si="15"/>
        <v>1</v>
      </c>
      <c r="F512">
        <v>3</v>
      </c>
      <c r="G512" t="s">
        <v>733</v>
      </c>
      <c r="H512" t="s">
        <v>13</v>
      </c>
      <c r="I512">
        <v>29</v>
      </c>
      <c r="J512">
        <v>0</v>
      </c>
      <c r="K512">
        <v>0</v>
      </c>
      <c r="L512">
        <v>382651</v>
      </c>
      <c r="M512">
        <v>7.75</v>
      </c>
      <c r="O512" t="s">
        <v>27</v>
      </c>
    </row>
    <row r="513" spans="1:15" x14ac:dyDescent="0.2">
      <c r="A513">
        <v>512</v>
      </c>
      <c r="B513">
        <v>0</v>
      </c>
      <c r="C513">
        <v>1</v>
      </c>
      <c r="D513">
        <f t="shared" si="14"/>
        <v>1</v>
      </c>
      <c r="E513">
        <f t="shared" si="15"/>
        <v>0</v>
      </c>
      <c r="F513">
        <v>3</v>
      </c>
      <c r="G513" t="s">
        <v>734</v>
      </c>
      <c r="H513" t="s">
        <v>13</v>
      </c>
      <c r="J513">
        <v>0</v>
      </c>
      <c r="K513">
        <v>0</v>
      </c>
      <c r="L513" t="s">
        <v>735</v>
      </c>
      <c r="M513">
        <v>8.0500000000000007</v>
      </c>
      <c r="O513" t="s">
        <v>15</v>
      </c>
    </row>
    <row r="514" spans="1:15" x14ac:dyDescent="0.2">
      <c r="A514">
        <v>513</v>
      </c>
      <c r="B514">
        <v>1</v>
      </c>
      <c r="C514">
        <v>1</v>
      </c>
      <c r="D514">
        <f t="shared" si="14"/>
        <v>0</v>
      </c>
      <c r="E514">
        <f t="shared" si="15"/>
        <v>1</v>
      </c>
      <c r="F514">
        <v>1</v>
      </c>
      <c r="G514" t="s">
        <v>736</v>
      </c>
      <c r="H514" t="s">
        <v>13</v>
      </c>
      <c r="I514">
        <v>36</v>
      </c>
      <c r="J514">
        <v>0</v>
      </c>
      <c r="K514">
        <v>0</v>
      </c>
      <c r="L514" t="s">
        <v>737</v>
      </c>
      <c r="M514">
        <v>26.287500000000001</v>
      </c>
      <c r="N514" t="s">
        <v>738</v>
      </c>
      <c r="O514" t="s">
        <v>15</v>
      </c>
    </row>
    <row r="515" spans="1:15" x14ac:dyDescent="0.2">
      <c r="A515">
        <v>514</v>
      </c>
      <c r="B515">
        <v>1</v>
      </c>
      <c r="C515">
        <v>1</v>
      </c>
      <c r="D515">
        <f t="shared" ref="D515:D578" si="16">IF(B515=0,1,0)</f>
        <v>0</v>
      </c>
      <c r="E515">
        <f t="shared" ref="E515:E578" si="17">IF(B515=1,1,0)</f>
        <v>1</v>
      </c>
      <c r="F515">
        <v>1</v>
      </c>
      <c r="G515" t="s">
        <v>739</v>
      </c>
      <c r="H515" t="s">
        <v>17</v>
      </c>
      <c r="I515">
        <v>54</v>
      </c>
      <c r="J515">
        <v>1</v>
      </c>
      <c r="K515">
        <v>0</v>
      </c>
      <c r="L515" t="s">
        <v>740</v>
      </c>
      <c r="M515">
        <v>59.4</v>
      </c>
      <c r="O515" t="s">
        <v>20</v>
      </c>
    </row>
    <row r="516" spans="1:15" x14ac:dyDescent="0.2">
      <c r="A516">
        <v>515</v>
      </c>
      <c r="B516">
        <v>0</v>
      </c>
      <c r="C516">
        <v>1</v>
      </c>
      <c r="D516">
        <f t="shared" si="16"/>
        <v>1</v>
      </c>
      <c r="E516">
        <f t="shared" si="17"/>
        <v>0</v>
      </c>
      <c r="F516">
        <v>3</v>
      </c>
      <c r="G516" t="s">
        <v>741</v>
      </c>
      <c r="H516" t="s">
        <v>13</v>
      </c>
      <c r="I516">
        <v>24</v>
      </c>
      <c r="J516">
        <v>0</v>
      </c>
      <c r="K516">
        <v>0</v>
      </c>
      <c r="L516">
        <v>349209</v>
      </c>
      <c r="M516">
        <v>7.4958</v>
      </c>
      <c r="O516" t="s">
        <v>15</v>
      </c>
    </row>
    <row r="517" spans="1:15" x14ac:dyDescent="0.2">
      <c r="A517">
        <v>516</v>
      </c>
      <c r="B517">
        <v>0</v>
      </c>
      <c r="C517">
        <v>1</v>
      </c>
      <c r="D517">
        <f t="shared" si="16"/>
        <v>1</v>
      </c>
      <c r="E517">
        <f t="shared" si="17"/>
        <v>0</v>
      </c>
      <c r="F517">
        <v>1</v>
      </c>
      <c r="G517" t="s">
        <v>742</v>
      </c>
      <c r="H517" t="s">
        <v>13</v>
      </c>
      <c r="I517">
        <v>47</v>
      </c>
      <c r="J517">
        <v>0</v>
      </c>
      <c r="K517">
        <v>0</v>
      </c>
      <c r="L517">
        <v>36967</v>
      </c>
      <c r="M517">
        <v>34.020800000000001</v>
      </c>
      <c r="N517" t="s">
        <v>743</v>
      </c>
      <c r="O517" t="s">
        <v>15</v>
      </c>
    </row>
    <row r="518" spans="1:15" x14ac:dyDescent="0.2">
      <c r="A518">
        <v>517</v>
      </c>
      <c r="B518">
        <v>1</v>
      </c>
      <c r="C518">
        <v>1</v>
      </c>
      <c r="D518">
        <f t="shared" si="16"/>
        <v>0</v>
      </c>
      <c r="E518">
        <f t="shared" si="17"/>
        <v>1</v>
      </c>
      <c r="F518">
        <v>2</v>
      </c>
      <c r="G518" t="s">
        <v>744</v>
      </c>
      <c r="H518" t="s">
        <v>17</v>
      </c>
      <c r="I518">
        <v>34</v>
      </c>
      <c r="J518">
        <v>0</v>
      </c>
      <c r="K518">
        <v>0</v>
      </c>
      <c r="L518" t="s">
        <v>745</v>
      </c>
      <c r="M518">
        <v>10.5</v>
      </c>
      <c r="N518" t="s">
        <v>117</v>
      </c>
      <c r="O518" t="s">
        <v>15</v>
      </c>
    </row>
    <row r="519" spans="1:15" x14ac:dyDescent="0.2">
      <c r="A519">
        <v>518</v>
      </c>
      <c r="B519">
        <v>0</v>
      </c>
      <c r="C519">
        <v>1</v>
      </c>
      <c r="D519">
        <f t="shared" si="16"/>
        <v>1</v>
      </c>
      <c r="E519">
        <f t="shared" si="17"/>
        <v>0</v>
      </c>
      <c r="F519">
        <v>3</v>
      </c>
      <c r="G519" t="s">
        <v>746</v>
      </c>
      <c r="H519" t="s">
        <v>13</v>
      </c>
      <c r="J519">
        <v>0</v>
      </c>
      <c r="K519">
        <v>0</v>
      </c>
      <c r="L519">
        <v>371110</v>
      </c>
      <c r="M519">
        <v>24.15</v>
      </c>
      <c r="O519" t="s">
        <v>27</v>
      </c>
    </row>
    <row r="520" spans="1:15" x14ac:dyDescent="0.2">
      <c r="A520">
        <v>519</v>
      </c>
      <c r="B520">
        <v>1</v>
      </c>
      <c r="C520">
        <v>1</v>
      </c>
      <c r="D520">
        <f t="shared" si="16"/>
        <v>0</v>
      </c>
      <c r="E520">
        <f t="shared" si="17"/>
        <v>1</v>
      </c>
      <c r="F520">
        <v>2</v>
      </c>
      <c r="G520" t="s">
        <v>747</v>
      </c>
      <c r="H520" t="s">
        <v>17</v>
      </c>
      <c r="I520">
        <v>36</v>
      </c>
      <c r="J520">
        <v>1</v>
      </c>
      <c r="K520">
        <v>0</v>
      </c>
      <c r="L520">
        <v>226875</v>
      </c>
      <c r="M520">
        <v>26</v>
      </c>
      <c r="O520" t="s">
        <v>15</v>
      </c>
    </row>
    <row r="521" spans="1:15" x14ac:dyDescent="0.2">
      <c r="A521">
        <v>520</v>
      </c>
      <c r="B521">
        <v>0</v>
      </c>
      <c r="C521">
        <v>1</v>
      </c>
      <c r="D521">
        <f t="shared" si="16"/>
        <v>1</v>
      </c>
      <c r="E521">
        <f t="shared" si="17"/>
        <v>0</v>
      </c>
      <c r="F521">
        <v>3</v>
      </c>
      <c r="G521" t="s">
        <v>748</v>
      </c>
      <c r="H521" t="s">
        <v>13</v>
      </c>
      <c r="I521">
        <v>32</v>
      </c>
      <c r="J521">
        <v>0</v>
      </c>
      <c r="K521">
        <v>0</v>
      </c>
      <c r="L521">
        <v>349242</v>
      </c>
      <c r="M521">
        <v>7.8958000000000004</v>
      </c>
      <c r="O521" t="s">
        <v>15</v>
      </c>
    </row>
    <row r="522" spans="1:15" x14ac:dyDescent="0.2">
      <c r="A522">
        <v>521</v>
      </c>
      <c r="B522">
        <v>1</v>
      </c>
      <c r="C522">
        <v>1</v>
      </c>
      <c r="D522">
        <f t="shared" si="16"/>
        <v>0</v>
      </c>
      <c r="E522">
        <f t="shared" si="17"/>
        <v>1</v>
      </c>
      <c r="F522">
        <v>1</v>
      </c>
      <c r="G522" t="s">
        <v>749</v>
      </c>
      <c r="H522" t="s">
        <v>17</v>
      </c>
      <c r="I522">
        <v>30</v>
      </c>
      <c r="J522">
        <v>0</v>
      </c>
      <c r="K522">
        <v>0</v>
      </c>
      <c r="L522">
        <v>12749</v>
      </c>
      <c r="M522">
        <v>93.5</v>
      </c>
      <c r="N522" t="s">
        <v>750</v>
      </c>
      <c r="O522" t="s">
        <v>15</v>
      </c>
    </row>
    <row r="523" spans="1:15" x14ac:dyDescent="0.2">
      <c r="A523">
        <v>522</v>
      </c>
      <c r="B523">
        <v>0</v>
      </c>
      <c r="C523">
        <v>1</v>
      </c>
      <c r="D523">
        <f t="shared" si="16"/>
        <v>1</v>
      </c>
      <c r="E523">
        <f t="shared" si="17"/>
        <v>0</v>
      </c>
      <c r="F523">
        <v>3</v>
      </c>
      <c r="G523" t="s">
        <v>751</v>
      </c>
      <c r="H523" t="s">
        <v>13</v>
      </c>
      <c r="I523">
        <v>22</v>
      </c>
      <c r="J523">
        <v>0</v>
      </c>
      <c r="K523">
        <v>0</v>
      </c>
      <c r="L523">
        <v>349252</v>
      </c>
      <c r="M523">
        <v>7.8958000000000004</v>
      </c>
      <c r="O523" t="s">
        <v>15</v>
      </c>
    </row>
    <row r="524" spans="1:15" x14ac:dyDescent="0.2">
      <c r="A524">
        <v>523</v>
      </c>
      <c r="B524">
        <v>0</v>
      </c>
      <c r="C524">
        <v>1</v>
      </c>
      <c r="D524">
        <f t="shared" si="16"/>
        <v>1</v>
      </c>
      <c r="E524">
        <f t="shared" si="17"/>
        <v>0</v>
      </c>
      <c r="F524">
        <v>3</v>
      </c>
      <c r="G524" t="s">
        <v>752</v>
      </c>
      <c r="H524" t="s">
        <v>13</v>
      </c>
      <c r="J524">
        <v>0</v>
      </c>
      <c r="K524">
        <v>0</v>
      </c>
      <c r="L524">
        <v>2624</v>
      </c>
      <c r="M524">
        <v>7.2249999999999996</v>
      </c>
      <c r="O524" t="s">
        <v>20</v>
      </c>
    </row>
    <row r="525" spans="1:15" x14ac:dyDescent="0.2">
      <c r="A525">
        <v>524</v>
      </c>
      <c r="B525">
        <v>1</v>
      </c>
      <c r="C525">
        <v>1</v>
      </c>
      <c r="D525">
        <f t="shared" si="16"/>
        <v>0</v>
      </c>
      <c r="E525">
        <f t="shared" si="17"/>
        <v>1</v>
      </c>
      <c r="F525">
        <v>1</v>
      </c>
      <c r="G525" t="s">
        <v>753</v>
      </c>
      <c r="H525" t="s">
        <v>17</v>
      </c>
      <c r="I525">
        <v>44</v>
      </c>
      <c r="J525">
        <v>0</v>
      </c>
      <c r="K525">
        <v>1</v>
      </c>
      <c r="L525">
        <v>111361</v>
      </c>
      <c r="M525">
        <v>57.979199999999999</v>
      </c>
      <c r="N525" t="s">
        <v>497</v>
      </c>
      <c r="O525" t="s">
        <v>20</v>
      </c>
    </row>
    <row r="526" spans="1:15" x14ac:dyDescent="0.2">
      <c r="A526">
        <v>525</v>
      </c>
      <c r="B526">
        <v>0</v>
      </c>
      <c r="C526">
        <v>1</v>
      </c>
      <c r="D526">
        <f t="shared" si="16"/>
        <v>1</v>
      </c>
      <c r="E526">
        <f t="shared" si="17"/>
        <v>0</v>
      </c>
      <c r="F526">
        <v>3</v>
      </c>
      <c r="G526" t="s">
        <v>754</v>
      </c>
      <c r="H526" t="s">
        <v>13</v>
      </c>
      <c r="J526">
        <v>0</v>
      </c>
      <c r="K526">
        <v>0</v>
      </c>
      <c r="L526">
        <v>2700</v>
      </c>
      <c r="M526">
        <v>7.2291999999999996</v>
      </c>
      <c r="O526" t="s">
        <v>20</v>
      </c>
    </row>
    <row r="527" spans="1:15" x14ac:dyDescent="0.2">
      <c r="A527">
        <v>526</v>
      </c>
      <c r="B527">
        <v>0</v>
      </c>
      <c r="C527">
        <v>1</v>
      </c>
      <c r="D527">
        <f t="shared" si="16"/>
        <v>1</v>
      </c>
      <c r="E527">
        <f t="shared" si="17"/>
        <v>0</v>
      </c>
      <c r="F527">
        <v>3</v>
      </c>
      <c r="G527" t="s">
        <v>755</v>
      </c>
      <c r="H527" t="s">
        <v>13</v>
      </c>
      <c r="I527">
        <v>40.5</v>
      </c>
      <c r="J527">
        <v>0</v>
      </c>
      <c r="K527">
        <v>0</v>
      </c>
      <c r="L527">
        <v>367232</v>
      </c>
      <c r="M527">
        <v>7.75</v>
      </c>
      <c r="O527" t="s">
        <v>27</v>
      </c>
    </row>
    <row r="528" spans="1:15" x14ac:dyDescent="0.2">
      <c r="A528">
        <v>527</v>
      </c>
      <c r="B528">
        <v>1</v>
      </c>
      <c r="C528">
        <v>1</v>
      </c>
      <c r="D528">
        <f t="shared" si="16"/>
        <v>0</v>
      </c>
      <c r="E528">
        <f t="shared" si="17"/>
        <v>1</v>
      </c>
      <c r="F528">
        <v>2</v>
      </c>
      <c r="G528" t="s">
        <v>756</v>
      </c>
      <c r="H528" t="s">
        <v>17</v>
      </c>
      <c r="I528">
        <v>50</v>
      </c>
      <c r="J528">
        <v>0</v>
      </c>
      <c r="K528">
        <v>0</v>
      </c>
      <c r="L528" t="s">
        <v>757</v>
      </c>
      <c r="M528">
        <v>10.5</v>
      </c>
      <c r="O528" t="s">
        <v>15</v>
      </c>
    </row>
    <row r="529" spans="1:15" x14ac:dyDescent="0.2">
      <c r="A529">
        <v>528</v>
      </c>
      <c r="B529">
        <v>0</v>
      </c>
      <c r="C529">
        <v>1</v>
      </c>
      <c r="D529">
        <f t="shared" si="16"/>
        <v>1</v>
      </c>
      <c r="E529">
        <f t="shared" si="17"/>
        <v>0</v>
      </c>
      <c r="F529">
        <v>1</v>
      </c>
      <c r="G529" t="s">
        <v>758</v>
      </c>
      <c r="H529" t="s">
        <v>13</v>
      </c>
      <c r="J529">
        <v>0</v>
      </c>
      <c r="K529">
        <v>0</v>
      </c>
      <c r="L529" t="s">
        <v>759</v>
      </c>
      <c r="M529">
        <v>221.7792</v>
      </c>
      <c r="N529" t="s">
        <v>760</v>
      </c>
      <c r="O529" t="s">
        <v>15</v>
      </c>
    </row>
    <row r="530" spans="1:15" x14ac:dyDescent="0.2">
      <c r="A530">
        <v>529</v>
      </c>
      <c r="B530">
        <v>0</v>
      </c>
      <c r="C530">
        <v>1</v>
      </c>
      <c r="D530">
        <f t="shared" si="16"/>
        <v>1</v>
      </c>
      <c r="E530">
        <f t="shared" si="17"/>
        <v>0</v>
      </c>
      <c r="F530">
        <v>3</v>
      </c>
      <c r="G530" t="s">
        <v>761</v>
      </c>
      <c r="H530" t="s">
        <v>13</v>
      </c>
      <c r="I530">
        <v>39</v>
      </c>
      <c r="J530">
        <v>0</v>
      </c>
      <c r="K530">
        <v>0</v>
      </c>
      <c r="L530">
        <v>3101296</v>
      </c>
      <c r="M530">
        <v>7.9249999999999998</v>
      </c>
      <c r="O530" t="s">
        <v>15</v>
      </c>
    </row>
    <row r="531" spans="1:15" x14ac:dyDescent="0.2">
      <c r="A531">
        <v>530</v>
      </c>
      <c r="B531">
        <v>0</v>
      </c>
      <c r="C531">
        <v>1</v>
      </c>
      <c r="D531">
        <f t="shared" si="16"/>
        <v>1</v>
      </c>
      <c r="E531">
        <f t="shared" si="17"/>
        <v>0</v>
      </c>
      <c r="F531">
        <v>2</v>
      </c>
      <c r="G531" t="s">
        <v>762</v>
      </c>
      <c r="H531" t="s">
        <v>13</v>
      </c>
      <c r="I531">
        <v>23</v>
      </c>
      <c r="J531">
        <v>2</v>
      </c>
      <c r="K531">
        <v>1</v>
      </c>
      <c r="L531">
        <v>29104</v>
      </c>
      <c r="M531">
        <v>11.5</v>
      </c>
      <c r="O531" t="s">
        <v>15</v>
      </c>
    </row>
    <row r="532" spans="1:15" x14ac:dyDescent="0.2">
      <c r="A532">
        <v>531</v>
      </c>
      <c r="B532">
        <v>1</v>
      </c>
      <c r="C532">
        <v>1</v>
      </c>
      <c r="D532">
        <f t="shared" si="16"/>
        <v>0</v>
      </c>
      <c r="E532">
        <f t="shared" si="17"/>
        <v>1</v>
      </c>
      <c r="F532">
        <v>2</v>
      </c>
      <c r="G532" t="s">
        <v>763</v>
      </c>
      <c r="H532" t="s">
        <v>17</v>
      </c>
      <c r="I532">
        <v>2</v>
      </c>
      <c r="J532">
        <v>1</v>
      </c>
      <c r="K532">
        <v>1</v>
      </c>
      <c r="L532">
        <v>26360</v>
      </c>
      <c r="M532">
        <v>26</v>
      </c>
      <c r="O532" t="s">
        <v>15</v>
      </c>
    </row>
    <row r="533" spans="1:15" x14ac:dyDescent="0.2">
      <c r="A533">
        <v>532</v>
      </c>
      <c r="B533">
        <v>0</v>
      </c>
      <c r="C533">
        <v>1</v>
      </c>
      <c r="D533">
        <f t="shared" si="16"/>
        <v>1</v>
      </c>
      <c r="E533">
        <f t="shared" si="17"/>
        <v>0</v>
      </c>
      <c r="F533">
        <v>3</v>
      </c>
      <c r="G533" t="s">
        <v>764</v>
      </c>
      <c r="H533" t="s">
        <v>13</v>
      </c>
      <c r="J533">
        <v>0</v>
      </c>
      <c r="K533">
        <v>0</v>
      </c>
      <c r="L533">
        <v>2641</v>
      </c>
      <c r="M533">
        <v>7.2291999999999996</v>
      </c>
      <c r="O533" t="s">
        <v>20</v>
      </c>
    </row>
    <row r="534" spans="1:15" x14ac:dyDescent="0.2">
      <c r="A534">
        <v>533</v>
      </c>
      <c r="B534">
        <v>0</v>
      </c>
      <c r="C534">
        <v>1</v>
      </c>
      <c r="D534">
        <f t="shared" si="16"/>
        <v>1</v>
      </c>
      <c r="E534">
        <f t="shared" si="17"/>
        <v>0</v>
      </c>
      <c r="F534">
        <v>3</v>
      </c>
      <c r="G534" t="s">
        <v>765</v>
      </c>
      <c r="H534" t="s">
        <v>13</v>
      </c>
      <c r="I534">
        <v>17</v>
      </c>
      <c r="J534">
        <v>1</v>
      </c>
      <c r="K534">
        <v>1</v>
      </c>
      <c r="L534">
        <v>2690</v>
      </c>
      <c r="M534">
        <v>7.2291999999999996</v>
      </c>
      <c r="O534" t="s">
        <v>20</v>
      </c>
    </row>
    <row r="535" spans="1:15" x14ac:dyDescent="0.2">
      <c r="A535">
        <v>534</v>
      </c>
      <c r="B535">
        <v>1</v>
      </c>
      <c r="C535">
        <v>1</v>
      </c>
      <c r="D535">
        <f t="shared" si="16"/>
        <v>0</v>
      </c>
      <c r="E535">
        <f t="shared" si="17"/>
        <v>1</v>
      </c>
      <c r="F535">
        <v>3</v>
      </c>
      <c r="G535" t="s">
        <v>766</v>
      </c>
      <c r="H535" t="s">
        <v>17</v>
      </c>
      <c r="J535">
        <v>0</v>
      </c>
      <c r="K535">
        <v>2</v>
      </c>
      <c r="L535">
        <v>2668</v>
      </c>
      <c r="M535">
        <v>22.3583</v>
      </c>
      <c r="O535" t="s">
        <v>20</v>
      </c>
    </row>
    <row r="536" spans="1:15" x14ac:dyDescent="0.2">
      <c r="A536">
        <v>535</v>
      </c>
      <c r="B536">
        <v>0</v>
      </c>
      <c r="C536">
        <v>1</v>
      </c>
      <c r="D536">
        <f t="shared" si="16"/>
        <v>1</v>
      </c>
      <c r="E536">
        <f t="shared" si="17"/>
        <v>0</v>
      </c>
      <c r="F536">
        <v>3</v>
      </c>
      <c r="G536" t="s">
        <v>767</v>
      </c>
      <c r="H536" t="s">
        <v>17</v>
      </c>
      <c r="I536">
        <v>30</v>
      </c>
      <c r="J536">
        <v>0</v>
      </c>
      <c r="K536">
        <v>0</v>
      </c>
      <c r="L536">
        <v>315084</v>
      </c>
      <c r="M536">
        <v>8.6624999999999996</v>
      </c>
      <c r="O536" t="s">
        <v>15</v>
      </c>
    </row>
    <row r="537" spans="1:15" x14ac:dyDescent="0.2">
      <c r="A537">
        <v>536</v>
      </c>
      <c r="B537">
        <v>1</v>
      </c>
      <c r="C537">
        <v>1</v>
      </c>
      <c r="D537">
        <f t="shared" si="16"/>
        <v>0</v>
      </c>
      <c r="E537">
        <f t="shared" si="17"/>
        <v>1</v>
      </c>
      <c r="F537">
        <v>2</v>
      </c>
      <c r="G537" t="s">
        <v>768</v>
      </c>
      <c r="H537" t="s">
        <v>17</v>
      </c>
      <c r="I537">
        <v>7</v>
      </c>
      <c r="J537">
        <v>0</v>
      </c>
      <c r="K537">
        <v>2</v>
      </c>
      <c r="L537" t="s">
        <v>477</v>
      </c>
      <c r="M537">
        <v>26.25</v>
      </c>
      <c r="O537" t="s">
        <v>15</v>
      </c>
    </row>
    <row r="538" spans="1:15" x14ac:dyDescent="0.2">
      <c r="A538">
        <v>537</v>
      </c>
      <c r="B538">
        <v>0</v>
      </c>
      <c r="C538">
        <v>1</v>
      </c>
      <c r="D538">
        <f t="shared" si="16"/>
        <v>1</v>
      </c>
      <c r="E538">
        <f t="shared" si="17"/>
        <v>0</v>
      </c>
      <c r="F538">
        <v>1</v>
      </c>
      <c r="G538" t="s">
        <v>769</v>
      </c>
      <c r="H538" t="s">
        <v>13</v>
      </c>
      <c r="I538">
        <v>45</v>
      </c>
      <c r="J538">
        <v>0</v>
      </c>
      <c r="K538">
        <v>0</v>
      </c>
      <c r="L538">
        <v>113050</v>
      </c>
      <c r="M538">
        <v>26.55</v>
      </c>
      <c r="N538" t="s">
        <v>770</v>
      </c>
      <c r="O538" t="s">
        <v>15</v>
      </c>
    </row>
    <row r="539" spans="1:15" x14ac:dyDescent="0.2">
      <c r="A539">
        <v>538</v>
      </c>
      <c r="B539">
        <v>1</v>
      </c>
      <c r="C539">
        <v>1</v>
      </c>
      <c r="D539">
        <f t="shared" si="16"/>
        <v>0</v>
      </c>
      <c r="E539">
        <f t="shared" si="17"/>
        <v>1</v>
      </c>
      <c r="F539">
        <v>1</v>
      </c>
      <c r="G539" t="s">
        <v>771</v>
      </c>
      <c r="H539" t="s">
        <v>17</v>
      </c>
      <c r="I539">
        <v>30</v>
      </c>
      <c r="J539">
        <v>0</v>
      </c>
      <c r="K539">
        <v>0</v>
      </c>
      <c r="L539" t="s">
        <v>772</v>
      </c>
      <c r="M539">
        <v>106.425</v>
      </c>
      <c r="O539" t="s">
        <v>20</v>
      </c>
    </row>
    <row r="540" spans="1:15" x14ac:dyDescent="0.2">
      <c r="A540">
        <v>539</v>
      </c>
      <c r="B540">
        <v>0</v>
      </c>
      <c r="C540">
        <v>1</v>
      </c>
      <c r="D540">
        <f t="shared" si="16"/>
        <v>1</v>
      </c>
      <c r="E540">
        <f t="shared" si="17"/>
        <v>0</v>
      </c>
      <c r="F540">
        <v>3</v>
      </c>
      <c r="G540" t="s">
        <v>773</v>
      </c>
      <c r="H540" t="s">
        <v>13</v>
      </c>
      <c r="J540">
        <v>0</v>
      </c>
      <c r="K540">
        <v>0</v>
      </c>
      <c r="L540">
        <v>364498</v>
      </c>
      <c r="M540">
        <v>14.5</v>
      </c>
      <c r="O540" t="s">
        <v>15</v>
      </c>
    </row>
    <row r="541" spans="1:15" x14ac:dyDescent="0.2">
      <c r="A541">
        <v>540</v>
      </c>
      <c r="B541">
        <v>1</v>
      </c>
      <c r="C541">
        <v>1</v>
      </c>
      <c r="D541">
        <f t="shared" si="16"/>
        <v>0</v>
      </c>
      <c r="E541">
        <f t="shared" si="17"/>
        <v>1</v>
      </c>
      <c r="F541">
        <v>1</v>
      </c>
      <c r="G541" t="s">
        <v>774</v>
      </c>
      <c r="H541" t="s">
        <v>17</v>
      </c>
      <c r="I541">
        <v>22</v>
      </c>
      <c r="J541">
        <v>0</v>
      </c>
      <c r="K541">
        <v>2</v>
      </c>
      <c r="L541">
        <v>13568</v>
      </c>
      <c r="M541">
        <v>49.5</v>
      </c>
      <c r="N541" t="s">
        <v>775</v>
      </c>
      <c r="O541" t="s">
        <v>20</v>
      </c>
    </row>
    <row r="542" spans="1:15" x14ac:dyDescent="0.2">
      <c r="A542">
        <v>541</v>
      </c>
      <c r="B542">
        <v>1</v>
      </c>
      <c r="C542">
        <v>1</v>
      </c>
      <c r="D542">
        <f t="shared" si="16"/>
        <v>0</v>
      </c>
      <c r="E542">
        <f t="shared" si="17"/>
        <v>1</v>
      </c>
      <c r="F542">
        <v>1</v>
      </c>
      <c r="G542" t="s">
        <v>776</v>
      </c>
      <c r="H542" t="s">
        <v>17</v>
      </c>
      <c r="I542">
        <v>36</v>
      </c>
      <c r="J542">
        <v>0</v>
      </c>
      <c r="K542">
        <v>2</v>
      </c>
      <c r="L542" t="s">
        <v>777</v>
      </c>
      <c r="M542">
        <v>71</v>
      </c>
      <c r="N542" t="s">
        <v>778</v>
      </c>
      <c r="O542" t="s">
        <v>15</v>
      </c>
    </row>
    <row r="543" spans="1:15" x14ac:dyDescent="0.2">
      <c r="A543">
        <v>542</v>
      </c>
      <c r="B543">
        <v>0</v>
      </c>
      <c r="C543">
        <v>1</v>
      </c>
      <c r="D543">
        <f t="shared" si="16"/>
        <v>1</v>
      </c>
      <c r="E543">
        <f t="shared" si="17"/>
        <v>0</v>
      </c>
      <c r="F543">
        <v>3</v>
      </c>
      <c r="G543" t="s">
        <v>779</v>
      </c>
      <c r="H543" t="s">
        <v>17</v>
      </c>
      <c r="I543">
        <v>9</v>
      </c>
      <c r="J543">
        <v>4</v>
      </c>
      <c r="K543">
        <v>2</v>
      </c>
      <c r="L543">
        <v>347082</v>
      </c>
      <c r="M543">
        <v>31.274999999999999</v>
      </c>
      <c r="O543" t="s">
        <v>15</v>
      </c>
    </row>
    <row r="544" spans="1:15" x14ac:dyDescent="0.2">
      <c r="A544">
        <v>543</v>
      </c>
      <c r="B544">
        <v>0</v>
      </c>
      <c r="C544">
        <v>1</v>
      </c>
      <c r="D544">
        <f t="shared" si="16"/>
        <v>1</v>
      </c>
      <c r="E544">
        <f t="shared" si="17"/>
        <v>0</v>
      </c>
      <c r="F544">
        <v>3</v>
      </c>
      <c r="G544" t="s">
        <v>780</v>
      </c>
      <c r="H544" t="s">
        <v>17</v>
      </c>
      <c r="I544">
        <v>11</v>
      </c>
      <c r="J544">
        <v>4</v>
      </c>
      <c r="K544">
        <v>2</v>
      </c>
      <c r="L544">
        <v>347082</v>
      </c>
      <c r="M544">
        <v>31.274999999999999</v>
      </c>
      <c r="O544" t="s">
        <v>15</v>
      </c>
    </row>
    <row r="545" spans="1:15" x14ac:dyDescent="0.2">
      <c r="A545">
        <v>544</v>
      </c>
      <c r="B545">
        <v>1</v>
      </c>
      <c r="C545">
        <v>1</v>
      </c>
      <c r="D545">
        <f t="shared" si="16"/>
        <v>0</v>
      </c>
      <c r="E545">
        <f t="shared" si="17"/>
        <v>1</v>
      </c>
      <c r="F545">
        <v>2</v>
      </c>
      <c r="G545" t="s">
        <v>781</v>
      </c>
      <c r="H545" t="s">
        <v>13</v>
      </c>
      <c r="I545">
        <v>32</v>
      </c>
      <c r="J545">
        <v>1</v>
      </c>
      <c r="K545">
        <v>0</v>
      </c>
      <c r="L545">
        <v>2908</v>
      </c>
      <c r="M545">
        <v>26</v>
      </c>
      <c r="O545" t="s">
        <v>15</v>
      </c>
    </row>
    <row r="546" spans="1:15" x14ac:dyDescent="0.2">
      <c r="A546">
        <v>545</v>
      </c>
      <c r="B546">
        <v>0</v>
      </c>
      <c r="C546">
        <v>1</v>
      </c>
      <c r="D546">
        <f t="shared" si="16"/>
        <v>1</v>
      </c>
      <c r="E546">
        <f t="shared" si="17"/>
        <v>0</v>
      </c>
      <c r="F546">
        <v>1</v>
      </c>
      <c r="G546" t="s">
        <v>782</v>
      </c>
      <c r="H546" t="s">
        <v>13</v>
      </c>
      <c r="I546">
        <v>50</v>
      </c>
      <c r="J546">
        <v>1</v>
      </c>
      <c r="K546">
        <v>0</v>
      </c>
      <c r="L546" t="s">
        <v>772</v>
      </c>
      <c r="M546">
        <v>106.425</v>
      </c>
      <c r="N546" t="s">
        <v>783</v>
      </c>
      <c r="O546" t="s">
        <v>20</v>
      </c>
    </row>
    <row r="547" spans="1:15" x14ac:dyDescent="0.2">
      <c r="A547">
        <v>546</v>
      </c>
      <c r="B547">
        <v>0</v>
      </c>
      <c r="C547">
        <v>1</v>
      </c>
      <c r="D547">
        <f t="shared" si="16"/>
        <v>1</v>
      </c>
      <c r="E547">
        <f t="shared" si="17"/>
        <v>0</v>
      </c>
      <c r="F547">
        <v>1</v>
      </c>
      <c r="G547" t="s">
        <v>784</v>
      </c>
      <c r="H547" t="s">
        <v>13</v>
      </c>
      <c r="I547">
        <v>64</v>
      </c>
      <c r="J547">
        <v>0</v>
      </c>
      <c r="K547">
        <v>0</v>
      </c>
      <c r="L547">
        <v>693</v>
      </c>
      <c r="M547">
        <v>26</v>
      </c>
      <c r="O547" t="s">
        <v>15</v>
      </c>
    </row>
    <row r="548" spans="1:15" x14ac:dyDescent="0.2">
      <c r="A548">
        <v>547</v>
      </c>
      <c r="B548">
        <v>1</v>
      </c>
      <c r="C548">
        <v>1</v>
      </c>
      <c r="D548">
        <f t="shared" si="16"/>
        <v>0</v>
      </c>
      <c r="E548">
        <f t="shared" si="17"/>
        <v>1</v>
      </c>
      <c r="F548">
        <v>2</v>
      </c>
      <c r="G548" t="s">
        <v>785</v>
      </c>
      <c r="H548" t="s">
        <v>17</v>
      </c>
      <c r="I548">
        <v>19</v>
      </c>
      <c r="J548">
        <v>1</v>
      </c>
      <c r="K548">
        <v>0</v>
      </c>
      <c r="L548">
        <v>2908</v>
      </c>
      <c r="M548">
        <v>26</v>
      </c>
      <c r="O548" t="s">
        <v>15</v>
      </c>
    </row>
    <row r="549" spans="1:15" x14ac:dyDescent="0.2">
      <c r="A549">
        <v>548</v>
      </c>
      <c r="B549">
        <v>1</v>
      </c>
      <c r="C549">
        <v>1</v>
      </c>
      <c r="D549">
        <f t="shared" si="16"/>
        <v>0</v>
      </c>
      <c r="E549">
        <f t="shared" si="17"/>
        <v>1</v>
      </c>
      <c r="F549">
        <v>2</v>
      </c>
      <c r="G549" t="s">
        <v>786</v>
      </c>
      <c r="H549" t="s">
        <v>13</v>
      </c>
      <c r="J549">
        <v>0</v>
      </c>
      <c r="K549">
        <v>0</v>
      </c>
      <c r="L549" t="s">
        <v>787</v>
      </c>
      <c r="M549">
        <v>13.862500000000001</v>
      </c>
      <c r="O549" t="s">
        <v>20</v>
      </c>
    </row>
    <row r="550" spans="1:15" x14ac:dyDescent="0.2">
      <c r="A550">
        <v>549</v>
      </c>
      <c r="B550">
        <v>0</v>
      </c>
      <c r="C550">
        <v>1</v>
      </c>
      <c r="D550">
        <f t="shared" si="16"/>
        <v>1</v>
      </c>
      <c r="E550">
        <f t="shared" si="17"/>
        <v>0</v>
      </c>
      <c r="F550">
        <v>3</v>
      </c>
      <c r="G550" t="s">
        <v>788</v>
      </c>
      <c r="H550" t="s">
        <v>13</v>
      </c>
      <c r="I550">
        <v>33</v>
      </c>
      <c r="J550">
        <v>1</v>
      </c>
      <c r="K550">
        <v>1</v>
      </c>
      <c r="L550">
        <v>363291</v>
      </c>
      <c r="M550">
        <v>20.524999999999999</v>
      </c>
      <c r="O550" t="s">
        <v>15</v>
      </c>
    </row>
    <row r="551" spans="1:15" x14ac:dyDescent="0.2">
      <c r="A551">
        <v>550</v>
      </c>
      <c r="B551">
        <v>1</v>
      </c>
      <c r="C551">
        <v>1</v>
      </c>
      <c r="D551">
        <f t="shared" si="16"/>
        <v>0</v>
      </c>
      <c r="E551">
        <f t="shared" si="17"/>
        <v>1</v>
      </c>
      <c r="F551">
        <v>2</v>
      </c>
      <c r="G551" t="s">
        <v>789</v>
      </c>
      <c r="H551" t="s">
        <v>13</v>
      </c>
      <c r="I551">
        <v>8</v>
      </c>
      <c r="J551">
        <v>1</v>
      </c>
      <c r="K551">
        <v>1</v>
      </c>
      <c r="L551" t="s">
        <v>228</v>
      </c>
      <c r="M551">
        <v>36.75</v>
      </c>
      <c r="O551" t="s">
        <v>15</v>
      </c>
    </row>
    <row r="552" spans="1:15" x14ac:dyDescent="0.2">
      <c r="A552">
        <v>551</v>
      </c>
      <c r="B552">
        <v>1</v>
      </c>
      <c r="C552">
        <v>1</v>
      </c>
      <c r="D552">
        <f t="shared" si="16"/>
        <v>0</v>
      </c>
      <c r="E552">
        <f t="shared" si="17"/>
        <v>1</v>
      </c>
      <c r="F552">
        <v>1</v>
      </c>
      <c r="G552" t="s">
        <v>790</v>
      </c>
      <c r="H552" t="s">
        <v>13</v>
      </c>
      <c r="I552">
        <v>17</v>
      </c>
      <c r="J552">
        <v>0</v>
      </c>
      <c r="K552">
        <v>2</v>
      </c>
      <c r="L552">
        <v>17421</v>
      </c>
      <c r="M552">
        <v>110.88330000000001</v>
      </c>
      <c r="N552" t="s">
        <v>791</v>
      </c>
      <c r="O552" t="s">
        <v>20</v>
      </c>
    </row>
    <row r="553" spans="1:15" x14ac:dyDescent="0.2">
      <c r="A553">
        <v>552</v>
      </c>
      <c r="B553">
        <v>0</v>
      </c>
      <c r="C553">
        <v>1</v>
      </c>
      <c r="D553">
        <f t="shared" si="16"/>
        <v>1</v>
      </c>
      <c r="E553">
        <f t="shared" si="17"/>
        <v>0</v>
      </c>
      <c r="F553">
        <v>2</v>
      </c>
      <c r="G553" t="s">
        <v>792</v>
      </c>
      <c r="H553" t="s">
        <v>13</v>
      </c>
      <c r="I553">
        <v>27</v>
      </c>
      <c r="J553">
        <v>0</v>
      </c>
      <c r="K553">
        <v>0</v>
      </c>
      <c r="L553">
        <v>244358</v>
      </c>
      <c r="M553">
        <v>26</v>
      </c>
      <c r="O553" t="s">
        <v>15</v>
      </c>
    </row>
    <row r="554" spans="1:15" x14ac:dyDescent="0.2">
      <c r="A554">
        <v>553</v>
      </c>
      <c r="B554">
        <v>0</v>
      </c>
      <c r="C554">
        <v>1</v>
      </c>
      <c r="D554">
        <f t="shared" si="16"/>
        <v>1</v>
      </c>
      <c r="E554">
        <f t="shared" si="17"/>
        <v>0</v>
      </c>
      <c r="F554">
        <v>3</v>
      </c>
      <c r="G554" t="s">
        <v>793</v>
      </c>
      <c r="H554" t="s">
        <v>13</v>
      </c>
      <c r="J554">
        <v>0</v>
      </c>
      <c r="K554">
        <v>0</v>
      </c>
      <c r="L554">
        <v>330979</v>
      </c>
      <c r="M554">
        <v>7.8292000000000002</v>
      </c>
      <c r="O554" t="s">
        <v>27</v>
      </c>
    </row>
    <row r="555" spans="1:15" x14ac:dyDescent="0.2">
      <c r="A555">
        <v>554</v>
      </c>
      <c r="B555">
        <v>1</v>
      </c>
      <c r="C555">
        <v>1</v>
      </c>
      <c r="D555">
        <f t="shared" si="16"/>
        <v>0</v>
      </c>
      <c r="E555">
        <f t="shared" si="17"/>
        <v>1</v>
      </c>
      <c r="F555">
        <v>3</v>
      </c>
      <c r="G555" t="s">
        <v>794</v>
      </c>
      <c r="H555" t="s">
        <v>13</v>
      </c>
      <c r="I555">
        <v>22</v>
      </c>
      <c r="J555">
        <v>0</v>
      </c>
      <c r="K555">
        <v>0</v>
      </c>
      <c r="L555">
        <v>2620</v>
      </c>
      <c r="M555">
        <v>7.2249999999999996</v>
      </c>
      <c r="O555" t="s">
        <v>20</v>
      </c>
    </row>
    <row r="556" spans="1:15" x14ac:dyDescent="0.2">
      <c r="A556">
        <v>555</v>
      </c>
      <c r="B556">
        <v>1</v>
      </c>
      <c r="C556">
        <v>1</v>
      </c>
      <c r="D556">
        <f t="shared" si="16"/>
        <v>0</v>
      </c>
      <c r="E556">
        <f t="shared" si="17"/>
        <v>1</v>
      </c>
      <c r="F556">
        <v>3</v>
      </c>
      <c r="G556" t="s">
        <v>795</v>
      </c>
      <c r="H556" t="s">
        <v>17</v>
      </c>
      <c r="I556">
        <v>22</v>
      </c>
      <c r="J556">
        <v>0</v>
      </c>
      <c r="K556">
        <v>0</v>
      </c>
      <c r="L556">
        <v>347085</v>
      </c>
      <c r="M556">
        <v>7.7750000000000004</v>
      </c>
      <c r="O556" t="s">
        <v>15</v>
      </c>
    </row>
    <row r="557" spans="1:15" x14ac:dyDescent="0.2">
      <c r="A557">
        <v>556</v>
      </c>
      <c r="B557">
        <v>0</v>
      </c>
      <c r="C557">
        <v>1</v>
      </c>
      <c r="D557">
        <f t="shared" si="16"/>
        <v>1</v>
      </c>
      <c r="E557">
        <f t="shared" si="17"/>
        <v>0</v>
      </c>
      <c r="F557">
        <v>1</v>
      </c>
      <c r="G557" t="s">
        <v>796</v>
      </c>
      <c r="H557" t="s">
        <v>13</v>
      </c>
      <c r="I557">
        <v>62</v>
      </c>
      <c r="J557">
        <v>0</v>
      </c>
      <c r="K557">
        <v>0</v>
      </c>
      <c r="L557">
        <v>113807</v>
      </c>
      <c r="M557">
        <v>26.55</v>
      </c>
      <c r="O557" t="s">
        <v>15</v>
      </c>
    </row>
    <row r="558" spans="1:15" x14ac:dyDescent="0.2">
      <c r="A558">
        <v>557</v>
      </c>
      <c r="B558">
        <v>1</v>
      </c>
      <c r="C558">
        <v>1</v>
      </c>
      <c r="D558">
        <f t="shared" si="16"/>
        <v>0</v>
      </c>
      <c r="E558">
        <f t="shared" si="17"/>
        <v>1</v>
      </c>
      <c r="F558">
        <v>1</v>
      </c>
      <c r="G558" t="s">
        <v>797</v>
      </c>
      <c r="H558" t="s">
        <v>17</v>
      </c>
      <c r="I558">
        <v>48</v>
      </c>
      <c r="J558">
        <v>1</v>
      </c>
      <c r="K558">
        <v>0</v>
      </c>
      <c r="L558">
        <v>11755</v>
      </c>
      <c r="M558">
        <v>39.6</v>
      </c>
      <c r="N558" t="s">
        <v>798</v>
      </c>
      <c r="O558" t="s">
        <v>20</v>
      </c>
    </row>
    <row r="559" spans="1:15" x14ac:dyDescent="0.2">
      <c r="A559">
        <v>558</v>
      </c>
      <c r="B559">
        <v>0</v>
      </c>
      <c r="C559">
        <v>1</v>
      </c>
      <c r="D559">
        <f t="shared" si="16"/>
        <v>1</v>
      </c>
      <c r="E559">
        <f t="shared" si="17"/>
        <v>0</v>
      </c>
      <c r="F559">
        <v>1</v>
      </c>
      <c r="G559" t="s">
        <v>799</v>
      </c>
      <c r="H559" t="s">
        <v>13</v>
      </c>
      <c r="J559">
        <v>0</v>
      </c>
      <c r="K559">
        <v>0</v>
      </c>
      <c r="L559" t="s">
        <v>565</v>
      </c>
      <c r="M559">
        <v>227.52500000000001</v>
      </c>
      <c r="O559" t="s">
        <v>20</v>
      </c>
    </row>
    <row r="560" spans="1:15" x14ac:dyDescent="0.2">
      <c r="A560">
        <v>559</v>
      </c>
      <c r="B560">
        <v>1</v>
      </c>
      <c r="C560">
        <v>1</v>
      </c>
      <c r="D560">
        <f t="shared" si="16"/>
        <v>0</v>
      </c>
      <c r="E560">
        <f t="shared" si="17"/>
        <v>1</v>
      </c>
      <c r="F560">
        <v>1</v>
      </c>
      <c r="G560" t="s">
        <v>800</v>
      </c>
      <c r="H560" t="s">
        <v>17</v>
      </c>
      <c r="I560">
        <v>39</v>
      </c>
      <c r="J560">
        <v>1</v>
      </c>
      <c r="K560">
        <v>1</v>
      </c>
      <c r="L560">
        <v>110413</v>
      </c>
      <c r="M560">
        <v>79.650000000000006</v>
      </c>
      <c r="N560" t="s">
        <v>397</v>
      </c>
      <c r="O560" t="s">
        <v>15</v>
      </c>
    </row>
    <row r="561" spans="1:15" x14ac:dyDescent="0.2">
      <c r="A561">
        <v>560</v>
      </c>
      <c r="B561">
        <v>1</v>
      </c>
      <c r="C561">
        <v>1</v>
      </c>
      <c r="D561">
        <f t="shared" si="16"/>
        <v>0</v>
      </c>
      <c r="E561">
        <f t="shared" si="17"/>
        <v>1</v>
      </c>
      <c r="F561">
        <v>3</v>
      </c>
      <c r="G561" t="s">
        <v>801</v>
      </c>
      <c r="H561" t="s">
        <v>17</v>
      </c>
      <c r="I561">
        <v>36</v>
      </c>
      <c r="J561">
        <v>1</v>
      </c>
      <c r="K561">
        <v>0</v>
      </c>
      <c r="L561">
        <v>345572</v>
      </c>
      <c r="M561">
        <v>17.399999999999999</v>
      </c>
      <c r="O561" t="s">
        <v>15</v>
      </c>
    </row>
    <row r="562" spans="1:15" x14ac:dyDescent="0.2">
      <c r="A562">
        <v>561</v>
      </c>
      <c r="B562">
        <v>0</v>
      </c>
      <c r="C562">
        <v>1</v>
      </c>
      <c r="D562">
        <f t="shared" si="16"/>
        <v>1</v>
      </c>
      <c r="E562">
        <f t="shared" si="17"/>
        <v>0</v>
      </c>
      <c r="F562">
        <v>3</v>
      </c>
      <c r="G562" t="s">
        <v>802</v>
      </c>
      <c r="H562" t="s">
        <v>13</v>
      </c>
      <c r="J562">
        <v>0</v>
      </c>
      <c r="K562">
        <v>0</v>
      </c>
      <c r="L562">
        <v>372622</v>
      </c>
      <c r="M562">
        <v>7.75</v>
      </c>
      <c r="O562" t="s">
        <v>27</v>
      </c>
    </row>
    <row r="563" spans="1:15" x14ac:dyDescent="0.2">
      <c r="A563">
        <v>562</v>
      </c>
      <c r="B563">
        <v>0</v>
      </c>
      <c r="C563">
        <v>1</v>
      </c>
      <c r="D563">
        <f t="shared" si="16"/>
        <v>1</v>
      </c>
      <c r="E563">
        <f t="shared" si="17"/>
        <v>0</v>
      </c>
      <c r="F563">
        <v>3</v>
      </c>
      <c r="G563" t="s">
        <v>803</v>
      </c>
      <c r="H563" t="s">
        <v>13</v>
      </c>
      <c r="I563">
        <v>40</v>
      </c>
      <c r="J563">
        <v>0</v>
      </c>
      <c r="K563">
        <v>0</v>
      </c>
      <c r="L563">
        <v>349251</v>
      </c>
      <c r="M563">
        <v>7.8958000000000004</v>
      </c>
      <c r="O563" t="s">
        <v>15</v>
      </c>
    </row>
    <row r="564" spans="1:15" x14ac:dyDescent="0.2">
      <c r="A564">
        <v>563</v>
      </c>
      <c r="B564">
        <v>0</v>
      </c>
      <c r="C564">
        <v>1</v>
      </c>
      <c r="D564">
        <f t="shared" si="16"/>
        <v>1</v>
      </c>
      <c r="E564">
        <f t="shared" si="17"/>
        <v>0</v>
      </c>
      <c r="F564">
        <v>2</v>
      </c>
      <c r="G564" t="s">
        <v>804</v>
      </c>
      <c r="H564" t="s">
        <v>13</v>
      </c>
      <c r="I564">
        <v>28</v>
      </c>
      <c r="J564">
        <v>0</v>
      </c>
      <c r="K564">
        <v>0</v>
      </c>
      <c r="L564">
        <v>218629</v>
      </c>
      <c r="M564">
        <v>13.5</v>
      </c>
      <c r="O564" t="s">
        <v>15</v>
      </c>
    </row>
    <row r="565" spans="1:15" x14ac:dyDescent="0.2">
      <c r="A565">
        <v>564</v>
      </c>
      <c r="B565">
        <v>0</v>
      </c>
      <c r="C565">
        <v>1</v>
      </c>
      <c r="D565">
        <f t="shared" si="16"/>
        <v>1</v>
      </c>
      <c r="E565">
        <f t="shared" si="17"/>
        <v>0</v>
      </c>
      <c r="F565">
        <v>3</v>
      </c>
      <c r="G565" t="s">
        <v>805</v>
      </c>
      <c r="H565" t="s">
        <v>13</v>
      </c>
      <c r="J565">
        <v>0</v>
      </c>
      <c r="K565">
        <v>0</v>
      </c>
      <c r="L565" t="s">
        <v>806</v>
      </c>
      <c r="M565">
        <v>8.0500000000000007</v>
      </c>
      <c r="O565" t="s">
        <v>15</v>
      </c>
    </row>
    <row r="566" spans="1:15" x14ac:dyDescent="0.2">
      <c r="A566">
        <v>565</v>
      </c>
      <c r="B566">
        <v>0</v>
      </c>
      <c r="C566">
        <v>1</v>
      </c>
      <c r="D566">
        <f t="shared" si="16"/>
        <v>1</v>
      </c>
      <c r="E566">
        <f t="shared" si="17"/>
        <v>0</v>
      </c>
      <c r="F566">
        <v>3</v>
      </c>
      <c r="G566" t="s">
        <v>807</v>
      </c>
      <c r="H566" t="s">
        <v>17</v>
      </c>
      <c r="J566">
        <v>0</v>
      </c>
      <c r="K566">
        <v>0</v>
      </c>
      <c r="L566" t="s">
        <v>808</v>
      </c>
      <c r="M566">
        <v>8.0500000000000007</v>
      </c>
      <c r="O566" t="s">
        <v>15</v>
      </c>
    </row>
    <row r="567" spans="1:15" x14ac:dyDescent="0.2">
      <c r="A567">
        <v>566</v>
      </c>
      <c r="B567">
        <v>0</v>
      </c>
      <c r="C567">
        <v>1</v>
      </c>
      <c r="D567">
        <f t="shared" si="16"/>
        <v>1</v>
      </c>
      <c r="E567">
        <f t="shared" si="17"/>
        <v>0</v>
      </c>
      <c r="F567">
        <v>3</v>
      </c>
      <c r="G567" t="s">
        <v>809</v>
      </c>
      <c r="H567" t="s">
        <v>13</v>
      </c>
      <c r="I567">
        <v>24</v>
      </c>
      <c r="J567">
        <v>2</v>
      </c>
      <c r="K567">
        <v>0</v>
      </c>
      <c r="L567" t="s">
        <v>810</v>
      </c>
      <c r="M567">
        <v>24.15</v>
      </c>
      <c r="O567" t="s">
        <v>15</v>
      </c>
    </row>
    <row r="568" spans="1:15" x14ac:dyDescent="0.2">
      <c r="A568">
        <v>567</v>
      </c>
      <c r="B568">
        <v>0</v>
      </c>
      <c r="C568">
        <v>1</v>
      </c>
      <c r="D568">
        <f t="shared" si="16"/>
        <v>1</v>
      </c>
      <c r="E568">
        <f t="shared" si="17"/>
        <v>0</v>
      </c>
      <c r="F568">
        <v>3</v>
      </c>
      <c r="G568" t="s">
        <v>811</v>
      </c>
      <c r="H568" t="s">
        <v>13</v>
      </c>
      <c r="I568">
        <v>19</v>
      </c>
      <c r="J568">
        <v>0</v>
      </c>
      <c r="K568">
        <v>0</v>
      </c>
      <c r="L568">
        <v>349205</v>
      </c>
      <c r="M568">
        <v>7.8958000000000004</v>
      </c>
      <c r="O568" t="s">
        <v>15</v>
      </c>
    </row>
    <row r="569" spans="1:15" x14ac:dyDescent="0.2">
      <c r="A569">
        <v>568</v>
      </c>
      <c r="B569">
        <v>0</v>
      </c>
      <c r="C569">
        <v>1</v>
      </c>
      <c r="D569">
        <f t="shared" si="16"/>
        <v>1</v>
      </c>
      <c r="E569">
        <f t="shared" si="17"/>
        <v>0</v>
      </c>
      <c r="F569">
        <v>3</v>
      </c>
      <c r="G569" t="s">
        <v>812</v>
      </c>
      <c r="H569" t="s">
        <v>17</v>
      </c>
      <c r="I569">
        <v>29</v>
      </c>
      <c r="J569">
        <v>0</v>
      </c>
      <c r="K569">
        <v>4</v>
      </c>
      <c r="L569">
        <v>349909</v>
      </c>
      <c r="M569">
        <v>21.074999999999999</v>
      </c>
      <c r="O569" t="s">
        <v>15</v>
      </c>
    </row>
    <row r="570" spans="1:15" x14ac:dyDescent="0.2">
      <c r="A570">
        <v>569</v>
      </c>
      <c r="B570">
        <v>0</v>
      </c>
      <c r="C570">
        <v>1</v>
      </c>
      <c r="D570">
        <f t="shared" si="16"/>
        <v>1</v>
      </c>
      <c r="E570">
        <f t="shared" si="17"/>
        <v>0</v>
      </c>
      <c r="F570">
        <v>3</v>
      </c>
      <c r="G570" t="s">
        <v>813</v>
      </c>
      <c r="H570" t="s">
        <v>13</v>
      </c>
      <c r="J570">
        <v>0</v>
      </c>
      <c r="K570">
        <v>0</v>
      </c>
      <c r="L570">
        <v>2686</v>
      </c>
      <c r="M570">
        <v>7.2291999999999996</v>
      </c>
      <c r="O570" t="s">
        <v>20</v>
      </c>
    </row>
    <row r="571" spans="1:15" x14ac:dyDescent="0.2">
      <c r="A571">
        <v>570</v>
      </c>
      <c r="B571">
        <v>1</v>
      </c>
      <c r="C571">
        <v>1</v>
      </c>
      <c r="D571">
        <f t="shared" si="16"/>
        <v>0</v>
      </c>
      <c r="E571">
        <f t="shared" si="17"/>
        <v>1</v>
      </c>
      <c r="F571">
        <v>3</v>
      </c>
      <c r="G571" t="s">
        <v>814</v>
      </c>
      <c r="H571" t="s">
        <v>13</v>
      </c>
      <c r="I571">
        <v>32</v>
      </c>
      <c r="J571">
        <v>0</v>
      </c>
      <c r="K571">
        <v>0</v>
      </c>
      <c r="L571">
        <v>350417</v>
      </c>
      <c r="M571">
        <v>7.8541999999999996</v>
      </c>
      <c r="O571" t="s">
        <v>15</v>
      </c>
    </row>
    <row r="572" spans="1:15" x14ac:dyDescent="0.2">
      <c r="A572">
        <v>571</v>
      </c>
      <c r="B572">
        <v>1</v>
      </c>
      <c r="C572">
        <v>1</v>
      </c>
      <c r="D572">
        <f t="shared" si="16"/>
        <v>0</v>
      </c>
      <c r="E572">
        <f t="shared" si="17"/>
        <v>1</v>
      </c>
      <c r="F572">
        <v>2</v>
      </c>
      <c r="G572" t="s">
        <v>815</v>
      </c>
      <c r="H572" t="s">
        <v>13</v>
      </c>
      <c r="I572">
        <v>62</v>
      </c>
      <c r="J572">
        <v>0</v>
      </c>
      <c r="K572">
        <v>0</v>
      </c>
      <c r="L572" t="s">
        <v>816</v>
      </c>
      <c r="M572">
        <v>10.5</v>
      </c>
      <c r="O572" t="s">
        <v>15</v>
      </c>
    </row>
    <row r="573" spans="1:15" x14ac:dyDescent="0.2">
      <c r="A573">
        <v>572</v>
      </c>
      <c r="B573">
        <v>1</v>
      </c>
      <c r="C573">
        <v>1</v>
      </c>
      <c r="D573">
        <f t="shared" si="16"/>
        <v>0</v>
      </c>
      <c r="E573">
        <f t="shared" si="17"/>
        <v>1</v>
      </c>
      <c r="F573">
        <v>1</v>
      </c>
      <c r="G573" t="s">
        <v>817</v>
      </c>
      <c r="H573" t="s">
        <v>17</v>
      </c>
      <c r="I573">
        <v>53</v>
      </c>
      <c r="J573">
        <v>2</v>
      </c>
      <c r="K573">
        <v>0</v>
      </c>
      <c r="L573">
        <v>11769</v>
      </c>
      <c r="M573">
        <v>51.479199999999999</v>
      </c>
      <c r="N573" t="s">
        <v>818</v>
      </c>
      <c r="O573" t="s">
        <v>15</v>
      </c>
    </row>
    <row r="574" spans="1:15" x14ac:dyDescent="0.2">
      <c r="A574">
        <v>573</v>
      </c>
      <c r="B574">
        <v>1</v>
      </c>
      <c r="C574">
        <v>1</v>
      </c>
      <c r="D574">
        <f t="shared" si="16"/>
        <v>0</v>
      </c>
      <c r="E574">
        <f t="shared" si="17"/>
        <v>1</v>
      </c>
      <c r="F574">
        <v>1</v>
      </c>
      <c r="G574" t="s">
        <v>819</v>
      </c>
      <c r="H574" t="s">
        <v>13</v>
      </c>
      <c r="I574">
        <v>36</v>
      </c>
      <c r="J574">
        <v>0</v>
      </c>
      <c r="K574">
        <v>0</v>
      </c>
      <c r="L574" t="s">
        <v>820</v>
      </c>
      <c r="M574">
        <v>26.387499999999999</v>
      </c>
      <c r="N574" t="s">
        <v>738</v>
      </c>
      <c r="O574" t="s">
        <v>15</v>
      </c>
    </row>
    <row r="575" spans="1:15" x14ac:dyDescent="0.2">
      <c r="A575">
        <v>574</v>
      </c>
      <c r="B575">
        <v>1</v>
      </c>
      <c r="C575">
        <v>1</v>
      </c>
      <c r="D575">
        <f t="shared" si="16"/>
        <v>0</v>
      </c>
      <c r="E575">
        <f t="shared" si="17"/>
        <v>1</v>
      </c>
      <c r="F575">
        <v>3</v>
      </c>
      <c r="G575" t="s">
        <v>821</v>
      </c>
      <c r="H575" t="s">
        <v>17</v>
      </c>
      <c r="J575">
        <v>0</v>
      </c>
      <c r="K575">
        <v>0</v>
      </c>
      <c r="L575">
        <v>14312</v>
      </c>
      <c r="M575">
        <v>7.75</v>
      </c>
      <c r="O575" t="s">
        <v>27</v>
      </c>
    </row>
    <row r="576" spans="1:15" x14ac:dyDescent="0.2">
      <c r="A576">
        <v>575</v>
      </c>
      <c r="B576">
        <v>0</v>
      </c>
      <c r="C576">
        <v>1</v>
      </c>
      <c r="D576">
        <f t="shared" si="16"/>
        <v>1</v>
      </c>
      <c r="E576">
        <f t="shared" si="17"/>
        <v>0</v>
      </c>
      <c r="F576">
        <v>3</v>
      </c>
      <c r="G576" t="s">
        <v>822</v>
      </c>
      <c r="H576" t="s">
        <v>13</v>
      </c>
      <c r="I576">
        <v>16</v>
      </c>
      <c r="J576">
        <v>0</v>
      </c>
      <c r="K576">
        <v>0</v>
      </c>
      <c r="L576" t="s">
        <v>823</v>
      </c>
      <c r="M576">
        <v>8.0500000000000007</v>
      </c>
      <c r="O576" t="s">
        <v>15</v>
      </c>
    </row>
    <row r="577" spans="1:15" x14ac:dyDescent="0.2">
      <c r="A577">
        <v>576</v>
      </c>
      <c r="B577">
        <v>0</v>
      </c>
      <c r="C577">
        <v>1</v>
      </c>
      <c r="D577">
        <f t="shared" si="16"/>
        <v>1</v>
      </c>
      <c r="E577">
        <f t="shared" si="17"/>
        <v>0</v>
      </c>
      <c r="F577">
        <v>3</v>
      </c>
      <c r="G577" t="s">
        <v>824</v>
      </c>
      <c r="H577" t="s">
        <v>13</v>
      </c>
      <c r="I577">
        <v>19</v>
      </c>
      <c r="J577">
        <v>0</v>
      </c>
      <c r="K577">
        <v>0</v>
      </c>
      <c r="L577">
        <v>358585</v>
      </c>
      <c r="M577">
        <v>14.5</v>
      </c>
      <c r="O577" t="s">
        <v>15</v>
      </c>
    </row>
    <row r="578" spans="1:15" x14ac:dyDescent="0.2">
      <c r="A578">
        <v>577</v>
      </c>
      <c r="B578">
        <v>1</v>
      </c>
      <c r="C578">
        <v>1</v>
      </c>
      <c r="D578">
        <f t="shared" si="16"/>
        <v>0</v>
      </c>
      <c r="E578">
        <f t="shared" si="17"/>
        <v>1</v>
      </c>
      <c r="F578">
        <v>2</v>
      </c>
      <c r="G578" t="s">
        <v>825</v>
      </c>
      <c r="H578" t="s">
        <v>17</v>
      </c>
      <c r="I578">
        <v>34</v>
      </c>
      <c r="J578">
        <v>0</v>
      </c>
      <c r="K578">
        <v>0</v>
      </c>
      <c r="L578">
        <v>243880</v>
      </c>
      <c r="M578">
        <v>13</v>
      </c>
      <c r="O578" t="s">
        <v>15</v>
      </c>
    </row>
    <row r="579" spans="1:15" x14ac:dyDescent="0.2">
      <c r="A579">
        <v>578</v>
      </c>
      <c r="B579">
        <v>1</v>
      </c>
      <c r="C579">
        <v>1</v>
      </c>
      <c r="D579">
        <f t="shared" ref="D579:D642" si="18">IF(B579=0,1,0)</f>
        <v>0</v>
      </c>
      <c r="E579">
        <f t="shared" ref="E579:E642" si="19">IF(B579=1,1,0)</f>
        <v>1</v>
      </c>
      <c r="F579">
        <v>1</v>
      </c>
      <c r="G579" t="s">
        <v>826</v>
      </c>
      <c r="H579" t="s">
        <v>17</v>
      </c>
      <c r="I579">
        <v>39</v>
      </c>
      <c r="J579">
        <v>1</v>
      </c>
      <c r="K579">
        <v>0</v>
      </c>
      <c r="L579">
        <v>13507</v>
      </c>
      <c r="M579">
        <v>55.9</v>
      </c>
      <c r="N579" t="s">
        <v>631</v>
      </c>
      <c r="O579" t="s">
        <v>15</v>
      </c>
    </row>
    <row r="580" spans="1:15" x14ac:dyDescent="0.2">
      <c r="A580">
        <v>579</v>
      </c>
      <c r="B580">
        <v>0</v>
      </c>
      <c r="C580">
        <v>1</v>
      </c>
      <c r="D580">
        <f t="shared" si="18"/>
        <v>1</v>
      </c>
      <c r="E580">
        <f t="shared" si="19"/>
        <v>0</v>
      </c>
      <c r="F580">
        <v>3</v>
      </c>
      <c r="G580" t="s">
        <v>827</v>
      </c>
      <c r="H580" t="s">
        <v>17</v>
      </c>
      <c r="J580">
        <v>1</v>
      </c>
      <c r="K580">
        <v>0</v>
      </c>
      <c r="L580">
        <v>2689</v>
      </c>
      <c r="M580">
        <v>14.458299999999999</v>
      </c>
      <c r="O580" t="s">
        <v>20</v>
      </c>
    </row>
    <row r="581" spans="1:15" x14ac:dyDescent="0.2">
      <c r="A581">
        <v>580</v>
      </c>
      <c r="B581">
        <v>1</v>
      </c>
      <c r="C581">
        <v>1</v>
      </c>
      <c r="D581">
        <f t="shared" si="18"/>
        <v>0</v>
      </c>
      <c r="E581">
        <f t="shared" si="19"/>
        <v>1</v>
      </c>
      <c r="F581">
        <v>3</v>
      </c>
      <c r="G581" t="s">
        <v>828</v>
      </c>
      <c r="H581" t="s">
        <v>13</v>
      </c>
      <c r="I581">
        <v>32</v>
      </c>
      <c r="J581">
        <v>0</v>
      </c>
      <c r="K581">
        <v>0</v>
      </c>
      <c r="L581" t="s">
        <v>829</v>
      </c>
      <c r="M581">
        <v>7.9249999999999998</v>
      </c>
      <c r="O581" t="s">
        <v>15</v>
      </c>
    </row>
    <row r="582" spans="1:15" x14ac:dyDescent="0.2">
      <c r="A582">
        <v>581</v>
      </c>
      <c r="B582">
        <v>1</v>
      </c>
      <c r="C582">
        <v>1</v>
      </c>
      <c r="D582">
        <f t="shared" si="18"/>
        <v>0</v>
      </c>
      <c r="E582">
        <f t="shared" si="19"/>
        <v>1</v>
      </c>
      <c r="F582">
        <v>2</v>
      </c>
      <c r="G582" t="s">
        <v>830</v>
      </c>
      <c r="H582" t="s">
        <v>17</v>
      </c>
      <c r="I582">
        <v>25</v>
      </c>
      <c r="J582">
        <v>1</v>
      </c>
      <c r="K582">
        <v>1</v>
      </c>
      <c r="L582">
        <v>237789</v>
      </c>
      <c r="M582">
        <v>30</v>
      </c>
      <c r="O582" t="s">
        <v>15</v>
      </c>
    </row>
    <row r="583" spans="1:15" x14ac:dyDescent="0.2">
      <c r="A583">
        <v>582</v>
      </c>
      <c r="B583">
        <v>1</v>
      </c>
      <c r="C583">
        <v>1</v>
      </c>
      <c r="D583">
        <f t="shared" si="18"/>
        <v>0</v>
      </c>
      <c r="E583">
        <f t="shared" si="19"/>
        <v>1</v>
      </c>
      <c r="F583">
        <v>1</v>
      </c>
      <c r="G583" t="s">
        <v>831</v>
      </c>
      <c r="H583" t="s">
        <v>17</v>
      </c>
      <c r="I583">
        <v>39</v>
      </c>
      <c r="J583">
        <v>1</v>
      </c>
      <c r="K583">
        <v>1</v>
      </c>
      <c r="L583">
        <v>17421</v>
      </c>
      <c r="M583">
        <v>110.88330000000001</v>
      </c>
      <c r="N583" t="s">
        <v>832</v>
      </c>
      <c r="O583" t="s">
        <v>20</v>
      </c>
    </row>
    <row r="584" spans="1:15" x14ac:dyDescent="0.2">
      <c r="A584">
        <v>583</v>
      </c>
      <c r="B584">
        <v>0</v>
      </c>
      <c r="C584">
        <v>1</v>
      </c>
      <c r="D584">
        <f t="shared" si="18"/>
        <v>1</v>
      </c>
      <c r="E584">
        <f t="shared" si="19"/>
        <v>0</v>
      </c>
      <c r="F584">
        <v>2</v>
      </c>
      <c r="G584" t="s">
        <v>833</v>
      </c>
      <c r="H584" t="s">
        <v>13</v>
      </c>
      <c r="I584">
        <v>54</v>
      </c>
      <c r="J584">
        <v>0</v>
      </c>
      <c r="K584">
        <v>0</v>
      </c>
      <c r="L584">
        <v>28403</v>
      </c>
      <c r="M584">
        <v>26</v>
      </c>
      <c r="O584" t="s">
        <v>15</v>
      </c>
    </row>
    <row r="585" spans="1:15" x14ac:dyDescent="0.2">
      <c r="A585">
        <v>584</v>
      </c>
      <c r="B585">
        <v>0</v>
      </c>
      <c r="C585">
        <v>1</v>
      </c>
      <c r="D585">
        <f t="shared" si="18"/>
        <v>1</v>
      </c>
      <c r="E585">
        <f t="shared" si="19"/>
        <v>0</v>
      </c>
      <c r="F585">
        <v>1</v>
      </c>
      <c r="G585" t="s">
        <v>834</v>
      </c>
      <c r="H585" t="s">
        <v>13</v>
      </c>
      <c r="I585">
        <v>36</v>
      </c>
      <c r="J585">
        <v>0</v>
      </c>
      <c r="K585">
        <v>0</v>
      </c>
      <c r="L585">
        <v>13049</v>
      </c>
      <c r="M585">
        <v>40.125</v>
      </c>
      <c r="N585" t="s">
        <v>835</v>
      </c>
      <c r="O585" t="s">
        <v>20</v>
      </c>
    </row>
    <row r="586" spans="1:15" x14ac:dyDescent="0.2">
      <c r="A586">
        <v>585</v>
      </c>
      <c r="B586">
        <v>0</v>
      </c>
      <c r="C586">
        <v>1</v>
      </c>
      <c r="D586">
        <f t="shared" si="18"/>
        <v>1</v>
      </c>
      <c r="E586">
        <f t="shared" si="19"/>
        <v>0</v>
      </c>
      <c r="F586">
        <v>3</v>
      </c>
      <c r="G586" t="s">
        <v>836</v>
      </c>
      <c r="H586" t="s">
        <v>13</v>
      </c>
      <c r="J586">
        <v>0</v>
      </c>
      <c r="K586">
        <v>0</v>
      </c>
      <c r="L586">
        <v>3411</v>
      </c>
      <c r="M586">
        <v>8.7125000000000004</v>
      </c>
      <c r="O586" t="s">
        <v>20</v>
      </c>
    </row>
    <row r="587" spans="1:15" x14ac:dyDescent="0.2">
      <c r="A587">
        <v>586</v>
      </c>
      <c r="B587">
        <v>1</v>
      </c>
      <c r="C587">
        <v>1</v>
      </c>
      <c r="D587">
        <f t="shared" si="18"/>
        <v>0</v>
      </c>
      <c r="E587">
        <f t="shared" si="19"/>
        <v>1</v>
      </c>
      <c r="F587">
        <v>1</v>
      </c>
      <c r="G587" t="s">
        <v>837</v>
      </c>
      <c r="H587" t="s">
        <v>17</v>
      </c>
      <c r="I587">
        <v>18</v>
      </c>
      <c r="J587">
        <v>0</v>
      </c>
      <c r="K587">
        <v>2</v>
      </c>
      <c r="L587">
        <v>110413</v>
      </c>
      <c r="M587">
        <v>79.650000000000006</v>
      </c>
      <c r="N587" t="s">
        <v>838</v>
      </c>
      <c r="O587" t="s">
        <v>15</v>
      </c>
    </row>
    <row r="588" spans="1:15" x14ac:dyDescent="0.2">
      <c r="A588">
        <v>587</v>
      </c>
      <c r="B588">
        <v>0</v>
      </c>
      <c r="C588">
        <v>1</v>
      </c>
      <c r="D588">
        <f t="shared" si="18"/>
        <v>1</v>
      </c>
      <c r="E588">
        <f t="shared" si="19"/>
        <v>0</v>
      </c>
      <c r="F588">
        <v>2</v>
      </c>
      <c r="G588" t="s">
        <v>839</v>
      </c>
      <c r="H588" t="s">
        <v>13</v>
      </c>
      <c r="I588">
        <v>47</v>
      </c>
      <c r="J588">
        <v>0</v>
      </c>
      <c r="K588">
        <v>0</v>
      </c>
      <c r="L588">
        <v>237565</v>
      </c>
      <c r="M588">
        <v>15</v>
      </c>
      <c r="O588" t="s">
        <v>15</v>
      </c>
    </row>
    <row r="589" spans="1:15" x14ac:dyDescent="0.2">
      <c r="A589">
        <v>588</v>
      </c>
      <c r="B589">
        <v>1</v>
      </c>
      <c r="C589">
        <v>1</v>
      </c>
      <c r="D589">
        <f t="shared" si="18"/>
        <v>0</v>
      </c>
      <c r="E589">
        <f t="shared" si="19"/>
        <v>1</v>
      </c>
      <c r="F589">
        <v>1</v>
      </c>
      <c r="G589" t="s">
        <v>840</v>
      </c>
      <c r="H589" t="s">
        <v>13</v>
      </c>
      <c r="I589">
        <v>60</v>
      </c>
      <c r="J589">
        <v>1</v>
      </c>
      <c r="K589">
        <v>1</v>
      </c>
      <c r="L589">
        <v>13567</v>
      </c>
      <c r="M589">
        <v>79.2</v>
      </c>
      <c r="N589" t="s">
        <v>841</v>
      </c>
      <c r="O589" t="s">
        <v>20</v>
      </c>
    </row>
    <row r="590" spans="1:15" x14ac:dyDescent="0.2">
      <c r="A590">
        <v>589</v>
      </c>
      <c r="B590">
        <v>0</v>
      </c>
      <c r="C590">
        <v>1</v>
      </c>
      <c r="D590">
        <f t="shared" si="18"/>
        <v>1</v>
      </c>
      <c r="E590">
        <f t="shared" si="19"/>
        <v>0</v>
      </c>
      <c r="F590">
        <v>3</v>
      </c>
      <c r="G590" t="s">
        <v>842</v>
      </c>
      <c r="H590" t="s">
        <v>13</v>
      </c>
      <c r="I590">
        <v>22</v>
      </c>
      <c r="J590">
        <v>0</v>
      </c>
      <c r="K590">
        <v>0</v>
      </c>
      <c r="L590">
        <v>14973</v>
      </c>
      <c r="M590">
        <v>8.0500000000000007</v>
      </c>
      <c r="O590" t="s">
        <v>15</v>
      </c>
    </row>
    <row r="591" spans="1:15" x14ac:dyDescent="0.2">
      <c r="A591">
        <v>590</v>
      </c>
      <c r="B591">
        <v>0</v>
      </c>
      <c r="C591">
        <v>1</v>
      </c>
      <c r="D591">
        <f t="shared" si="18"/>
        <v>1</v>
      </c>
      <c r="E591">
        <f t="shared" si="19"/>
        <v>0</v>
      </c>
      <c r="F591">
        <v>3</v>
      </c>
      <c r="G591" t="s">
        <v>843</v>
      </c>
      <c r="H591" t="s">
        <v>13</v>
      </c>
      <c r="J591">
        <v>0</v>
      </c>
      <c r="K591">
        <v>0</v>
      </c>
      <c r="L591" t="s">
        <v>844</v>
      </c>
      <c r="M591">
        <v>8.0500000000000007</v>
      </c>
      <c r="O591" t="s">
        <v>15</v>
      </c>
    </row>
    <row r="592" spans="1:15" x14ac:dyDescent="0.2">
      <c r="A592">
        <v>591</v>
      </c>
      <c r="B592">
        <v>0</v>
      </c>
      <c r="C592">
        <v>1</v>
      </c>
      <c r="D592">
        <f t="shared" si="18"/>
        <v>1</v>
      </c>
      <c r="E592">
        <f t="shared" si="19"/>
        <v>0</v>
      </c>
      <c r="F592">
        <v>3</v>
      </c>
      <c r="G592" t="s">
        <v>845</v>
      </c>
      <c r="H592" t="s">
        <v>13</v>
      </c>
      <c r="I592">
        <v>35</v>
      </c>
      <c r="J592">
        <v>0</v>
      </c>
      <c r="K592">
        <v>0</v>
      </c>
      <c r="L592" t="s">
        <v>846</v>
      </c>
      <c r="M592">
        <v>7.125</v>
      </c>
      <c r="O592" t="s">
        <v>15</v>
      </c>
    </row>
    <row r="593" spans="1:15" x14ac:dyDescent="0.2">
      <c r="A593">
        <v>592</v>
      </c>
      <c r="B593">
        <v>1</v>
      </c>
      <c r="C593">
        <v>1</v>
      </c>
      <c r="D593">
        <f t="shared" si="18"/>
        <v>0</v>
      </c>
      <c r="E593">
        <f t="shared" si="19"/>
        <v>1</v>
      </c>
      <c r="F593">
        <v>1</v>
      </c>
      <c r="G593" t="s">
        <v>847</v>
      </c>
      <c r="H593" t="s">
        <v>17</v>
      </c>
      <c r="I593">
        <v>52</v>
      </c>
      <c r="J593">
        <v>1</v>
      </c>
      <c r="K593">
        <v>0</v>
      </c>
      <c r="L593">
        <v>36947</v>
      </c>
      <c r="M593">
        <v>78.2667</v>
      </c>
      <c r="N593" t="s">
        <v>716</v>
      </c>
      <c r="O593" t="s">
        <v>20</v>
      </c>
    </row>
    <row r="594" spans="1:15" x14ac:dyDescent="0.2">
      <c r="A594">
        <v>593</v>
      </c>
      <c r="B594">
        <v>0</v>
      </c>
      <c r="C594">
        <v>1</v>
      </c>
      <c r="D594">
        <f t="shared" si="18"/>
        <v>1</v>
      </c>
      <c r="E594">
        <f t="shared" si="19"/>
        <v>0</v>
      </c>
      <c r="F594">
        <v>3</v>
      </c>
      <c r="G594" t="s">
        <v>848</v>
      </c>
      <c r="H594" t="s">
        <v>13</v>
      </c>
      <c r="I594">
        <v>47</v>
      </c>
      <c r="J594">
        <v>0</v>
      </c>
      <c r="K594">
        <v>0</v>
      </c>
      <c r="L594" t="s">
        <v>849</v>
      </c>
      <c r="M594">
        <v>7.25</v>
      </c>
      <c r="O594" t="s">
        <v>15</v>
      </c>
    </row>
    <row r="595" spans="1:15" x14ac:dyDescent="0.2">
      <c r="A595">
        <v>594</v>
      </c>
      <c r="B595">
        <v>0</v>
      </c>
      <c r="C595">
        <v>1</v>
      </c>
      <c r="D595">
        <f t="shared" si="18"/>
        <v>1</v>
      </c>
      <c r="E595">
        <f t="shared" si="19"/>
        <v>0</v>
      </c>
      <c r="F595">
        <v>3</v>
      </c>
      <c r="G595" t="s">
        <v>850</v>
      </c>
      <c r="H595" t="s">
        <v>17</v>
      </c>
      <c r="J595">
        <v>0</v>
      </c>
      <c r="K595">
        <v>2</v>
      </c>
      <c r="L595">
        <v>364848</v>
      </c>
      <c r="M595">
        <v>7.75</v>
      </c>
      <c r="O595" t="s">
        <v>27</v>
      </c>
    </row>
    <row r="596" spans="1:15" x14ac:dyDescent="0.2">
      <c r="A596">
        <v>595</v>
      </c>
      <c r="B596">
        <v>0</v>
      </c>
      <c r="C596">
        <v>1</v>
      </c>
      <c r="D596">
        <f t="shared" si="18"/>
        <v>1</v>
      </c>
      <c r="E596">
        <f t="shared" si="19"/>
        <v>0</v>
      </c>
      <c r="F596">
        <v>2</v>
      </c>
      <c r="G596" t="s">
        <v>851</v>
      </c>
      <c r="H596" t="s">
        <v>13</v>
      </c>
      <c r="I596">
        <v>37</v>
      </c>
      <c r="J596">
        <v>1</v>
      </c>
      <c r="K596">
        <v>0</v>
      </c>
      <c r="L596" t="s">
        <v>852</v>
      </c>
      <c r="M596">
        <v>26</v>
      </c>
      <c r="O596" t="s">
        <v>15</v>
      </c>
    </row>
    <row r="597" spans="1:15" x14ac:dyDescent="0.2">
      <c r="A597">
        <v>596</v>
      </c>
      <c r="B597">
        <v>0</v>
      </c>
      <c r="C597">
        <v>1</v>
      </c>
      <c r="D597">
        <f t="shared" si="18"/>
        <v>1</v>
      </c>
      <c r="E597">
        <f t="shared" si="19"/>
        <v>0</v>
      </c>
      <c r="F597">
        <v>3</v>
      </c>
      <c r="G597" t="s">
        <v>853</v>
      </c>
      <c r="H597" t="s">
        <v>13</v>
      </c>
      <c r="I597">
        <v>36</v>
      </c>
      <c r="J597">
        <v>1</v>
      </c>
      <c r="K597">
        <v>1</v>
      </c>
      <c r="L597">
        <v>345773</v>
      </c>
      <c r="M597">
        <v>24.15</v>
      </c>
      <c r="O597" t="s">
        <v>15</v>
      </c>
    </row>
    <row r="598" spans="1:15" x14ac:dyDescent="0.2">
      <c r="A598">
        <v>597</v>
      </c>
      <c r="B598">
        <v>1</v>
      </c>
      <c r="C598">
        <v>1</v>
      </c>
      <c r="D598">
        <f t="shared" si="18"/>
        <v>0</v>
      </c>
      <c r="E598">
        <f t="shared" si="19"/>
        <v>1</v>
      </c>
      <c r="F598">
        <v>2</v>
      </c>
      <c r="G598" t="s">
        <v>854</v>
      </c>
      <c r="H598" t="s">
        <v>17</v>
      </c>
      <c r="J598">
        <v>0</v>
      </c>
      <c r="K598">
        <v>0</v>
      </c>
      <c r="L598">
        <v>248727</v>
      </c>
      <c r="M598">
        <v>33</v>
      </c>
      <c r="O598" t="s">
        <v>15</v>
      </c>
    </row>
    <row r="599" spans="1:15" x14ac:dyDescent="0.2">
      <c r="A599">
        <v>598</v>
      </c>
      <c r="B599">
        <v>0</v>
      </c>
      <c r="C599">
        <v>1</v>
      </c>
      <c r="D599">
        <f t="shared" si="18"/>
        <v>1</v>
      </c>
      <c r="E599">
        <f t="shared" si="19"/>
        <v>0</v>
      </c>
      <c r="F599">
        <v>3</v>
      </c>
      <c r="G599" t="s">
        <v>855</v>
      </c>
      <c r="H599" t="s">
        <v>13</v>
      </c>
      <c r="I599">
        <v>49</v>
      </c>
      <c r="J599">
        <v>0</v>
      </c>
      <c r="K599">
        <v>0</v>
      </c>
      <c r="L599" t="s">
        <v>280</v>
      </c>
      <c r="M599">
        <v>0</v>
      </c>
      <c r="O599" t="s">
        <v>15</v>
      </c>
    </row>
    <row r="600" spans="1:15" x14ac:dyDescent="0.2">
      <c r="A600">
        <v>599</v>
      </c>
      <c r="B600">
        <v>0</v>
      </c>
      <c r="C600">
        <v>1</v>
      </c>
      <c r="D600">
        <f t="shared" si="18"/>
        <v>1</v>
      </c>
      <c r="E600">
        <f t="shared" si="19"/>
        <v>0</v>
      </c>
      <c r="F600">
        <v>3</v>
      </c>
      <c r="G600" t="s">
        <v>856</v>
      </c>
      <c r="H600" t="s">
        <v>13</v>
      </c>
      <c r="J600">
        <v>0</v>
      </c>
      <c r="K600">
        <v>0</v>
      </c>
      <c r="L600">
        <v>2664</v>
      </c>
      <c r="M600">
        <v>7.2249999999999996</v>
      </c>
      <c r="O600" t="s">
        <v>20</v>
      </c>
    </row>
    <row r="601" spans="1:15" x14ac:dyDescent="0.2">
      <c r="A601">
        <v>600</v>
      </c>
      <c r="B601">
        <v>1</v>
      </c>
      <c r="C601">
        <v>1</v>
      </c>
      <c r="D601">
        <f t="shared" si="18"/>
        <v>0</v>
      </c>
      <c r="E601">
        <f t="shared" si="19"/>
        <v>1</v>
      </c>
      <c r="F601">
        <v>1</v>
      </c>
      <c r="G601" t="s">
        <v>857</v>
      </c>
      <c r="H601" t="s">
        <v>13</v>
      </c>
      <c r="I601">
        <v>49</v>
      </c>
      <c r="J601">
        <v>1</v>
      </c>
      <c r="K601">
        <v>0</v>
      </c>
      <c r="L601" t="s">
        <v>467</v>
      </c>
      <c r="M601">
        <v>56.929200000000002</v>
      </c>
      <c r="N601" t="s">
        <v>858</v>
      </c>
      <c r="O601" t="s">
        <v>20</v>
      </c>
    </row>
    <row r="602" spans="1:15" x14ac:dyDescent="0.2">
      <c r="A602">
        <v>601</v>
      </c>
      <c r="B602">
        <v>1</v>
      </c>
      <c r="C602">
        <v>1</v>
      </c>
      <c r="D602">
        <f t="shared" si="18"/>
        <v>0</v>
      </c>
      <c r="E602">
        <f t="shared" si="19"/>
        <v>1</v>
      </c>
      <c r="F602">
        <v>2</v>
      </c>
      <c r="G602" t="s">
        <v>859</v>
      </c>
      <c r="H602" t="s">
        <v>17</v>
      </c>
      <c r="I602">
        <v>24</v>
      </c>
      <c r="J602">
        <v>2</v>
      </c>
      <c r="K602">
        <v>1</v>
      </c>
      <c r="L602">
        <v>243847</v>
      </c>
      <c r="M602">
        <v>27</v>
      </c>
      <c r="O602" t="s">
        <v>15</v>
      </c>
    </row>
    <row r="603" spans="1:15" x14ac:dyDescent="0.2">
      <c r="A603">
        <v>602</v>
      </c>
      <c r="B603">
        <v>0</v>
      </c>
      <c r="C603">
        <v>1</v>
      </c>
      <c r="D603">
        <f t="shared" si="18"/>
        <v>1</v>
      </c>
      <c r="E603">
        <f t="shared" si="19"/>
        <v>0</v>
      </c>
      <c r="F603">
        <v>3</v>
      </c>
      <c r="G603" t="s">
        <v>860</v>
      </c>
      <c r="H603" t="s">
        <v>13</v>
      </c>
      <c r="J603">
        <v>0</v>
      </c>
      <c r="K603">
        <v>0</v>
      </c>
      <c r="L603">
        <v>349214</v>
      </c>
      <c r="M603">
        <v>7.8958000000000004</v>
      </c>
      <c r="O603" t="s">
        <v>15</v>
      </c>
    </row>
    <row r="604" spans="1:15" x14ac:dyDescent="0.2">
      <c r="A604">
        <v>603</v>
      </c>
      <c r="B604">
        <v>0</v>
      </c>
      <c r="C604">
        <v>1</v>
      </c>
      <c r="D604">
        <f t="shared" si="18"/>
        <v>1</v>
      </c>
      <c r="E604">
        <f t="shared" si="19"/>
        <v>0</v>
      </c>
      <c r="F604">
        <v>1</v>
      </c>
      <c r="G604" t="s">
        <v>861</v>
      </c>
      <c r="H604" t="s">
        <v>13</v>
      </c>
      <c r="J604">
        <v>0</v>
      </c>
      <c r="K604">
        <v>0</v>
      </c>
      <c r="L604">
        <v>113796</v>
      </c>
      <c r="M604">
        <v>42.4</v>
      </c>
      <c r="O604" t="s">
        <v>15</v>
      </c>
    </row>
    <row r="605" spans="1:15" x14ac:dyDescent="0.2">
      <c r="A605">
        <v>604</v>
      </c>
      <c r="B605">
        <v>0</v>
      </c>
      <c r="C605">
        <v>1</v>
      </c>
      <c r="D605">
        <f t="shared" si="18"/>
        <v>1</v>
      </c>
      <c r="E605">
        <f t="shared" si="19"/>
        <v>0</v>
      </c>
      <c r="F605">
        <v>3</v>
      </c>
      <c r="G605" t="s">
        <v>862</v>
      </c>
      <c r="H605" t="s">
        <v>13</v>
      </c>
      <c r="I605">
        <v>44</v>
      </c>
      <c r="J605">
        <v>0</v>
      </c>
      <c r="K605">
        <v>0</v>
      </c>
      <c r="L605">
        <v>364511</v>
      </c>
      <c r="M605">
        <v>8.0500000000000007</v>
      </c>
      <c r="O605" t="s">
        <v>15</v>
      </c>
    </row>
    <row r="606" spans="1:15" x14ac:dyDescent="0.2">
      <c r="A606">
        <v>605</v>
      </c>
      <c r="B606">
        <v>1</v>
      </c>
      <c r="C606">
        <v>1</v>
      </c>
      <c r="D606">
        <f t="shared" si="18"/>
        <v>0</v>
      </c>
      <c r="E606">
        <f t="shared" si="19"/>
        <v>1</v>
      </c>
      <c r="F606">
        <v>1</v>
      </c>
      <c r="G606" t="s">
        <v>863</v>
      </c>
      <c r="H606" t="s">
        <v>13</v>
      </c>
      <c r="I606">
        <v>35</v>
      </c>
      <c r="J606">
        <v>0</v>
      </c>
      <c r="K606">
        <v>0</v>
      </c>
      <c r="L606">
        <v>111426</v>
      </c>
      <c r="M606">
        <v>26.55</v>
      </c>
      <c r="O606" t="s">
        <v>20</v>
      </c>
    </row>
    <row r="607" spans="1:15" x14ac:dyDescent="0.2">
      <c r="A607">
        <v>606</v>
      </c>
      <c r="B607">
        <v>0</v>
      </c>
      <c r="C607">
        <v>1</v>
      </c>
      <c r="D607">
        <f t="shared" si="18"/>
        <v>1</v>
      </c>
      <c r="E607">
        <f t="shared" si="19"/>
        <v>0</v>
      </c>
      <c r="F607">
        <v>3</v>
      </c>
      <c r="G607" t="s">
        <v>864</v>
      </c>
      <c r="H607" t="s">
        <v>13</v>
      </c>
      <c r="I607">
        <v>36</v>
      </c>
      <c r="J607">
        <v>1</v>
      </c>
      <c r="K607">
        <v>0</v>
      </c>
      <c r="L607">
        <v>349910</v>
      </c>
      <c r="M607">
        <v>15.55</v>
      </c>
      <c r="O607" t="s">
        <v>15</v>
      </c>
    </row>
    <row r="608" spans="1:15" x14ac:dyDescent="0.2">
      <c r="A608">
        <v>607</v>
      </c>
      <c r="B608">
        <v>0</v>
      </c>
      <c r="C608">
        <v>1</v>
      </c>
      <c r="D608">
        <f t="shared" si="18"/>
        <v>1</v>
      </c>
      <c r="E608">
        <f t="shared" si="19"/>
        <v>0</v>
      </c>
      <c r="F608">
        <v>3</v>
      </c>
      <c r="G608" t="s">
        <v>865</v>
      </c>
      <c r="H608" t="s">
        <v>13</v>
      </c>
      <c r="I608">
        <v>30</v>
      </c>
      <c r="J608">
        <v>0</v>
      </c>
      <c r="K608">
        <v>0</v>
      </c>
      <c r="L608">
        <v>349246</v>
      </c>
      <c r="M608">
        <v>7.8958000000000004</v>
      </c>
      <c r="O608" t="s">
        <v>15</v>
      </c>
    </row>
    <row r="609" spans="1:15" x14ac:dyDescent="0.2">
      <c r="A609">
        <v>608</v>
      </c>
      <c r="B609">
        <v>1</v>
      </c>
      <c r="C609">
        <v>1</v>
      </c>
      <c r="D609">
        <f t="shared" si="18"/>
        <v>0</v>
      </c>
      <c r="E609">
        <f t="shared" si="19"/>
        <v>1</v>
      </c>
      <c r="F609">
        <v>1</v>
      </c>
      <c r="G609" t="s">
        <v>866</v>
      </c>
      <c r="H609" t="s">
        <v>13</v>
      </c>
      <c r="I609">
        <v>27</v>
      </c>
      <c r="J609">
        <v>0</v>
      </c>
      <c r="K609">
        <v>0</v>
      </c>
      <c r="L609">
        <v>113804</v>
      </c>
      <c r="M609">
        <v>30.5</v>
      </c>
      <c r="O609" t="s">
        <v>15</v>
      </c>
    </row>
    <row r="610" spans="1:15" x14ac:dyDescent="0.2">
      <c r="A610">
        <v>609</v>
      </c>
      <c r="B610">
        <v>1</v>
      </c>
      <c r="C610">
        <v>1</v>
      </c>
      <c r="D610">
        <f t="shared" si="18"/>
        <v>0</v>
      </c>
      <c r="E610">
        <f t="shared" si="19"/>
        <v>1</v>
      </c>
      <c r="F610">
        <v>2</v>
      </c>
      <c r="G610" t="s">
        <v>867</v>
      </c>
      <c r="H610" t="s">
        <v>17</v>
      </c>
      <c r="I610">
        <v>22</v>
      </c>
      <c r="J610">
        <v>1</v>
      </c>
      <c r="K610">
        <v>2</v>
      </c>
      <c r="L610" t="s">
        <v>80</v>
      </c>
      <c r="M610">
        <v>41.5792</v>
      </c>
      <c r="O610" t="s">
        <v>20</v>
      </c>
    </row>
    <row r="611" spans="1:15" x14ac:dyDescent="0.2">
      <c r="A611">
        <v>610</v>
      </c>
      <c r="B611">
        <v>1</v>
      </c>
      <c r="C611">
        <v>1</v>
      </c>
      <c r="D611">
        <f t="shared" si="18"/>
        <v>0</v>
      </c>
      <c r="E611">
        <f t="shared" si="19"/>
        <v>1</v>
      </c>
      <c r="F611">
        <v>1</v>
      </c>
      <c r="G611" t="s">
        <v>868</v>
      </c>
      <c r="H611" t="s">
        <v>17</v>
      </c>
      <c r="I611">
        <v>40</v>
      </c>
      <c r="J611">
        <v>0</v>
      </c>
      <c r="K611">
        <v>0</v>
      </c>
      <c r="L611" t="s">
        <v>406</v>
      </c>
      <c r="M611">
        <v>153.46250000000001</v>
      </c>
      <c r="N611" t="s">
        <v>407</v>
      </c>
      <c r="O611" t="s">
        <v>15</v>
      </c>
    </row>
    <row r="612" spans="1:15" x14ac:dyDescent="0.2">
      <c r="A612">
        <v>611</v>
      </c>
      <c r="B612">
        <v>0</v>
      </c>
      <c r="C612">
        <v>1</v>
      </c>
      <c r="D612">
        <f t="shared" si="18"/>
        <v>1</v>
      </c>
      <c r="E612">
        <f t="shared" si="19"/>
        <v>0</v>
      </c>
      <c r="F612">
        <v>3</v>
      </c>
      <c r="G612" t="s">
        <v>869</v>
      </c>
      <c r="H612" t="s">
        <v>17</v>
      </c>
      <c r="I612">
        <v>39</v>
      </c>
      <c r="J612">
        <v>1</v>
      </c>
      <c r="K612">
        <v>5</v>
      </c>
      <c r="L612">
        <v>347082</v>
      </c>
      <c r="M612">
        <v>31.274999999999999</v>
      </c>
      <c r="O612" t="s">
        <v>15</v>
      </c>
    </row>
    <row r="613" spans="1:15" x14ac:dyDescent="0.2">
      <c r="A613">
        <v>612</v>
      </c>
      <c r="B613">
        <v>0</v>
      </c>
      <c r="C613">
        <v>1</v>
      </c>
      <c r="D613">
        <f t="shared" si="18"/>
        <v>1</v>
      </c>
      <c r="E613">
        <f t="shared" si="19"/>
        <v>0</v>
      </c>
      <c r="F613">
        <v>3</v>
      </c>
      <c r="G613" t="s">
        <v>870</v>
      </c>
      <c r="H613" t="s">
        <v>13</v>
      </c>
      <c r="J613">
        <v>0</v>
      </c>
      <c r="K613">
        <v>0</v>
      </c>
      <c r="L613" t="s">
        <v>871</v>
      </c>
      <c r="M613">
        <v>7.05</v>
      </c>
      <c r="O613" t="s">
        <v>15</v>
      </c>
    </row>
    <row r="614" spans="1:15" x14ac:dyDescent="0.2">
      <c r="A614">
        <v>613</v>
      </c>
      <c r="B614">
        <v>1</v>
      </c>
      <c r="C614">
        <v>1</v>
      </c>
      <c r="D614">
        <f t="shared" si="18"/>
        <v>0</v>
      </c>
      <c r="E614">
        <f t="shared" si="19"/>
        <v>1</v>
      </c>
      <c r="F614">
        <v>3</v>
      </c>
      <c r="G614" t="s">
        <v>872</v>
      </c>
      <c r="H614" t="s">
        <v>17</v>
      </c>
      <c r="J614">
        <v>1</v>
      </c>
      <c r="K614">
        <v>0</v>
      </c>
      <c r="L614">
        <v>367230</v>
      </c>
      <c r="M614">
        <v>15.5</v>
      </c>
      <c r="O614" t="s">
        <v>27</v>
      </c>
    </row>
    <row r="615" spans="1:15" x14ac:dyDescent="0.2">
      <c r="A615">
        <v>614</v>
      </c>
      <c r="B615">
        <v>0</v>
      </c>
      <c r="C615">
        <v>1</v>
      </c>
      <c r="D615">
        <f t="shared" si="18"/>
        <v>1</v>
      </c>
      <c r="E615">
        <f t="shared" si="19"/>
        <v>0</v>
      </c>
      <c r="F615">
        <v>3</v>
      </c>
      <c r="G615" t="s">
        <v>873</v>
      </c>
      <c r="H615" t="s">
        <v>13</v>
      </c>
      <c r="J615">
        <v>0</v>
      </c>
      <c r="K615">
        <v>0</v>
      </c>
      <c r="L615">
        <v>370377</v>
      </c>
      <c r="M615">
        <v>7.75</v>
      </c>
      <c r="O615" t="s">
        <v>27</v>
      </c>
    </row>
    <row r="616" spans="1:15" x14ac:dyDescent="0.2">
      <c r="A616">
        <v>615</v>
      </c>
      <c r="B616">
        <v>0</v>
      </c>
      <c r="C616">
        <v>1</v>
      </c>
      <c r="D616">
        <f t="shared" si="18"/>
        <v>1</v>
      </c>
      <c r="E616">
        <f t="shared" si="19"/>
        <v>0</v>
      </c>
      <c r="F616">
        <v>3</v>
      </c>
      <c r="G616" t="s">
        <v>874</v>
      </c>
      <c r="H616" t="s">
        <v>13</v>
      </c>
      <c r="I616">
        <v>35</v>
      </c>
      <c r="J616">
        <v>0</v>
      </c>
      <c r="K616">
        <v>0</v>
      </c>
      <c r="L616">
        <v>364512</v>
      </c>
      <c r="M616">
        <v>8.0500000000000007</v>
      </c>
      <c r="O616" t="s">
        <v>15</v>
      </c>
    </row>
    <row r="617" spans="1:15" x14ac:dyDescent="0.2">
      <c r="A617">
        <v>616</v>
      </c>
      <c r="B617">
        <v>1</v>
      </c>
      <c r="C617">
        <v>1</v>
      </c>
      <c r="D617">
        <f t="shared" si="18"/>
        <v>0</v>
      </c>
      <c r="E617">
        <f t="shared" si="19"/>
        <v>1</v>
      </c>
      <c r="F617">
        <v>2</v>
      </c>
      <c r="G617" t="s">
        <v>875</v>
      </c>
      <c r="H617" t="s">
        <v>17</v>
      </c>
      <c r="I617">
        <v>24</v>
      </c>
      <c r="J617">
        <v>1</v>
      </c>
      <c r="K617">
        <v>2</v>
      </c>
      <c r="L617">
        <v>220845</v>
      </c>
      <c r="M617">
        <v>65</v>
      </c>
      <c r="O617" t="s">
        <v>15</v>
      </c>
    </row>
    <row r="618" spans="1:15" x14ac:dyDescent="0.2">
      <c r="A618">
        <v>617</v>
      </c>
      <c r="B618">
        <v>0</v>
      </c>
      <c r="C618">
        <v>1</v>
      </c>
      <c r="D618">
        <f t="shared" si="18"/>
        <v>1</v>
      </c>
      <c r="E618">
        <f t="shared" si="19"/>
        <v>0</v>
      </c>
      <c r="F618">
        <v>3</v>
      </c>
      <c r="G618" t="s">
        <v>876</v>
      </c>
      <c r="H618" t="s">
        <v>13</v>
      </c>
      <c r="I618">
        <v>34</v>
      </c>
      <c r="J618">
        <v>1</v>
      </c>
      <c r="K618">
        <v>1</v>
      </c>
      <c r="L618">
        <v>347080</v>
      </c>
      <c r="M618">
        <v>14.4</v>
      </c>
      <c r="O618" t="s">
        <v>15</v>
      </c>
    </row>
    <row r="619" spans="1:15" x14ac:dyDescent="0.2">
      <c r="A619">
        <v>618</v>
      </c>
      <c r="B619">
        <v>0</v>
      </c>
      <c r="C619">
        <v>1</v>
      </c>
      <c r="D619">
        <f t="shared" si="18"/>
        <v>1</v>
      </c>
      <c r="E619">
        <f t="shared" si="19"/>
        <v>0</v>
      </c>
      <c r="F619">
        <v>3</v>
      </c>
      <c r="G619" t="s">
        <v>877</v>
      </c>
      <c r="H619" t="s">
        <v>17</v>
      </c>
      <c r="I619">
        <v>26</v>
      </c>
      <c r="J619">
        <v>1</v>
      </c>
      <c r="K619">
        <v>0</v>
      </c>
      <c r="L619" t="s">
        <v>384</v>
      </c>
      <c r="M619">
        <v>16.100000000000001</v>
      </c>
      <c r="O619" t="s">
        <v>15</v>
      </c>
    </row>
    <row r="620" spans="1:15" x14ac:dyDescent="0.2">
      <c r="A620">
        <v>619</v>
      </c>
      <c r="B620">
        <v>1</v>
      </c>
      <c r="C620">
        <v>1</v>
      </c>
      <c r="D620">
        <f t="shared" si="18"/>
        <v>0</v>
      </c>
      <c r="E620">
        <f t="shared" si="19"/>
        <v>1</v>
      </c>
      <c r="F620">
        <v>2</v>
      </c>
      <c r="G620" t="s">
        <v>878</v>
      </c>
      <c r="H620" t="s">
        <v>17</v>
      </c>
      <c r="I620">
        <v>4</v>
      </c>
      <c r="J620">
        <v>2</v>
      </c>
      <c r="K620">
        <v>1</v>
      </c>
      <c r="L620">
        <v>230136</v>
      </c>
      <c r="M620">
        <v>39</v>
      </c>
      <c r="N620" t="s">
        <v>286</v>
      </c>
      <c r="O620" t="s">
        <v>15</v>
      </c>
    </row>
    <row r="621" spans="1:15" x14ac:dyDescent="0.2">
      <c r="A621">
        <v>620</v>
      </c>
      <c r="B621">
        <v>0</v>
      </c>
      <c r="C621">
        <v>1</v>
      </c>
      <c r="D621">
        <f t="shared" si="18"/>
        <v>1</v>
      </c>
      <c r="E621">
        <f t="shared" si="19"/>
        <v>0</v>
      </c>
      <c r="F621">
        <v>2</v>
      </c>
      <c r="G621" t="s">
        <v>879</v>
      </c>
      <c r="H621" t="s">
        <v>13</v>
      </c>
      <c r="I621">
        <v>26</v>
      </c>
      <c r="J621">
        <v>0</v>
      </c>
      <c r="K621">
        <v>0</v>
      </c>
      <c r="L621">
        <v>31028</v>
      </c>
      <c r="M621">
        <v>10.5</v>
      </c>
      <c r="O621" t="s">
        <v>15</v>
      </c>
    </row>
    <row r="622" spans="1:15" x14ac:dyDescent="0.2">
      <c r="A622">
        <v>621</v>
      </c>
      <c r="B622">
        <v>0</v>
      </c>
      <c r="C622">
        <v>1</v>
      </c>
      <c r="D622">
        <f t="shared" si="18"/>
        <v>1</v>
      </c>
      <c r="E622">
        <f t="shared" si="19"/>
        <v>0</v>
      </c>
      <c r="F622">
        <v>3</v>
      </c>
      <c r="G622" t="s">
        <v>880</v>
      </c>
      <c r="H622" t="s">
        <v>13</v>
      </c>
      <c r="I622">
        <v>27</v>
      </c>
      <c r="J622">
        <v>1</v>
      </c>
      <c r="K622">
        <v>0</v>
      </c>
      <c r="L622">
        <v>2659</v>
      </c>
      <c r="M622">
        <v>14.4542</v>
      </c>
      <c r="O622" t="s">
        <v>20</v>
      </c>
    </row>
    <row r="623" spans="1:15" x14ac:dyDescent="0.2">
      <c r="A623">
        <v>622</v>
      </c>
      <c r="B623">
        <v>1</v>
      </c>
      <c r="C623">
        <v>1</v>
      </c>
      <c r="D623">
        <f t="shared" si="18"/>
        <v>0</v>
      </c>
      <c r="E623">
        <f t="shared" si="19"/>
        <v>1</v>
      </c>
      <c r="F623">
        <v>1</v>
      </c>
      <c r="G623" t="s">
        <v>881</v>
      </c>
      <c r="H623" t="s">
        <v>13</v>
      </c>
      <c r="I623">
        <v>42</v>
      </c>
      <c r="J623">
        <v>1</v>
      </c>
      <c r="K623">
        <v>0</v>
      </c>
      <c r="L623">
        <v>11753</v>
      </c>
      <c r="M623">
        <v>52.554200000000002</v>
      </c>
      <c r="N623" t="s">
        <v>882</v>
      </c>
      <c r="O623" t="s">
        <v>15</v>
      </c>
    </row>
    <row r="624" spans="1:15" x14ac:dyDescent="0.2">
      <c r="A624">
        <v>623</v>
      </c>
      <c r="B624">
        <v>1</v>
      </c>
      <c r="C624">
        <v>1</v>
      </c>
      <c r="D624">
        <f t="shared" si="18"/>
        <v>0</v>
      </c>
      <c r="E624">
        <f t="shared" si="19"/>
        <v>1</v>
      </c>
      <c r="F624">
        <v>3</v>
      </c>
      <c r="G624" t="s">
        <v>883</v>
      </c>
      <c r="H624" t="s">
        <v>13</v>
      </c>
      <c r="I624">
        <v>20</v>
      </c>
      <c r="J624">
        <v>1</v>
      </c>
      <c r="K624">
        <v>1</v>
      </c>
      <c r="L624">
        <v>2653</v>
      </c>
      <c r="M624">
        <v>15.7417</v>
      </c>
      <c r="O624" t="s">
        <v>20</v>
      </c>
    </row>
    <row r="625" spans="1:15" x14ac:dyDescent="0.2">
      <c r="A625">
        <v>624</v>
      </c>
      <c r="B625">
        <v>0</v>
      </c>
      <c r="C625">
        <v>1</v>
      </c>
      <c r="D625">
        <f t="shared" si="18"/>
        <v>1</v>
      </c>
      <c r="E625">
        <f t="shared" si="19"/>
        <v>0</v>
      </c>
      <c r="F625">
        <v>3</v>
      </c>
      <c r="G625" t="s">
        <v>884</v>
      </c>
      <c r="H625" t="s">
        <v>13</v>
      </c>
      <c r="I625">
        <v>21</v>
      </c>
      <c r="J625">
        <v>0</v>
      </c>
      <c r="K625">
        <v>0</v>
      </c>
      <c r="L625">
        <v>350029</v>
      </c>
      <c r="M625">
        <v>7.8541999999999996</v>
      </c>
      <c r="O625" t="s">
        <v>15</v>
      </c>
    </row>
    <row r="626" spans="1:15" x14ac:dyDescent="0.2">
      <c r="A626">
        <v>625</v>
      </c>
      <c r="B626">
        <v>0</v>
      </c>
      <c r="C626">
        <v>1</v>
      </c>
      <c r="D626">
        <f t="shared" si="18"/>
        <v>1</v>
      </c>
      <c r="E626">
        <f t="shared" si="19"/>
        <v>0</v>
      </c>
      <c r="F626">
        <v>3</v>
      </c>
      <c r="G626" t="s">
        <v>885</v>
      </c>
      <c r="H626" t="s">
        <v>13</v>
      </c>
      <c r="I626">
        <v>21</v>
      </c>
      <c r="J626">
        <v>0</v>
      </c>
      <c r="K626">
        <v>0</v>
      </c>
      <c r="L626">
        <v>54636</v>
      </c>
      <c r="M626">
        <v>16.100000000000001</v>
      </c>
      <c r="O626" t="s">
        <v>15</v>
      </c>
    </row>
    <row r="627" spans="1:15" x14ac:dyDescent="0.2">
      <c r="A627">
        <v>626</v>
      </c>
      <c r="B627">
        <v>0</v>
      </c>
      <c r="C627">
        <v>1</v>
      </c>
      <c r="D627">
        <f t="shared" si="18"/>
        <v>1</v>
      </c>
      <c r="E627">
        <f t="shared" si="19"/>
        <v>0</v>
      </c>
      <c r="F627">
        <v>1</v>
      </c>
      <c r="G627" t="s">
        <v>886</v>
      </c>
      <c r="H627" t="s">
        <v>13</v>
      </c>
      <c r="I627">
        <v>61</v>
      </c>
      <c r="J627">
        <v>0</v>
      </c>
      <c r="K627">
        <v>0</v>
      </c>
      <c r="L627">
        <v>36963</v>
      </c>
      <c r="M627">
        <v>32.320799999999998</v>
      </c>
      <c r="N627" t="s">
        <v>887</v>
      </c>
      <c r="O627" t="s">
        <v>15</v>
      </c>
    </row>
    <row r="628" spans="1:15" x14ac:dyDescent="0.2">
      <c r="A628">
        <v>627</v>
      </c>
      <c r="B628">
        <v>0</v>
      </c>
      <c r="C628">
        <v>1</v>
      </c>
      <c r="D628">
        <f t="shared" si="18"/>
        <v>1</v>
      </c>
      <c r="E628">
        <f t="shared" si="19"/>
        <v>0</v>
      </c>
      <c r="F628">
        <v>2</v>
      </c>
      <c r="G628" t="s">
        <v>888</v>
      </c>
      <c r="H628" t="s">
        <v>13</v>
      </c>
      <c r="I628">
        <v>57</v>
      </c>
      <c r="J628">
        <v>0</v>
      </c>
      <c r="K628">
        <v>0</v>
      </c>
      <c r="L628">
        <v>219533</v>
      </c>
      <c r="M628">
        <v>12.35</v>
      </c>
      <c r="O628" t="s">
        <v>27</v>
      </c>
    </row>
    <row r="629" spans="1:15" x14ac:dyDescent="0.2">
      <c r="A629">
        <v>628</v>
      </c>
      <c r="B629">
        <v>1</v>
      </c>
      <c r="C629">
        <v>1</v>
      </c>
      <c r="D629">
        <f t="shared" si="18"/>
        <v>0</v>
      </c>
      <c r="E629">
        <f t="shared" si="19"/>
        <v>1</v>
      </c>
      <c r="F629">
        <v>1</v>
      </c>
      <c r="G629" t="s">
        <v>889</v>
      </c>
      <c r="H629" t="s">
        <v>17</v>
      </c>
      <c r="I629">
        <v>21</v>
      </c>
      <c r="J629">
        <v>0</v>
      </c>
      <c r="K629">
        <v>0</v>
      </c>
      <c r="L629">
        <v>13502</v>
      </c>
      <c r="M629">
        <v>77.958299999999994</v>
      </c>
      <c r="N629" t="s">
        <v>890</v>
      </c>
      <c r="O629" t="s">
        <v>15</v>
      </c>
    </row>
    <row r="630" spans="1:15" x14ac:dyDescent="0.2">
      <c r="A630">
        <v>629</v>
      </c>
      <c r="B630">
        <v>0</v>
      </c>
      <c r="C630">
        <v>1</v>
      </c>
      <c r="D630">
        <f t="shared" si="18"/>
        <v>1</v>
      </c>
      <c r="E630">
        <f t="shared" si="19"/>
        <v>0</v>
      </c>
      <c r="F630">
        <v>3</v>
      </c>
      <c r="G630" t="s">
        <v>891</v>
      </c>
      <c r="H630" t="s">
        <v>13</v>
      </c>
      <c r="I630">
        <v>26</v>
      </c>
      <c r="J630">
        <v>0</v>
      </c>
      <c r="K630">
        <v>0</v>
      </c>
      <c r="L630">
        <v>349224</v>
      </c>
      <c r="M630">
        <v>7.8958000000000004</v>
      </c>
      <c r="O630" t="s">
        <v>15</v>
      </c>
    </row>
    <row r="631" spans="1:15" x14ac:dyDescent="0.2">
      <c r="A631">
        <v>630</v>
      </c>
      <c r="B631">
        <v>0</v>
      </c>
      <c r="C631">
        <v>1</v>
      </c>
      <c r="D631">
        <f t="shared" si="18"/>
        <v>1</v>
      </c>
      <c r="E631">
        <f t="shared" si="19"/>
        <v>0</v>
      </c>
      <c r="F631">
        <v>3</v>
      </c>
      <c r="G631" t="s">
        <v>892</v>
      </c>
      <c r="H631" t="s">
        <v>13</v>
      </c>
      <c r="J631">
        <v>0</v>
      </c>
      <c r="K631">
        <v>0</v>
      </c>
      <c r="L631">
        <v>334912</v>
      </c>
      <c r="M631">
        <v>7.7332999999999998</v>
      </c>
      <c r="O631" t="s">
        <v>27</v>
      </c>
    </row>
    <row r="632" spans="1:15" x14ac:dyDescent="0.2">
      <c r="A632">
        <v>631</v>
      </c>
      <c r="B632">
        <v>1</v>
      </c>
      <c r="C632">
        <v>1</v>
      </c>
      <c r="D632">
        <f t="shared" si="18"/>
        <v>0</v>
      </c>
      <c r="E632">
        <f t="shared" si="19"/>
        <v>1</v>
      </c>
      <c r="F632">
        <v>1</v>
      </c>
      <c r="G632" t="s">
        <v>893</v>
      </c>
      <c r="H632" t="s">
        <v>13</v>
      </c>
      <c r="I632">
        <v>80</v>
      </c>
      <c r="J632">
        <v>0</v>
      </c>
      <c r="K632">
        <v>0</v>
      </c>
      <c r="L632">
        <v>27042</v>
      </c>
      <c r="M632">
        <v>30</v>
      </c>
      <c r="N632" t="s">
        <v>894</v>
      </c>
      <c r="O632" t="s">
        <v>15</v>
      </c>
    </row>
    <row r="633" spans="1:15" x14ac:dyDescent="0.2">
      <c r="A633">
        <v>632</v>
      </c>
      <c r="B633">
        <v>0</v>
      </c>
      <c r="C633">
        <v>1</v>
      </c>
      <c r="D633">
        <f t="shared" si="18"/>
        <v>1</v>
      </c>
      <c r="E633">
        <f t="shared" si="19"/>
        <v>0</v>
      </c>
      <c r="F633">
        <v>3</v>
      </c>
      <c r="G633" t="s">
        <v>895</v>
      </c>
      <c r="H633" t="s">
        <v>13</v>
      </c>
      <c r="I633">
        <v>51</v>
      </c>
      <c r="J633">
        <v>0</v>
      </c>
      <c r="K633">
        <v>0</v>
      </c>
      <c r="L633">
        <v>347743</v>
      </c>
      <c r="M633">
        <v>7.0541999999999998</v>
      </c>
      <c r="O633" t="s">
        <v>15</v>
      </c>
    </row>
    <row r="634" spans="1:15" x14ac:dyDescent="0.2">
      <c r="A634">
        <v>633</v>
      </c>
      <c r="B634">
        <v>1</v>
      </c>
      <c r="C634">
        <v>1</v>
      </c>
      <c r="D634">
        <f t="shared" si="18"/>
        <v>0</v>
      </c>
      <c r="E634">
        <f t="shared" si="19"/>
        <v>1</v>
      </c>
      <c r="F634">
        <v>1</v>
      </c>
      <c r="G634" t="s">
        <v>896</v>
      </c>
      <c r="H634" t="s">
        <v>13</v>
      </c>
      <c r="I634">
        <v>32</v>
      </c>
      <c r="J634">
        <v>0</v>
      </c>
      <c r="K634">
        <v>0</v>
      </c>
      <c r="L634">
        <v>13214</v>
      </c>
      <c r="M634">
        <v>30.5</v>
      </c>
      <c r="N634" t="s">
        <v>897</v>
      </c>
      <c r="O634" t="s">
        <v>20</v>
      </c>
    </row>
    <row r="635" spans="1:15" x14ac:dyDescent="0.2">
      <c r="A635">
        <v>634</v>
      </c>
      <c r="B635">
        <v>0</v>
      </c>
      <c r="C635">
        <v>1</v>
      </c>
      <c r="D635">
        <f t="shared" si="18"/>
        <v>1</v>
      </c>
      <c r="E635">
        <f t="shared" si="19"/>
        <v>0</v>
      </c>
      <c r="F635">
        <v>1</v>
      </c>
      <c r="G635" t="s">
        <v>898</v>
      </c>
      <c r="H635" t="s">
        <v>13</v>
      </c>
      <c r="J635">
        <v>0</v>
      </c>
      <c r="K635">
        <v>0</v>
      </c>
      <c r="L635">
        <v>112052</v>
      </c>
      <c r="M635">
        <v>0</v>
      </c>
      <c r="O635" t="s">
        <v>15</v>
      </c>
    </row>
    <row r="636" spans="1:15" x14ac:dyDescent="0.2">
      <c r="A636">
        <v>635</v>
      </c>
      <c r="B636">
        <v>0</v>
      </c>
      <c r="C636">
        <v>1</v>
      </c>
      <c r="D636">
        <f t="shared" si="18"/>
        <v>1</v>
      </c>
      <c r="E636">
        <f t="shared" si="19"/>
        <v>0</v>
      </c>
      <c r="F636">
        <v>3</v>
      </c>
      <c r="G636" t="s">
        <v>899</v>
      </c>
      <c r="H636" t="s">
        <v>17</v>
      </c>
      <c r="I636">
        <v>9</v>
      </c>
      <c r="J636">
        <v>3</v>
      </c>
      <c r="K636">
        <v>2</v>
      </c>
      <c r="L636">
        <v>347088</v>
      </c>
      <c r="M636">
        <v>27.9</v>
      </c>
      <c r="O636" t="s">
        <v>15</v>
      </c>
    </row>
    <row r="637" spans="1:15" x14ac:dyDescent="0.2">
      <c r="A637">
        <v>636</v>
      </c>
      <c r="B637">
        <v>1</v>
      </c>
      <c r="C637">
        <v>1</v>
      </c>
      <c r="D637">
        <f t="shared" si="18"/>
        <v>0</v>
      </c>
      <c r="E637">
        <f t="shared" si="19"/>
        <v>1</v>
      </c>
      <c r="F637">
        <v>2</v>
      </c>
      <c r="G637" t="s">
        <v>900</v>
      </c>
      <c r="H637" t="s">
        <v>17</v>
      </c>
      <c r="I637">
        <v>28</v>
      </c>
      <c r="J637">
        <v>0</v>
      </c>
      <c r="K637">
        <v>0</v>
      </c>
      <c r="L637">
        <v>237668</v>
      </c>
      <c r="M637">
        <v>13</v>
      </c>
      <c r="O637" t="s">
        <v>15</v>
      </c>
    </row>
    <row r="638" spans="1:15" x14ac:dyDescent="0.2">
      <c r="A638">
        <v>637</v>
      </c>
      <c r="B638">
        <v>0</v>
      </c>
      <c r="C638">
        <v>1</v>
      </c>
      <c r="D638">
        <f t="shared" si="18"/>
        <v>1</v>
      </c>
      <c r="E638">
        <f t="shared" si="19"/>
        <v>0</v>
      </c>
      <c r="F638">
        <v>3</v>
      </c>
      <c r="G638" t="s">
        <v>901</v>
      </c>
      <c r="H638" t="s">
        <v>13</v>
      </c>
      <c r="I638">
        <v>32</v>
      </c>
      <c r="J638">
        <v>0</v>
      </c>
      <c r="K638">
        <v>0</v>
      </c>
      <c r="L638" t="s">
        <v>902</v>
      </c>
      <c r="M638">
        <v>7.9249999999999998</v>
      </c>
      <c r="O638" t="s">
        <v>15</v>
      </c>
    </row>
    <row r="639" spans="1:15" x14ac:dyDescent="0.2">
      <c r="A639">
        <v>638</v>
      </c>
      <c r="B639">
        <v>0</v>
      </c>
      <c r="C639">
        <v>1</v>
      </c>
      <c r="D639">
        <f t="shared" si="18"/>
        <v>1</v>
      </c>
      <c r="E639">
        <f t="shared" si="19"/>
        <v>0</v>
      </c>
      <c r="F639">
        <v>2</v>
      </c>
      <c r="G639" t="s">
        <v>903</v>
      </c>
      <c r="H639" t="s">
        <v>13</v>
      </c>
      <c r="I639">
        <v>31</v>
      </c>
      <c r="J639">
        <v>1</v>
      </c>
      <c r="K639">
        <v>1</v>
      </c>
      <c r="L639" t="s">
        <v>361</v>
      </c>
      <c r="M639">
        <v>26.25</v>
      </c>
      <c r="O639" t="s">
        <v>15</v>
      </c>
    </row>
    <row r="640" spans="1:15" x14ac:dyDescent="0.2">
      <c r="A640">
        <v>639</v>
      </c>
      <c r="B640">
        <v>0</v>
      </c>
      <c r="C640">
        <v>1</v>
      </c>
      <c r="D640">
        <f t="shared" si="18"/>
        <v>1</v>
      </c>
      <c r="E640">
        <f t="shared" si="19"/>
        <v>0</v>
      </c>
      <c r="F640">
        <v>3</v>
      </c>
      <c r="G640" t="s">
        <v>904</v>
      </c>
      <c r="H640" t="s">
        <v>17</v>
      </c>
      <c r="I640">
        <v>41</v>
      </c>
      <c r="J640">
        <v>0</v>
      </c>
      <c r="K640">
        <v>5</v>
      </c>
      <c r="L640">
        <v>3101295</v>
      </c>
      <c r="M640">
        <v>39.6875</v>
      </c>
      <c r="O640" t="s">
        <v>15</v>
      </c>
    </row>
    <row r="641" spans="1:15" x14ac:dyDescent="0.2">
      <c r="A641">
        <v>640</v>
      </c>
      <c r="B641">
        <v>0</v>
      </c>
      <c r="C641">
        <v>1</v>
      </c>
      <c r="D641">
        <f t="shared" si="18"/>
        <v>1</v>
      </c>
      <c r="E641">
        <f t="shared" si="19"/>
        <v>0</v>
      </c>
      <c r="F641">
        <v>3</v>
      </c>
      <c r="G641" t="s">
        <v>905</v>
      </c>
      <c r="H641" t="s">
        <v>13</v>
      </c>
      <c r="J641">
        <v>1</v>
      </c>
      <c r="K641">
        <v>0</v>
      </c>
      <c r="L641">
        <v>376564</v>
      </c>
      <c r="M641">
        <v>16.100000000000001</v>
      </c>
      <c r="O641" t="s">
        <v>15</v>
      </c>
    </row>
    <row r="642" spans="1:15" x14ac:dyDescent="0.2">
      <c r="A642">
        <v>641</v>
      </c>
      <c r="B642">
        <v>0</v>
      </c>
      <c r="C642">
        <v>1</v>
      </c>
      <c r="D642">
        <f t="shared" si="18"/>
        <v>1</v>
      </c>
      <c r="E642">
        <f t="shared" si="19"/>
        <v>0</v>
      </c>
      <c r="F642">
        <v>3</v>
      </c>
      <c r="G642" t="s">
        <v>906</v>
      </c>
      <c r="H642" t="s">
        <v>13</v>
      </c>
      <c r="I642">
        <v>20</v>
      </c>
      <c r="J642">
        <v>0</v>
      </c>
      <c r="K642">
        <v>0</v>
      </c>
      <c r="L642">
        <v>350050</v>
      </c>
      <c r="M642">
        <v>7.8541999999999996</v>
      </c>
      <c r="O642" t="s">
        <v>15</v>
      </c>
    </row>
    <row r="643" spans="1:15" x14ac:dyDescent="0.2">
      <c r="A643">
        <v>642</v>
      </c>
      <c r="B643">
        <v>1</v>
      </c>
      <c r="C643">
        <v>1</v>
      </c>
      <c r="D643">
        <f t="shared" ref="D643:D706" si="20">IF(B643=0,1,0)</f>
        <v>0</v>
      </c>
      <c r="E643">
        <f t="shared" ref="E643:E706" si="21">IF(B643=1,1,0)</f>
        <v>1</v>
      </c>
      <c r="F643">
        <v>1</v>
      </c>
      <c r="G643" t="s">
        <v>907</v>
      </c>
      <c r="H643" t="s">
        <v>17</v>
      </c>
      <c r="I643">
        <v>24</v>
      </c>
      <c r="J643">
        <v>0</v>
      </c>
      <c r="K643">
        <v>0</v>
      </c>
      <c r="L643" t="s">
        <v>549</v>
      </c>
      <c r="M643">
        <v>69.3</v>
      </c>
      <c r="N643" t="s">
        <v>550</v>
      </c>
      <c r="O643" t="s">
        <v>20</v>
      </c>
    </row>
    <row r="644" spans="1:15" x14ac:dyDescent="0.2">
      <c r="A644">
        <v>643</v>
      </c>
      <c r="B644">
        <v>0</v>
      </c>
      <c r="C644">
        <v>1</v>
      </c>
      <c r="D644">
        <f t="shared" si="20"/>
        <v>1</v>
      </c>
      <c r="E644">
        <f t="shared" si="21"/>
        <v>0</v>
      </c>
      <c r="F644">
        <v>3</v>
      </c>
      <c r="G644" t="s">
        <v>908</v>
      </c>
      <c r="H644" t="s">
        <v>17</v>
      </c>
      <c r="I644">
        <v>2</v>
      </c>
      <c r="J644">
        <v>3</v>
      </c>
      <c r="K644">
        <v>2</v>
      </c>
      <c r="L644">
        <v>347088</v>
      </c>
      <c r="M644">
        <v>27.9</v>
      </c>
      <c r="O644" t="s">
        <v>15</v>
      </c>
    </row>
    <row r="645" spans="1:15" x14ac:dyDescent="0.2">
      <c r="A645">
        <v>644</v>
      </c>
      <c r="B645">
        <v>1</v>
      </c>
      <c r="C645">
        <v>1</v>
      </c>
      <c r="D645">
        <f t="shared" si="20"/>
        <v>0</v>
      </c>
      <c r="E645">
        <f t="shared" si="21"/>
        <v>1</v>
      </c>
      <c r="F645">
        <v>3</v>
      </c>
      <c r="G645" t="s">
        <v>909</v>
      </c>
      <c r="H645" t="s">
        <v>13</v>
      </c>
      <c r="J645">
        <v>0</v>
      </c>
      <c r="K645">
        <v>0</v>
      </c>
      <c r="L645">
        <v>1601</v>
      </c>
      <c r="M645">
        <v>56.495800000000003</v>
      </c>
      <c r="O645" t="s">
        <v>15</v>
      </c>
    </row>
    <row r="646" spans="1:15" x14ac:dyDescent="0.2">
      <c r="A646">
        <v>645</v>
      </c>
      <c r="B646">
        <v>1</v>
      </c>
      <c r="C646">
        <v>1</v>
      </c>
      <c r="D646">
        <f t="shared" si="20"/>
        <v>0</v>
      </c>
      <c r="E646">
        <f t="shared" si="21"/>
        <v>1</v>
      </c>
      <c r="F646">
        <v>3</v>
      </c>
      <c r="G646" t="s">
        <v>910</v>
      </c>
      <c r="H646" t="s">
        <v>17</v>
      </c>
      <c r="I646">
        <v>0.75</v>
      </c>
      <c r="J646">
        <v>2</v>
      </c>
      <c r="K646">
        <v>1</v>
      </c>
      <c r="L646">
        <v>2666</v>
      </c>
      <c r="M646">
        <v>19.258299999999998</v>
      </c>
      <c r="O646" t="s">
        <v>20</v>
      </c>
    </row>
    <row r="647" spans="1:15" x14ac:dyDescent="0.2">
      <c r="A647">
        <v>646</v>
      </c>
      <c r="B647">
        <v>1</v>
      </c>
      <c r="C647">
        <v>1</v>
      </c>
      <c r="D647">
        <f t="shared" si="20"/>
        <v>0</v>
      </c>
      <c r="E647">
        <f t="shared" si="21"/>
        <v>1</v>
      </c>
      <c r="F647">
        <v>1</v>
      </c>
      <c r="G647" t="s">
        <v>911</v>
      </c>
      <c r="H647" t="s">
        <v>13</v>
      </c>
      <c r="I647">
        <v>48</v>
      </c>
      <c r="J647">
        <v>1</v>
      </c>
      <c r="K647">
        <v>0</v>
      </c>
      <c r="L647" t="s">
        <v>92</v>
      </c>
      <c r="M647">
        <v>76.729200000000006</v>
      </c>
      <c r="N647" t="s">
        <v>93</v>
      </c>
      <c r="O647" t="s">
        <v>20</v>
      </c>
    </row>
    <row r="648" spans="1:15" x14ac:dyDescent="0.2">
      <c r="A648">
        <v>647</v>
      </c>
      <c r="B648">
        <v>0</v>
      </c>
      <c r="C648">
        <v>1</v>
      </c>
      <c r="D648">
        <f t="shared" si="20"/>
        <v>1</v>
      </c>
      <c r="E648">
        <f t="shared" si="21"/>
        <v>0</v>
      </c>
      <c r="F648">
        <v>3</v>
      </c>
      <c r="G648" t="s">
        <v>912</v>
      </c>
      <c r="H648" t="s">
        <v>13</v>
      </c>
      <c r="I648">
        <v>19</v>
      </c>
      <c r="J648">
        <v>0</v>
      </c>
      <c r="K648">
        <v>0</v>
      </c>
      <c r="L648">
        <v>349231</v>
      </c>
      <c r="M648">
        <v>7.8958000000000004</v>
      </c>
      <c r="O648" t="s">
        <v>15</v>
      </c>
    </row>
    <row r="649" spans="1:15" x14ac:dyDescent="0.2">
      <c r="A649">
        <v>648</v>
      </c>
      <c r="B649">
        <v>1</v>
      </c>
      <c r="C649">
        <v>1</v>
      </c>
      <c r="D649">
        <f t="shared" si="20"/>
        <v>0</v>
      </c>
      <c r="E649">
        <f t="shared" si="21"/>
        <v>1</v>
      </c>
      <c r="F649">
        <v>1</v>
      </c>
      <c r="G649" t="s">
        <v>913</v>
      </c>
      <c r="H649" t="s">
        <v>13</v>
      </c>
      <c r="I649">
        <v>56</v>
      </c>
      <c r="J649">
        <v>0</v>
      </c>
      <c r="K649">
        <v>0</v>
      </c>
      <c r="L649">
        <v>13213</v>
      </c>
      <c r="M649">
        <v>35.5</v>
      </c>
      <c r="N649" t="s">
        <v>914</v>
      </c>
      <c r="O649" t="s">
        <v>20</v>
      </c>
    </row>
    <row r="650" spans="1:15" x14ac:dyDescent="0.2">
      <c r="A650">
        <v>649</v>
      </c>
      <c r="B650">
        <v>0</v>
      </c>
      <c r="C650">
        <v>1</v>
      </c>
      <c r="D650">
        <f t="shared" si="20"/>
        <v>1</v>
      </c>
      <c r="E650">
        <f t="shared" si="21"/>
        <v>0</v>
      </c>
      <c r="F650">
        <v>3</v>
      </c>
      <c r="G650" t="s">
        <v>915</v>
      </c>
      <c r="H650" t="s">
        <v>13</v>
      </c>
      <c r="J650">
        <v>0</v>
      </c>
      <c r="K650">
        <v>0</v>
      </c>
      <c r="L650" t="s">
        <v>916</v>
      </c>
      <c r="M650">
        <v>7.55</v>
      </c>
      <c r="O650" t="s">
        <v>15</v>
      </c>
    </row>
    <row r="651" spans="1:15" x14ac:dyDescent="0.2">
      <c r="A651">
        <v>650</v>
      </c>
      <c r="B651">
        <v>1</v>
      </c>
      <c r="C651">
        <v>1</v>
      </c>
      <c r="D651">
        <f t="shared" si="20"/>
        <v>0</v>
      </c>
      <c r="E651">
        <f t="shared" si="21"/>
        <v>1</v>
      </c>
      <c r="F651">
        <v>3</v>
      </c>
      <c r="G651" t="s">
        <v>917</v>
      </c>
      <c r="H651" t="s">
        <v>17</v>
      </c>
      <c r="I651">
        <v>23</v>
      </c>
      <c r="J651">
        <v>0</v>
      </c>
      <c r="K651">
        <v>0</v>
      </c>
      <c r="L651" t="s">
        <v>918</v>
      </c>
      <c r="M651">
        <v>7.55</v>
      </c>
      <c r="O651" t="s">
        <v>15</v>
      </c>
    </row>
    <row r="652" spans="1:15" x14ac:dyDescent="0.2">
      <c r="A652">
        <v>651</v>
      </c>
      <c r="B652">
        <v>0</v>
      </c>
      <c r="C652">
        <v>1</v>
      </c>
      <c r="D652">
        <f t="shared" si="20"/>
        <v>1</v>
      </c>
      <c r="E652">
        <f t="shared" si="21"/>
        <v>0</v>
      </c>
      <c r="F652">
        <v>3</v>
      </c>
      <c r="G652" t="s">
        <v>919</v>
      </c>
      <c r="H652" t="s">
        <v>13</v>
      </c>
      <c r="J652">
        <v>0</v>
      </c>
      <c r="K652">
        <v>0</v>
      </c>
      <c r="L652">
        <v>349221</v>
      </c>
      <c r="M652">
        <v>7.8958000000000004</v>
      </c>
      <c r="O652" t="s">
        <v>15</v>
      </c>
    </row>
    <row r="653" spans="1:15" x14ac:dyDescent="0.2">
      <c r="A653">
        <v>652</v>
      </c>
      <c r="B653">
        <v>1</v>
      </c>
      <c r="C653">
        <v>1</v>
      </c>
      <c r="D653">
        <f t="shared" si="20"/>
        <v>0</v>
      </c>
      <c r="E653">
        <f t="shared" si="21"/>
        <v>1</v>
      </c>
      <c r="F653">
        <v>2</v>
      </c>
      <c r="G653" t="s">
        <v>920</v>
      </c>
      <c r="H653" t="s">
        <v>17</v>
      </c>
      <c r="I653">
        <v>18</v>
      </c>
      <c r="J653">
        <v>0</v>
      </c>
      <c r="K653">
        <v>1</v>
      </c>
      <c r="L653">
        <v>231919</v>
      </c>
      <c r="M653">
        <v>23</v>
      </c>
      <c r="O653" t="s">
        <v>15</v>
      </c>
    </row>
    <row r="654" spans="1:15" x14ac:dyDescent="0.2">
      <c r="A654">
        <v>653</v>
      </c>
      <c r="B654">
        <v>0</v>
      </c>
      <c r="C654">
        <v>1</v>
      </c>
      <c r="D654">
        <f t="shared" si="20"/>
        <v>1</v>
      </c>
      <c r="E654">
        <f t="shared" si="21"/>
        <v>0</v>
      </c>
      <c r="F654">
        <v>3</v>
      </c>
      <c r="G654" t="s">
        <v>921</v>
      </c>
      <c r="H654" t="s">
        <v>13</v>
      </c>
      <c r="I654">
        <v>21</v>
      </c>
      <c r="J654">
        <v>0</v>
      </c>
      <c r="K654">
        <v>0</v>
      </c>
      <c r="L654">
        <v>8475</v>
      </c>
      <c r="M654">
        <v>8.4332999999999991</v>
      </c>
      <c r="O654" t="s">
        <v>15</v>
      </c>
    </row>
    <row r="655" spans="1:15" x14ac:dyDescent="0.2">
      <c r="A655">
        <v>654</v>
      </c>
      <c r="B655">
        <v>1</v>
      </c>
      <c r="C655">
        <v>1</v>
      </c>
      <c r="D655">
        <f t="shared" si="20"/>
        <v>0</v>
      </c>
      <c r="E655">
        <f t="shared" si="21"/>
        <v>1</v>
      </c>
      <c r="F655">
        <v>3</v>
      </c>
      <c r="G655" t="s">
        <v>922</v>
      </c>
      <c r="H655" t="s">
        <v>17</v>
      </c>
      <c r="J655">
        <v>0</v>
      </c>
      <c r="K655">
        <v>0</v>
      </c>
      <c r="L655">
        <v>330919</v>
      </c>
      <c r="M655">
        <v>7.8292000000000002</v>
      </c>
      <c r="O655" t="s">
        <v>27</v>
      </c>
    </row>
    <row r="656" spans="1:15" x14ac:dyDescent="0.2">
      <c r="A656">
        <v>655</v>
      </c>
      <c r="B656">
        <v>0</v>
      </c>
      <c r="C656">
        <v>1</v>
      </c>
      <c r="D656">
        <f t="shared" si="20"/>
        <v>1</v>
      </c>
      <c r="E656">
        <f t="shared" si="21"/>
        <v>0</v>
      </c>
      <c r="F656">
        <v>3</v>
      </c>
      <c r="G656" t="s">
        <v>923</v>
      </c>
      <c r="H656" t="s">
        <v>17</v>
      </c>
      <c r="I656">
        <v>18</v>
      </c>
      <c r="J656">
        <v>0</v>
      </c>
      <c r="K656">
        <v>0</v>
      </c>
      <c r="L656">
        <v>365226</v>
      </c>
      <c r="M656">
        <v>6.75</v>
      </c>
      <c r="O656" t="s">
        <v>27</v>
      </c>
    </row>
    <row r="657" spans="1:15" x14ac:dyDescent="0.2">
      <c r="A657">
        <v>656</v>
      </c>
      <c r="B657">
        <v>0</v>
      </c>
      <c r="C657">
        <v>1</v>
      </c>
      <c r="D657">
        <f t="shared" si="20"/>
        <v>1</v>
      </c>
      <c r="E657">
        <f t="shared" si="21"/>
        <v>0</v>
      </c>
      <c r="F657">
        <v>2</v>
      </c>
      <c r="G657" t="s">
        <v>924</v>
      </c>
      <c r="H657" t="s">
        <v>13</v>
      </c>
      <c r="I657">
        <v>24</v>
      </c>
      <c r="J657">
        <v>2</v>
      </c>
      <c r="K657">
        <v>0</v>
      </c>
      <c r="L657" t="s">
        <v>126</v>
      </c>
      <c r="M657">
        <v>73.5</v>
      </c>
      <c r="O657" t="s">
        <v>15</v>
      </c>
    </row>
    <row r="658" spans="1:15" x14ac:dyDescent="0.2">
      <c r="A658">
        <v>657</v>
      </c>
      <c r="B658">
        <v>0</v>
      </c>
      <c r="C658">
        <v>1</v>
      </c>
      <c r="D658">
        <f t="shared" si="20"/>
        <v>1</v>
      </c>
      <c r="E658">
        <f t="shared" si="21"/>
        <v>0</v>
      </c>
      <c r="F658">
        <v>3</v>
      </c>
      <c r="G658" t="s">
        <v>925</v>
      </c>
      <c r="H658" t="s">
        <v>13</v>
      </c>
      <c r="J658">
        <v>0</v>
      </c>
      <c r="K658">
        <v>0</v>
      </c>
      <c r="L658">
        <v>349223</v>
      </c>
      <c r="M658">
        <v>7.8958000000000004</v>
      </c>
      <c r="O658" t="s">
        <v>15</v>
      </c>
    </row>
    <row r="659" spans="1:15" x14ac:dyDescent="0.2">
      <c r="A659">
        <v>658</v>
      </c>
      <c r="B659">
        <v>0</v>
      </c>
      <c r="C659">
        <v>1</v>
      </c>
      <c r="D659">
        <f t="shared" si="20"/>
        <v>1</v>
      </c>
      <c r="E659">
        <f t="shared" si="21"/>
        <v>0</v>
      </c>
      <c r="F659">
        <v>3</v>
      </c>
      <c r="G659" t="s">
        <v>926</v>
      </c>
      <c r="H659" t="s">
        <v>17</v>
      </c>
      <c r="I659">
        <v>32</v>
      </c>
      <c r="J659">
        <v>1</v>
      </c>
      <c r="K659">
        <v>1</v>
      </c>
      <c r="L659">
        <v>364849</v>
      </c>
      <c r="M659">
        <v>15.5</v>
      </c>
      <c r="O659" t="s">
        <v>27</v>
      </c>
    </row>
    <row r="660" spans="1:15" x14ac:dyDescent="0.2">
      <c r="A660">
        <v>659</v>
      </c>
      <c r="B660">
        <v>0</v>
      </c>
      <c r="C660">
        <v>1</v>
      </c>
      <c r="D660">
        <f t="shared" si="20"/>
        <v>1</v>
      </c>
      <c r="E660">
        <f t="shared" si="21"/>
        <v>0</v>
      </c>
      <c r="F660">
        <v>2</v>
      </c>
      <c r="G660" t="s">
        <v>927</v>
      </c>
      <c r="H660" t="s">
        <v>13</v>
      </c>
      <c r="I660">
        <v>23</v>
      </c>
      <c r="J660">
        <v>0</v>
      </c>
      <c r="K660">
        <v>0</v>
      </c>
      <c r="L660">
        <v>29751</v>
      </c>
      <c r="M660">
        <v>13</v>
      </c>
      <c r="O660" t="s">
        <v>15</v>
      </c>
    </row>
    <row r="661" spans="1:15" x14ac:dyDescent="0.2">
      <c r="A661">
        <v>660</v>
      </c>
      <c r="B661">
        <v>0</v>
      </c>
      <c r="C661">
        <v>1</v>
      </c>
      <c r="D661">
        <f t="shared" si="20"/>
        <v>1</v>
      </c>
      <c r="E661">
        <f t="shared" si="21"/>
        <v>0</v>
      </c>
      <c r="F661">
        <v>1</v>
      </c>
      <c r="G661" t="s">
        <v>928</v>
      </c>
      <c r="H661" t="s">
        <v>13</v>
      </c>
      <c r="I661">
        <v>58</v>
      </c>
      <c r="J661">
        <v>0</v>
      </c>
      <c r="K661">
        <v>2</v>
      </c>
      <c r="L661">
        <v>35273</v>
      </c>
      <c r="M661">
        <v>113.27500000000001</v>
      </c>
      <c r="N661" t="s">
        <v>929</v>
      </c>
      <c r="O661" t="s">
        <v>20</v>
      </c>
    </row>
    <row r="662" spans="1:15" x14ac:dyDescent="0.2">
      <c r="A662">
        <v>661</v>
      </c>
      <c r="B662">
        <v>1</v>
      </c>
      <c r="C662">
        <v>1</v>
      </c>
      <c r="D662">
        <f t="shared" si="20"/>
        <v>0</v>
      </c>
      <c r="E662">
        <f t="shared" si="21"/>
        <v>1</v>
      </c>
      <c r="F662">
        <v>1</v>
      </c>
      <c r="G662" t="s">
        <v>930</v>
      </c>
      <c r="H662" t="s">
        <v>13</v>
      </c>
      <c r="I662">
        <v>50</v>
      </c>
      <c r="J662">
        <v>2</v>
      </c>
      <c r="K662">
        <v>0</v>
      </c>
      <c r="L662" t="s">
        <v>505</v>
      </c>
      <c r="M662">
        <v>133.65</v>
      </c>
      <c r="O662" t="s">
        <v>15</v>
      </c>
    </row>
    <row r="663" spans="1:15" x14ac:dyDescent="0.2">
      <c r="A663">
        <v>662</v>
      </c>
      <c r="B663">
        <v>0</v>
      </c>
      <c r="C663">
        <v>1</v>
      </c>
      <c r="D663">
        <f t="shared" si="20"/>
        <v>1</v>
      </c>
      <c r="E663">
        <f t="shared" si="21"/>
        <v>0</v>
      </c>
      <c r="F663">
        <v>3</v>
      </c>
      <c r="G663" t="s">
        <v>931</v>
      </c>
      <c r="H663" t="s">
        <v>13</v>
      </c>
      <c r="I663">
        <v>40</v>
      </c>
      <c r="J663">
        <v>0</v>
      </c>
      <c r="K663">
        <v>0</v>
      </c>
      <c r="L663">
        <v>2623</v>
      </c>
      <c r="M663">
        <v>7.2249999999999996</v>
      </c>
      <c r="O663" t="s">
        <v>20</v>
      </c>
    </row>
    <row r="664" spans="1:15" x14ac:dyDescent="0.2">
      <c r="A664">
        <v>663</v>
      </c>
      <c r="B664">
        <v>0</v>
      </c>
      <c r="C664">
        <v>1</v>
      </c>
      <c r="D664">
        <f t="shared" si="20"/>
        <v>1</v>
      </c>
      <c r="E664">
        <f t="shared" si="21"/>
        <v>0</v>
      </c>
      <c r="F664">
        <v>1</v>
      </c>
      <c r="G664" t="s">
        <v>932</v>
      </c>
      <c r="H664" t="s">
        <v>13</v>
      </c>
      <c r="I664">
        <v>47</v>
      </c>
      <c r="J664">
        <v>0</v>
      </c>
      <c r="K664">
        <v>0</v>
      </c>
      <c r="L664">
        <v>5727</v>
      </c>
      <c r="M664">
        <v>25.587499999999999</v>
      </c>
      <c r="N664" t="s">
        <v>933</v>
      </c>
      <c r="O664" t="s">
        <v>15</v>
      </c>
    </row>
    <row r="665" spans="1:15" x14ac:dyDescent="0.2">
      <c r="A665">
        <v>664</v>
      </c>
      <c r="B665">
        <v>0</v>
      </c>
      <c r="C665">
        <v>1</v>
      </c>
      <c r="D665">
        <f t="shared" si="20"/>
        <v>1</v>
      </c>
      <c r="E665">
        <f t="shared" si="21"/>
        <v>0</v>
      </c>
      <c r="F665">
        <v>3</v>
      </c>
      <c r="G665" t="s">
        <v>934</v>
      </c>
      <c r="H665" t="s">
        <v>13</v>
      </c>
      <c r="I665">
        <v>36</v>
      </c>
      <c r="J665">
        <v>0</v>
      </c>
      <c r="K665">
        <v>0</v>
      </c>
      <c r="L665">
        <v>349210</v>
      </c>
      <c r="M665">
        <v>7.4958</v>
      </c>
      <c r="O665" t="s">
        <v>15</v>
      </c>
    </row>
    <row r="666" spans="1:15" x14ac:dyDescent="0.2">
      <c r="A666">
        <v>665</v>
      </c>
      <c r="B666">
        <v>1</v>
      </c>
      <c r="C666">
        <v>1</v>
      </c>
      <c r="D666">
        <f t="shared" si="20"/>
        <v>0</v>
      </c>
      <c r="E666">
        <f t="shared" si="21"/>
        <v>1</v>
      </c>
      <c r="F666">
        <v>3</v>
      </c>
      <c r="G666" t="s">
        <v>935</v>
      </c>
      <c r="H666" t="s">
        <v>13</v>
      </c>
      <c r="I666">
        <v>20</v>
      </c>
      <c r="J666">
        <v>1</v>
      </c>
      <c r="K666">
        <v>0</v>
      </c>
      <c r="L666" t="s">
        <v>936</v>
      </c>
      <c r="M666">
        <v>7.9249999999999998</v>
      </c>
      <c r="O666" t="s">
        <v>15</v>
      </c>
    </row>
    <row r="667" spans="1:15" x14ac:dyDescent="0.2">
      <c r="A667">
        <v>666</v>
      </c>
      <c r="B667">
        <v>0</v>
      </c>
      <c r="C667">
        <v>1</v>
      </c>
      <c r="D667">
        <f t="shared" si="20"/>
        <v>1</v>
      </c>
      <c r="E667">
        <f t="shared" si="21"/>
        <v>0</v>
      </c>
      <c r="F667">
        <v>2</v>
      </c>
      <c r="G667" t="s">
        <v>937</v>
      </c>
      <c r="H667" t="s">
        <v>13</v>
      </c>
      <c r="I667">
        <v>32</v>
      </c>
      <c r="J667">
        <v>2</v>
      </c>
      <c r="K667">
        <v>0</v>
      </c>
      <c r="L667" t="s">
        <v>126</v>
      </c>
      <c r="M667">
        <v>73.5</v>
      </c>
      <c r="O667" t="s">
        <v>15</v>
      </c>
    </row>
    <row r="668" spans="1:15" x14ac:dyDescent="0.2">
      <c r="A668">
        <v>667</v>
      </c>
      <c r="B668">
        <v>0</v>
      </c>
      <c r="C668">
        <v>1</v>
      </c>
      <c r="D668">
        <f t="shared" si="20"/>
        <v>1</v>
      </c>
      <c r="E668">
        <f t="shared" si="21"/>
        <v>0</v>
      </c>
      <c r="F668">
        <v>2</v>
      </c>
      <c r="G668" t="s">
        <v>938</v>
      </c>
      <c r="H668" t="s">
        <v>13</v>
      </c>
      <c r="I668">
        <v>25</v>
      </c>
      <c r="J668">
        <v>0</v>
      </c>
      <c r="K668">
        <v>0</v>
      </c>
      <c r="L668">
        <v>234686</v>
      </c>
      <c r="M668">
        <v>13</v>
      </c>
      <c r="O668" t="s">
        <v>15</v>
      </c>
    </row>
    <row r="669" spans="1:15" x14ac:dyDescent="0.2">
      <c r="A669">
        <v>668</v>
      </c>
      <c r="B669">
        <v>0</v>
      </c>
      <c r="C669">
        <v>1</v>
      </c>
      <c r="D669">
        <f t="shared" si="20"/>
        <v>1</v>
      </c>
      <c r="E669">
        <f t="shared" si="21"/>
        <v>0</v>
      </c>
      <c r="F669">
        <v>3</v>
      </c>
      <c r="G669" t="s">
        <v>939</v>
      </c>
      <c r="H669" t="s">
        <v>13</v>
      </c>
      <c r="J669">
        <v>0</v>
      </c>
      <c r="K669">
        <v>0</v>
      </c>
      <c r="L669">
        <v>312993</v>
      </c>
      <c r="M669">
        <v>7.7750000000000004</v>
      </c>
      <c r="O669" t="s">
        <v>15</v>
      </c>
    </row>
    <row r="670" spans="1:15" x14ac:dyDescent="0.2">
      <c r="A670">
        <v>669</v>
      </c>
      <c r="B670">
        <v>0</v>
      </c>
      <c r="C670">
        <v>1</v>
      </c>
      <c r="D670">
        <f t="shared" si="20"/>
        <v>1</v>
      </c>
      <c r="E670">
        <f t="shared" si="21"/>
        <v>0</v>
      </c>
      <c r="F670">
        <v>3</v>
      </c>
      <c r="G670" t="s">
        <v>940</v>
      </c>
      <c r="H670" t="s">
        <v>13</v>
      </c>
      <c r="I670">
        <v>43</v>
      </c>
      <c r="J670">
        <v>0</v>
      </c>
      <c r="K670">
        <v>0</v>
      </c>
      <c r="L670" t="s">
        <v>941</v>
      </c>
      <c r="M670">
        <v>8.0500000000000007</v>
      </c>
      <c r="O670" t="s">
        <v>15</v>
      </c>
    </row>
    <row r="671" spans="1:15" x14ac:dyDescent="0.2">
      <c r="A671">
        <v>670</v>
      </c>
      <c r="B671">
        <v>1</v>
      </c>
      <c r="C671">
        <v>1</v>
      </c>
      <c r="D671">
        <f t="shared" si="20"/>
        <v>0</v>
      </c>
      <c r="E671">
        <f t="shared" si="21"/>
        <v>1</v>
      </c>
      <c r="F671">
        <v>1</v>
      </c>
      <c r="G671" t="s">
        <v>942</v>
      </c>
      <c r="H671" t="s">
        <v>17</v>
      </c>
      <c r="J671">
        <v>1</v>
      </c>
      <c r="K671">
        <v>0</v>
      </c>
      <c r="L671">
        <v>19996</v>
      </c>
      <c r="M671">
        <v>52</v>
      </c>
      <c r="N671" t="s">
        <v>943</v>
      </c>
      <c r="O671" t="s">
        <v>15</v>
      </c>
    </row>
    <row r="672" spans="1:15" x14ac:dyDescent="0.2">
      <c r="A672">
        <v>671</v>
      </c>
      <c r="B672">
        <v>1</v>
      </c>
      <c r="C672">
        <v>1</v>
      </c>
      <c r="D672">
        <f t="shared" si="20"/>
        <v>0</v>
      </c>
      <c r="E672">
        <f t="shared" si="21"/>
        <v>1</v>
      </c>
      <c r="F672">
        <v>2</v>
      </c>
      <c r="G672" t="s">
        <v>944</v>
      </c>
      <c r="H672" t="s">
        <v>17</v>
      </c>
      <c r="I672">
        <v>40</v>
      </c>
      <c r="J672">
        <v>1</v>
      </c>
      <c r="K672">
        <v>1</v>
      </c>
      <c r="L672">
        <v>29750</v>
      </c>
      <c r="M672">
        <v>39</v>
      </c>
      <c r="O672" t="s">
        <v>15</v>
      </c>
    </row>
    <row r="673" spans="1:15" x14ac:dyDescent="0.2">
      <c r="A673">
        <v>672</v>
      </c>
      <c r="B673">
        <v>0</v>
      </c>
      <c r="C673">
        <v>1</v>
      </c>
      <c r="D673">
        <f t="shared" si="20"/>
        <v>1</v>
      </c>
      <c r="E673">
        <f t="shared" si="21"/>
        <v>0</v>
      </c>
      <c r="F673">
        <v>1</v>
      </c>
      <c r="G673" t="s">
        <v>945</v>
      </c>
      <c r="H673" t="s">
        <v>13</v>
      </c>
      <c r="I673">
        <v>31</v>
      </c>
      <c r="J673">
        <v>1</v>
      </c>
      <c r="K673">
        <v>0</v>
      </c>
      <c r="L673" t="s">
        <v>946</v>
      </c>
      <c r="M673">
        <v>52</v>
      </c>
      <c r="N673" t="s">
        <v>947</v>
      </c>
      <c r="O673" t="s">
        <v>15</v>
      </c>
    </row>
    <row r="674" spans="1:15" x14ac:dyDescent="0.2">
      <c r="A674">
        <v>673</v>
      </c>
      <c r="B674">
        <v>0</v>
      </c>
      <c r="C674">
        <v>1</v>
      </c>
      <c r="D674">
        <f t="shared" si="20"/>
        <v>1</v>
      </c>
      <c r="E674">
        <f t="shared" si="21"/>
        <v>0</v>
      </c>
      <c r="F674">
        <v>2</v>
      </c>
      <c r="G674" t="s">
        <v>948</v>
      </c>
      <c r="H674" t="s">
        <v>13</v>
      </c>
      <c r="I674">
        <v>70</v>
      </c>
      <c r="J674">
        <v>0</v>
      </c>
      <c r="K674">
        <v>0</v>
      </c>
      <c r="L674" t="s">
        <v>949</v>
      </c>
      <c r="M674">
        <v>10.5</v>
      </c>
      <c r="O674" t="s">
        <v>15</v>
      </c>
    </row>
    <row r="675" spans="1:15" x14ac:dyDescent="0.2">
      <c r="A675">
        <v>674</v>
      </c>
      <c r="B675">
        <v>1</v>
      </c>
      <c r="C675">
        <v>1</v>
      </c>
      <c r="D675">
        <f t="shared" si="20"/>
        <v>0</v>
      </c>
      <c r="E675">
        <f t="shared" si="21"/>
        <v>1</v>
      </c>
      <c r="F675">
        <v>2</v>
      </c>
      <c r="G675" t="s">
        <v>950</v>
      </c>
      <c r="H675" t="s">
        <v>13</v>
      </c>
      <c r="I675">
        <v>31</v>
      </c>
      <c r="J675">
        <v>0</v>
      </c>
      <c r="K675">
        <v>0</v>
      </c>
      <c r="L675">
        <v>244270</v>
      </c>
      <c r="M675">
        <v>13</v>
      </c>
      <c r="O675" t="s">
        <v>15</v>
      </c>
    </row>
    <row r="676" spans="1:15" x14ac:dyDescent="0.2">
      <c r="A676">
        <v>675</v>
      </c>
      <c r="B676">
        <v>0</v>
      </c>
      <c r="C676">
        <v>1</v>
      </c>
      <c r="D676">
        <f t="shared" si="20"/>
        <v>1</v>
      </c>
      <c r="E676">
        <f t="shared" si="21"/>
        <v>0</v>
      </c>
      <c r="F676">
        <v>2</v>
      </c>
      <c r="G676" t="s">
        <v>951</v>
      </c>
      <c r="H676" t="s">
        <v>13</v>
      </c>
      <c r="J676">
        <v>0</v>
      </c>
      <c r="K676">
        <v>0</v>
      </c>
      <c r="L676">
        <v>239856</v>
      </c>
      <c r="M676">
        <v>0</v>
      </c>
      <c r="O676" t="s">
        <v>15</v>
      </c>
    </row>
    <row r="677" spans="1:15" x14ac:dyDescent="0.2">
      <c r="A677">
        <v>676</v>
      </c>
      <c r="B677">
        <v>0</v>
      </c>
      <c r="C677">
        <v>1</v>
      </c>
      <c r="D677">
        <f t="shared" si="20"/>
        <v>1</v>
      </c>
      <c r="E677">
        <f t="shared" si="21"/>
        <v>0</v>
      </c>
      <c r="F677">
        <v>3</v>
      </c>
      <c r="G677" t="s">
        <v>952</v>
      </c>
      <c r="H677" t="s">
        <v>13</v>
      </c>
      <c r="I677">
        <v>18</v>
      </c>
      <c r="J677">
        <v>0</v>
      </c>
      <c r="K677">
        <v>0</v>
      </c>
      <c r="L677">
        <v>349912</v>
      </c>
      <c r="M677">
        <v>7.7750000000000004</v>
      </c>
      <c r="O677" t="s">
        <v>15</v>
      </c>
    </row>
    <row r="678" spans="1:15" x14ac:dyDescent="0.2">
      <c r="A678">
        <v>677</v>
      </c>
      <c r="B678">
        <v>0</v>
      </c>
      <c r="C678">
        <v>1</v>
      </c>
      <c r="D678">
        <f t="shared" si="20"/>
        <v>1</v>
      </c>
      <c r="E678">
        <f t="shared" si="21"/>
        <v>0</v>
      </c>
      <c r="F678">
        <v>3</v>
      </c>
      <c r="G678" t="s">
        <v>953</v>
      </c>
      <c r="H678" t="s">
        <v>13</v>
      </c>
      <c r="I678">
        <v>24.5</v>
      </c>
      <c r="J678">
        <v>0</v>
      </c>
      <c r="K678">
        <v>0</v>
      </c>
      <c r="L678">
        <v>342826</v>
      </c>
      <c r="M678">
        <v>8.0500000000000007</v>
      </c>
      <c r="O678" t="s">
        <v>15</v>
      </c>
    </row>
    <row r="679" spans="1:15" x14ac:dyDescent="0.2">
      <c r="A679">
        <v>678</v>
      </c>
      <c r="B679">
        <v>1</v>
      </c>
      <c r="C679">
        <v>1</v>
      </c>
      <c r="D679">
        <f t="shared" si="20"/>
        <v>0</v>
      </c>
      <c r="E679">
        <f t="shared" si="21"/>
        <v>1</v>
      </c>
      <c r="F679">
        <v>3</v>
      </c>
      <c r="G679" t="s">
        <v>954</v>
      </c>
      <c r="H679" t="s">
        <v>17</v>
      </c>
      <c r="I679">
        <v>18</v>
      </c>
      <c r="J679">
        <v>0</v>
      </c>
      <c r="K679">
        <v>0</v>
      </c>
      <c r="L679">
        <v>4138</v>
      </c>
      <c r="M679">
        <v>9.8416999999999994</v>
      </c>
      <c r="O679" t="s">
        <v>15</v>
      </c>
    </row>
    <row r="680" spans="1:15" x14ac:dyDescent="0.2">
      <c r="A680">
        <v>679</v>
      </c>
      <c r="B680">
        <v>0</v>
      </c>
      <c r="C680">
        <v>1</v>
      </c>
      <c r="D680">
        <f t="shared" si="20"/>
        <v>1</v>
      </c>
      <c r="E680">
        <f t="shared" si="21"/>
        <v>0</v>
      </c>
      <c r="F680">
        <v>3</v>
      </c>
      <c r="G680" t="s">
        <v>955</v>
      </c>
      <c r="H680" t="s">
        <v>17</v>
      </c>
      <c r="I680">
        <v>43</v>
      </c>
      <c r="J680">
        <v>1</v>
      </c>
      <c r="K680">
        <v>6</v>
      </c>
      <c r="L680" t="s">
        <v>105</v>
      </c>
      <c r="M680">
        <v>46.9</v>
      </c>
      <c r="O680" t="s">
        <v>15</v>
      </c>
    </row>
    <row r="681" spans="1:15" x14ac:dyDescent="0.2">
      <c r="A681">
        <v>680</v>
      </c>
      <c r="B681">
        <v>1</v>
      </c>
      <c r="C681">
        <v>1</v>
      </c>
      <c r="D681">
        <f t="shared" si="20"/>
        <v>0</v>
      </c>
      <c r="E681">
        <f t="shared" si="21"/>
        <v>1</v>
      </c>
      <c r="F681">
        <v>1</v>
      </c>
      <c r="G681" t="s">
        <v>956</v>
      </c>
      <c r="H681" t="s">
        <v>13</v>
      </c>
      <c r="I681">
        <v>36</v>
      </c>
      <c r="J681">
        <v>0</v>
      </c>
      <c r="K681">
        <v>1</v>
      </c>
      <c r="L681" t="s">
        <v>392</v>
      </c>
      <c r="M681">
        <v>512.32920000000001</v>
      </c>
      <c r="N681" t="s">
        <v>957</v>
      </c>
      <c r="O681" t="s">
        <v>20</v>
      </c>
    </row>
    <row r="682" spans="1:15" x14ac:dyDescent="0.2">
      <c r="A682">
        <v>681</v>
      </c>
      <c r="B682">
        <v>0</v>
      </c>
      <c r="C682">
        <v>1</v>
      </c>
      <c r="D682">
        <f t="shared" si="20"/>
        <v>1</v>
      </c>
      <c r="E682">
        <f t="shared" si="21"/>
        <v>0</v>
      </c>
      <c r="F682">
        <v>3</v>
      </c>
      <c r="G682" t="s">
        <v>958</v>
      </c>
      <c r="H682" t="s">
        <v>17</v>
      </c>
      <c r="J682">
        <v>0</v>
      </c>
      <c r="K682">
        <v>0</v>
      </c>
      <c r="L682">
        <v>330935</v>
      </c>
      <c r="M682">
        <v>8.1374999999999993</v>
      </c>
      <c r="O682" t="s">
        <v>27</v>
      </c>
    </row>
    <row r="683" spans="1:15" x14ac:dyDescent="0.2">
      <c r="A683">
        <v>682</v>
      </c>
      <c r="B683">
        <v>1</v>
      </c>
      <c r="C683">
        <v>1</v>
      </c>
      <c r="D683">
        <f t="shared" si="20"/>
        <v>0</v>
      </c>
      <c r="E683">
        <f t="shared" si="21"/>
        <v>1</v>
      </c>
      <c r="F683">
        <v>1</v>
      </c>
      <c r="G683" t="s">
        <v>959</v>
      </c>
      <c r="H683" t="s">
        <v>13</v>
      </c>
      <c r="I683">
        <v>27</v>
      </c>
      <c r="J683">
        <v>0</v>
      </c>
      <c r="K683">
        <v>0</v>
      </c>
      <c r="L683" t="s">
        <v>92</v>
      </c>
      <c r="M683">
        <v>76.729200000000006</v>
      </c>
      <c r="N683" t="s">
        <v>960</v>
      </c>
      <c r="O683" t="s">
        <v>20</v>
      </c>
    </row>
    <row r="684" spans="1:15" x14ac:dyDescent="0.2">
      <c r="A684">
        <v>683</v>
      </c>
      <c r="B684">
        <v>0</v>
      </c>
      <c r="C684">
        <v>1</v>
      </c>
      <c r="D684">
        <f t="shared" si="20"/>
        <v>1</v>
      </c>
      <c r="E684">
        <f t="shared" si="21"/>
        <v>0</v>
      </c>
      <c r="F684">
        <v>3</v>
      </c>
      <c r="G684" t="s">
        <v>961</v>
      </c>
      <c r="H684" t="s">
        <v>13</v>
      </c>
      <c r="I684">
        <v>20</v>
      </c>
      <c r="J684">
        <v>0</v>
      </c>
      <c r="K684">
        <v>0</v>
      </c>
      <c r="L684">
        <v>6563</v>
      </c>
      <c r="M684">
        <v>9.2249999999999996</v>
      </c>
      <c r="O684" t="s">
        <v>15</v>
      </c>
    </row>
    <row r="685" spans="1:15" x14ac:dyDescent="0.2">
      <c r="A685">
        <v>684</v>
      </c>
      <c r="B685">
        <v>0</v>
      </c>
      <c r="C685">
        <v>1</v>
      </c>
      <c r="D685">
        <f t="shared" si="20"/>
        <v>1</v>
      </c>
      <c r="E685">
        <f t="shared" si="21"/>
        <v>0</v>
      </c>
      <c r="F685">
        <v>3</v>
      </c>
      <c r="G685" t="s">
        <v>962</v>
      </c>
      <c r="H685" t="s">
        <v>13</v>
      </c>
      <c r="I685">
        <v>14</v>
      </c>
      <c r="J685">
        <v>5</v>
      </c>
      <c r="K685">
        <v>2</v>
      </c>
      <c r="L685" t="s">
        <v>105</v>
      </c>
      <c r="M685">
        <v>46.9</v>
      </c>
      <c r="O685" t="s">
        <v>15</v>
      </c>
    </row>
    <row r="686" spans="1:15" x14ac:dyDescent="0.2">
      <c r="A686">
        <v>685</v>
      </c>
      <c r="B686">
        <v>0</v>
      </c>
      <c r="C686">
        <v>1</v>
      </c>
      <c r="D686">
        <f t="shared" si="20"/>
        <v>1</v>
      </c>
      <c r="E686">
        <f t="shared" si="21"/>
        <v>0</v>
      </c>
      <c r="F686">
        <v>2</v>
      </c>
      <c r="G686" t="s">
        <v>963</v>
      </c>
      <c r="H686" t="s">
        <v>13</v>
      </c>
      <c r="I686">
        <v>60</v>
      </c>
      <c r="J686">
        <v>1</v>
      </c>
      <c r="K686">
        <v>1</v>
      </c>
      <c r="L686">
        <v>29750</v>
      </c>
      <c r="M686">
        <v>39</v>
      </c>
      <c r="O686" t="s">
        <v>15</v>
      </c>
    </row>
    <row r="687" spans="1:15" x14ac:dyDescent="0.2">
      <c r="A687">
        <v>686</v>
      </c>
      <c r="B687">
        <v>0</v>
      </c>
      <c r="C687">
        <v>1</v>
      </c>
      <c r="D687">
        <f t="shared" si="20"/>
        <v>1</v>
      </c>
      <c r="E687">
        <f t="shared" si="21"/>
        <v>0</v>
      </c>
      <c r="F687">
        <v>2</v>
      </c>
      <c r="G687" t="s">
        <v>964</v>
      </c>
      <c r="H687" t="s">
        <v>13</v>
      </c>
      <c r="I687">
        <v>25</v>
      </c>
      <c r="J687">
        <v>1</v>
      </c>
      <c r="K687">
        <v>2</v>
      </c>
      <c r="L687" t="s">
        <v>80</v>
      </c>
      <c r="M687">
        <v>41.5792</v>
      </c>
      <c r="O687" t="s">
        <v>20</v>
      </c>
    </row>
    <row r="688" spans="1:15" x14ac:dyDescent="0.2">
      <c r="A688">
        <v>687</v>
      </c>
      <c r="B688">
        <v>0</v>
      </c>
      <c r="C688">
        <v>1</v>
      </c>
      <c r="D688">
        <f t="shared" si="20"/>
        <v>1</v>
      </c>
      <c r="E688">
        <f t="shared" si="21"/>
        <v>0</v>
      </c>
      <c r="F688">
        <v>3</v>
      </c>
      <c r="G688" t="s">
        <v>965</v>
      </c>
      <c r="H688" t="s">
        <v>13</v>
      </c>
      <c r="I688">
        <v>14</v>
      </c>
      <c r="J688">
        <v>4</v>
      </c>
      <c r="K688">
        <v>1</v>
      </c>
      <c r="L688">
        <v>3101295</v>
      </c>
      <c r="M688">
        <v>39.6875</v>
      </c>
      <c r="O688" t="s">
        <v>15</v>
      </c>
    </row>
    <row r="689" spans="1:15" x14ac:dyDescent="0.2">
      <c r="A689">
        <v>688</v>
      </c>
      <c r="B689">
        <v>0</v>
      </c>
      <c r="C689">
        <v>1</v>
      </c>
      <c r="D689">
        <f t="shared" si="20"/>
        <v>1</v>
      </c>
      <c r="E689">
        <f t="shared" si="21"/>
        <v>0</v>
      </c>
      <c r="F689">
        <v>3</v>
      </c>
      <c r="G689" t="s">
        <v>966</v>
      </c>
      <c r="H689" t="s">
        <v>13</v>
      </c>
      <c r="I689">
        <v>19</v>
      </c>
      <c r="J689">
        <v>0</v>
      </c>
      <c r="K689">
        <v>0</v>
      </c>
      <c r="L689">
        <v>349228</v>
      </c>
      <c r="M689">
        <v>10.1708</v>
      </c>
      <c r="O689" t="s">
        <v>15</v>
      </c>
    </row>
    <row r="690" spans="1:15" x14ac:dyDescent="0.2">
      <c r="A690">
        <v>689</v>
      </c>
      <c r="B690">
        <v>0</v>
      </c>
      <c r="C690">
        <v>1</v>
      </c>
      <c r="D690">
        <f t="shared" si="20"/>
        <v>1</v>
      </c>
      <c r="E690">
        <f t="shared" si="21"/>
        <v>0</v>
      </c>
      <c r="F690">
        <v>3</v>
      </c>
      <c r="G690" t="s">
        <v>967</v>
      </c>
      <c r="H690" t="s">
        <v>13</v>
      </c>
      <c r="I690">
        <v>18</v>
      </c>
      <c r="J690">
        <v>0</v>
      </c>
      <c r="K690">
        <v>0</v>
      </c>
      <c r="L690">
        <v>350036</v>
      </c>
      <c r="M690">
        <v>7.7957999999999998</v>
      </c>
      <c r="O690" t="s">
        <v>15</v>
      </c>
    </row>
    <row r="691" spans="1:15" x14ac:dyDescent="0.2">
      <c r="A691">
        <v>690</v>
      </c>
      <c r="B691">
        <v>1</v>
      </c>
      <c r="C691">
        <v>1</v>
      </c>
      <c r="D691">
        <f t="shared" si="20"/>
        <v>0</v>
      </c>
      <c r="E691">
        <f t="shared" si="21"/>
        <v>1</v>
      </c>
      <c r="F691">
        <v>1</v>
      </c>
      <c r="G691" t="s">
        <v>968</v>
      </c>
      <c r="H691" t="s">
        <v>17</v>
      </c>
      <c r="I691">
        <v>15</v>
      </c>
      <c r="J691">
        <v>0</v>
      </c>
      <c r="K691">
        <v>1</v>
      </c>
      <c r="L691">
        <v>24160</v>
      </c>
      <c r="M691">
        <v>211.33750000000001</v>
      </c>
      <c r="N691" t="s">
        <v>969</v>
      </c>
      <c r="O691" t="s">
        <v>15</v>
      </c>
    </row>
    <row r="692" spans="1:15" x14ac:dyDescent="0.2">
      <c r="A692">
        <v>691</v>
      </c>
      <c r="B692">
        <v>1</v>
      </c>
      <c r="C692">
        <v>1</v>
      </c>
      <c r="D692">
        <f t="shared" si="20"/>
        <v>0</v>
      </c>
      <c r="E692">
        <f t="shared" si="21"/>
        <v>1</v>
      </c>
      <c r="F692">
        <v>1</v>
      </c>
      <c r="G692" t="s">
        <v>970</v>
      </c>
      <c r="H692" t="s">
        <v>13</v>
      </c>
      <c r="I692">
        <v>31</v>
      </c>
      <c r="J692">
        <v>1</v>
      </c>
      <c r="K692">
        <v>0</v>
      </c>
      <c r="L692">
        <v>17474</v>
      </c>
      <c r="M692">
        <v>57</v>
      </c>
      <c r="N692" t="s">
        <v>971</v>
      </c>
      <c r="O692" t="s">
        <v>15</v>
      </c>
    </row>
    <row r="693" spans="1:15" x14ac:dyDescent="0.2">
      <c r="A693">
        <v>692</v>
      </c>
      <c r="B693">
        <v>1</v>
      </c>
      <c r="C693">
        <v>1</v>
      </c>
      <c r="D693">
        <f t="shared" si="20"/>
        <v>0</v>
      </c>
      <c r="E693">
        <f t="shared" si="21"/>
        <v>1</v>
      </c>
      <c r="F693">
        <v>3</v>
      </c>
      <c r="G693" t="s">
        <v>972</v>
      </c>
      <c r="H693" t="s">
        <v>17</v>
      </c>
      <c r="I693">
        <v>4</v>
      </c>
      <c r="J693">
        <v>0</v>
      </c>
      <c r="K693">
        <v>1</v>
      </c>
      <c r="L693">
        <v>349256</v>
      </c>
      <c r="M693">
        <v>13.416700000000001</v>
      </c>
      <c r="O693" t="s">
        <v>20</v>
      </c>
    </row>
    <row r="694" spans="1:15" x14ac:dyDescent="0.2">
      <c r="A694">
        <v>693</v>
      </c>
      <c r="B694">
        <v>1</v>
      </c>
      <c r="C694">
        <v>1</v>
      </c>
      <c r="D694">
        <f t="shared" si="20"/>
        <v>0</v>
      </c>
      <c r="E694">
        <f t="shared" si="21"/>
        <v>1</v>
      </c>
      <c r="F694">
        <v>3</v>
      </c>
      <c r="G694" t="s">
        <v>973</v>
      </c>
      <c r="H694" t="s">
        <v>13</v>
      </c>
      <c r="J694">
        <v>0</v>
      </c>
      <c r="K694">
        <v>0</v>
      </c>
      <c r="L694">
        <v>1601</v>
      </c>
      <c r="M694">
        <v>56.495800000000003</v>
      </c>
      <c r="O694" t="s">
        <v>15</v>
      </c>
    </row>
    <row r="695" spans="1:15" x14ac:dyDescent="0.2">
      <c r="A695">
        <v>694</v>
      </c>
      <c r="B695">
        <v>0</v>
      </c>
      <c r="C695">
        <v>1</v>
      </c>
      <c r="D695">
        <f t="shared" si="20"/>
        <v>1</v>
      </c>
      <c r="E695">
        <f t="shared" si="21"/>
        <v>0</v>
      </c>
      <c r="F695">
        <v>3</v>
      </c>
      <c r="G695" t="s">
        <v>974</v>
      </c>
      <c r="H695" t="s">
        <v>13</v>
      </c>
      <c r="I695">
        <v>25</v>
      </c>
      <c r="J695">
        <v>0</v>
      </c>
      <c r="K695">
        <v>0</v>
      </c>
      <c r="L695">
        <v>2672</v>
      </c>
      <c r="M695">
        <v>7.2249999999999996</v>
      </c>
      <c r="O695" t="s">
        <v>20</v>
      </c>
    </row>
    <row r="696" spans="1:15" x14ac:dyDescent="0.2">
      <c r="A696">
        <v>695</v>
      </c>
      <c r="B696">
        <v>0</v>
      </c>
      <c r="C696">
        <v>1</v>
      </c>
      <c r="D696">
        <f t="shared" si="20"/>
        <v>1</v>
      </c>
      <c r="E696">
        <f t="shared" si="21"/>
        <v>0</v>
      </c>
      <c r="F696">
        <v>1</v>
      </c>
      <c r="G696" t="s">
        <v>975</v>
      </c>
      <c r="H696" t="s">
        <v>13</v>
      </c>
      <c r="I696">
        <v>60</v>
      </c>
      <c r="J696">
        <v>0</v>
      </c>
      <c r="K696">
        <v>0</v>
      </c>
      <c r="L696">
        <v>113800</v>
      </c>
      <c r="M696">
        <v>26.55</v>
      </c>
      <c r="O696" t="s">
        <v>15</v>
      </c>
    </row>
    <row r="697" spans="1:15" x14ac:dyDescent="0.2">
      <c r="A697">
        <v>696</v>
      </c>
      <c r="B697">
        <v>0</v>
      </c>
      <c r="C697">
        <v>1</v>
      </c>
      <c r="D697">
        <f t="shared" si="20"/>
        <v>1</v>
      </c>
      <c r="E697">
        <f t="shared" si="21"/>
        <v>0</v>
      </c>
      <c r="F697">
        <v>2</v>
      </c>
      <c r="G697" t="s">
        <v>976</v>
      </c>
      <c r="H697" t="s">
        <v>13</v>
      </c>
      <c r="I697">
        <v>52</v>
      </c>
      <c r="J697">
        <v>0</v>
      </c>
      <c r="K697">
        <v>0</v>
      </c>
      <c r="L697">
        <v>248731</v>
      </c>
      <c r="M697">
        <v>13.5</v>
      </c>
      <c r="O697" t="s">
        <v>15</v>
      </c>
    </row>
    <row r="698" spans="1:15" x14ac:dyDescent="0.2">
      <c r="A698">
        <v>697</v>
      </c>
      <c r="B698">
        <v>0</v>
      </c>
      <c r="C698">
        <v>1</v>
      </c>
      <c r="D698">
        <f t="shared" si="20"/>
        <v>1</v>
      </c>
      <c r="E698">
        <f t="shared" si="21"/>
        <v>0</v>
      </c>
      <c r="F698">
        <v>3</v>
      </c>
      <c r="G698" t="s">
        <v>977</v>
      </c>
      <c r="H698" t="s">
        <v>13</v>
      </c>
      <c r="I698">
        <v>44</v>
      </c>
      <c r="J698">
        <v>0</v>
      </c>
      <c r="K698">
        <v>0</v>
      </c>
      <c r="L698">
        <v>363592</v>
      </c>
      <c r="M698">
        <v>8.0500000000000007</v>
      </c>
      <c r="O698" t="s">
        <v>15</v>
      </c>
    </row>
    <row r="699" spans="1:15" x14ac:dyDescent="0.2">
      <c r="A699">
        <v>698</v>
      </c>
      <c r="B699">
        <v>1</v>
      </c>
      <c r="C699">
        <v>1</v>
      </c>
      <c r="D699">
        <f t="shared" si="20"/>
        <v>0</v>
      </c>
      <c r="E699">
        <f t="shared" si="21"/>
        <v>1</v>
      </c>
      <c r="F699">
        <v>3</v>
      </c>
      <c r="G699" t="s">
        <v>978</v>
      </c>
      <c r="H699" t="s">
        <v>17</v>
      </c>
      <c r="J699">
        <v>0</v>
      </c>
      <c r="K699">
        <v>0</v>
      </c>
      <c r="L699">
        <v>35852</v>
      </c>
      <c r="M699">
        <v>7.7332999999999998</v>
      </c>
      <c r="O699" t="s">
        <v>27</v>
      </c>
    </row>
    <row r="700" spans="1:15" x14ac:dyDescent="0.2">
      <c r="A700">
        <v>699</v>
      </c>
      <c r="B700">
        <v>0</v>
      </c>
      <c r="C700">
        <v>1</v>
      </c>
      <c r="D700">
        <f t="shared" si="20"/>
        <v>1</v>
      </c>
      <c r="E700">
        <f t="shared" si="21"/>
        <v>0</v>
      </c>
      <c r="F700">
        <v>1</v>
      </c>
      <c r="G700" t="s">
        <v>979</v>
      </c>
      <c r="H700" t="s">
        <v>13</v>
      </c>
      <c r="I700">
        <v>49</v>
      </c>
      <c r="J700">
        <v>1</v>
      </c>
      <c r="K700">
        <v>1</v>
      </c>
      <c r="L700">
        <v>17421</v>
      </c>
      <c r="M700">
        <v>110.88330000000001</v>
      </c>
      <c r="N700" t="s">
        <v>832</v>
      </c>
      <c r="O700" t="s">
        <v>20</v>
      </c>
    </row>
    <row r="701" spans="1:15" x14ac:dyDescent="0.2">
      <c r="A701">
        <v>700</v>
      </c>
      <c r="B701">
        <v>0</v>
      </c>
      <c r="C701">
        <v>1</v>
      </c>
      <c r="D701">
        <f t="shared" si="20"/>
        <v>1</v>
      </c>
      <c r="E701">
        <f t="shared" si="21"/>
        <v>0</v>
      </c>
      <c r="F701">
        <v>3</v>
      </c>
      <c r="G701" t="s">
        <v>980</v>
      </c>
      <c r="H701" t="s">
        <v>13</v>
      </c>
      <c r="I701">
        <v>42</v>
      </c>
      <c r="J701">
        <v>0</v>
      </c>
      <c r="K701">
        <v>0</v>
      </c>
      <c r="L701">
        <v>348121</v>
      </c>
      <c r="M701">
        <v>7.65</v>
      </c>
      <c r="N701" t="s">
        <v>981</v>
      </c>
      <c r="O701" t="s">
        <v>15</v>
      </c>
    </row>
    <row r="702" spans="1:15" x14ac:dyDescent="0.2">
      <c r="A702">
        <v>701</v>
      </c>
      <c r="B702">
        <v>1</v>
      </c>
      <c r="C702">
        <v>1</v>
      </c>
      <c r="D702">
        <f t="shared" si="20"/>
        <v>0</v>
      </c>
      <c r="E702">
        <f t="shared" si="21"/>
        <v>1</v>
      </c>
      <c r="F702">
        <v>1</v>
      </c>
      <c r="G702" t="s">
        <v>982</v>
      </c>
      <c r="H702" t="s">
        <v>17</v>
      </c>
      <c r="I702">
        <v>18</v>
      </c>
      <c r="J702">
        <v>1</v>
      </c>
      <c r="K702">
        <v>0</v>
      </c>
      <c r="L702" t="s">
        <v>565</v>
      </c>
      <c r="M702">
        <v>227.52500000000001</v>
      </c>
      <c r="N702" t="s">
        <v>983</v>
      </c>
      <c r="O702" t="s">
        <v>20</v>
      </c>
    </row>
    <row r="703" spans="1:15" x14ac:dyDescent="0.2">
      <c r="A703">
        <v>702</v>
      </c>
      <c r="B703">
        <v>1</v>
      </c>
      <c r="C703">
        <v>1</v>
      </c>
      <c r="D703">
        <f t="shared" si="20"/>
        <v>0</v>
      </c>
      <c r="E703">
        <f t="shared" si="21"/>
        <v>1</v>
      </c>
      <c r="F703">
        <v>1</v>
      </c>
      <c r="G703" t="s">
        <v>984</v>
      </c>
      <c r="H703" t="s">
        <v>13</v>
      </c>
      <c r="I703">
        <v>35</v>
      </c>
      <c r="J703">
        <v>0</v>
      </c>
      <c r="K703">
        <v>0</v>
      </c>
      <c r="L703" t="s">
        <v>985</v>
      </c>
      <c r="M703">
        <v>26.287500000000001</v>
      </c>
      <c r="N703" t="s">
        <v>986</v>
      </c>
      <c r="O703" t="s">
        <v>15</v>
      </c>
    </row>
    <row r="704" spans="1:15" x14ac:dyDescent="0.2">
      <c r="A704">
        <v>703</v>
      </c>
      <c r="B704">
        <v>0</v>
      </c>
      <c r="C704">
        <v>1</v>
      </c>
      <c r="D704">
        <f t="shared" si="20"/>
        <v>1</v>
      </c>
      <c r="E704">
        <f t="shared" si="21"/>
        <v>0</v>
      </c>
      <c r="F704">
        <v>3</v>
      </c>
      <c r="G704" t="s">
        <v>987</v>
      </c>
      <c r="H704" t="s">
        <v>17</v>
      </c>
      <c r="I704">
        <v>18</v>
      </c>
      <c r="J704">
        <v>0</v>
      </c>
      <c r="K704">
        <v>1</v>
      </c>
      <c r="L704">
        <v>2691</v>
      </c>
      <c r="M704">
        <v>14.4542</v>
      </c>
      <c r="O704" t="s">
        <v>20</v>
      </c>
    </row>
    <row r="705" spans="1:15" x14ac:dyDescent="0.2">
      <c r="A705">
        <v>704</v>
      </c>
      <c r="B705">
        <v>0</v>
      </c>
      <c r="C705">
        <v>1</v>
      </c>
      <c r="D705">
        <f t="shared" si="20"/>
        <v>1</v>
      </c>
      <c r="E705">
        <f t="shared" si="21"/>
        <v>0</v>
      </c>
      <c r="F705">
        <v>3</v>
      </c>
      <c r="G705" t="s">
        <v>988</v>
      </c>
      <c r="H705" t="s">
        <v>13</v>
      </c>
      <c r="I705">
        <v>25</v>
      </c>
      <c r="J705">
        <v>0</v>
      </c>
      <c r="K705">
        <v>0</v>
      </c>
      <c r="L705">
        <v>36864</v>
      </c>
      <c r="M705">
        <v>7.7416999999999998</v>
      </c>
      <c r="O705" t="s">
        <v>27</v>
      </c>
    </row>
    <row r="706" spans="1:15" x14ac:dyDescent="0.2">
      <c r="A706">
        <v>705</v>
      </c>
      <c r="B706">
        <v>0</v>
      </c>
      <c r="C706">
        <v>1</v>
      </c>
      <c r="D706">
        <f t="shared" si="20"/>
        <v>1</v>
      </c>
      <c r="E706">
        <f t="shared" si="21"/>
        <v>0</v>
      </c>
      <c r="F706">
        <v>3</v>
      </c>
      <c r="G706" t="s">
        <v>989</v>
      </c>
      <c r="H706" t="s">
        <v>13</v>
      </c>
      <c r="I706">
        <v>26</v>
      </c>
      <c r="J706">
        <v>1</v>
      </c>
      <c r="K706">
        <v>0</v>
      </c>
      <c r="L706">
        <v>350025</v>
      </c>
      <c r="M706">
        <v>7.8541999999999996</v>
      </c>
      <c r="O706" t="s">
        <v>15</v>
      </c>
    </row>
    <row r="707" spans="1:15" x14ac:dyDescent="0.2">
      <c r="A707">
        <v>706</v>
      </c>
      <c r="B707">
        <v>0</v>
      </c>
      <c r="C707">
        <v>1</v>
      </c>
      <c r="D707">
        <f t="shared" ref="D707:D770" si="22">IF(B707=0,1,0)</f>
        <v>1</v>
      </c>
      <c r="E707">
        <f t="shared" ref="E707:E770" si="23">IF(B707=1,1,0)</f>
        <v>0</v>
      </c>
      <c r="F707">
        <v>2</v>
      </c>
      <c r="G707" t="s">
        <v>990</v>
      </c>
      <c r="H707" t="s">
        <v>13</v>
      </c>
      <c r="I707">
        <v>39</v>
      </c>
      <c r="J707">
        <v>0</v>
      </c>
      <c r="K707">
        <v>0</v>
      </c>
      <c r="L707">
        <v>250655</v>
      </c>
      <c r="M707">
        <v>26</v>
      </c>
      <c r="O707" t="s">
        <v>15</v>
      </c>
    </row>
    <row r="708" spans="1:15" x14ac:dyDescent="0.2">
      <c r="A708">
        <v>707</v>
      </c>
      <c r="B708">
        <v>1</v>
      </c>
      <c r="C708">
        <v>1</v>
      </c>
      <c r="D708">
        <f t="shared" si="22"/>
        <v>0</v>
      </c>
      <c r="E708">
        <f t="shared" si="23"/>
        <v>1</v>
      </c>
      <c r="F708">
        <v>2</v>
      </c>
      <c r="G708" t="s">
        <v>991</v>
      </c>
      <c r="H708" t="s">
        <v>17</v>
      </c>
      <c r="I708">
        <v>45</v>
      </c>
      <c r="J708">
        <v>0</v>
      </c>
      <c r="K708">
        <v>0</v>
      </c>
      <c r="L708">
        <v>223596</v>
      </c>
      <c r="M708">
        <v>13.5</v>
      </c>
      <c r="O708" t="s">
        <v>15</v>
      </c>
    </row>
    <row r="709" spans="1:15" x14ac:dyDescent="0.2">
      <c r="A709">
        <v>708</v>
      </c>
      <c r="B709">
        <v>1</v>
      </c>
      <c r="C709">
        <v>1</v>
      </c>
      <c r="D709">
        <f t="shared" si="22"/>
        <v>0</v>
      </c>
      <c r="E709">
        <f t="shared" si="23"/>
        <v>1</v>
      </c>
      <c r="F709">
        <v>1</v>
      </c>
      <c r="G709" t="s">
        <v>992</v>
      </c>
      <c r="H709" t="s">
        <v>13</v>
      </c>
      <c r="I709">
        <v>42</v>
      </c>
      <c r="J709">
        <v>0</v>
      </c>
      <c r="K709">
        <v>0</v>
      </c>
      <c r="L709" t="s">
        <v>993</v>
      </c>
      <c r="M709">
        <v>26.287500000000001</v>
      </c>
      <c r="N709" t="s">
        <v>986</v>
      </c>
      <c r="O709" t="s">
        <v>15</v>
      </c>
    </row>
    <row r="710" spans="1:15" x14ac:dyDescent="0.2">
      <c r="A710">
        <v>709</v>
      </c>
      <c r="B710">
        <v>1</v>
      </c>
      <c r="C710">
        <v>1</v>
      </c>
      <c r="D710">
        <f t="shared" si="22"/>
        <v>0</v>
      </c>
      <c r="E710">
        <f t="shared" si="23"/>
        <v>1</v>
      </c>
      <c r="F710">
        <v>1</v>
      </c>
      <c r="G710" t="s">
        <v>994</v>
      </c>
      <c r="H710" t="s">
        <v>17</v>
      </c>
      <c r="I710">
        <v>22</v>
      </c>
      <c r="J710">
        <v>0</v>
      </c>
      <c r="K710">
        <v>0</v>
      </c>
      <c r="L710">
        <v>113781</v>
      </c>
      <c r="M710">
        <v>151.55000000000001</v>
      </c>
      <c r="O710" t="s">
        <v>15</v>
      </c>
    </row>
    <row r="711" spans="1:15" x14ac:dyDescent="0.2">
      <c r="A711">
        <v>710</v>
      </c>
      <c r="B711">
        <v>1</v>
      </c>
      <c r="C711">
        <v>1</v>
      </c>
      <c r="D711">
        <f t="shared" si="22"/>
        <v>0</v>
      </c>
      <c r="E711">
        <f t="shared" si="23"/>
        <v>1</v>
      </c>
      <c r="F711">
        <v>3</v>
      </c>
      <c r="G711" t="s">
        <v>995</v>
      </c>
      <c r="H711" t="s">
        <v>13</v>
      </c>
      <c r="J711">
        <v>1</v>
      </c>
      <c r="K711">
        <v>1</v>
      </c>
      <c r="L711">
        <v>2661</v>
      </c>
      <c r="M711">
        <v>15.245799999999999</v>
      </c>
      <c r="O711" t="s">
        <v>20</v>
      </c>
    </row>
    <row r="712" spans="1:15" x14ac:dyDescent="0.2">
      <c r="A712">
        <v>711</v>
      </c>
      <c r="B712">
        <v>1</v>
      </c>
      <c r="C712">
        <v>1</v>
      </c>
      <c r="D712">
        <f t="shared" si="22"/>
        <v>0</v>
      </c>
      <c r="E712">
        <f t="shared" si="23"/>
        <v>1</v>
      </c>
      <c r="F712">
        <v>1</v>
      </c>
      <c r="G712" t="s">
        <v>996</v>
      </c>
      <c r="H712" t="s">
        <v>17</v>
      </c>
      <c r="I712">
        <v>24</v>
      </c>
      <c r="J712">
        <v>0</v>
      </c>
      <c r="K712">
        <v>0</v>
      </c>
      <c r="L712" t="s">
        <v>997</v>
      </c>
      <c r="M712">
        <v>49.504199999999997</v>
      </c>
      <c r="N712" t="s">
        <v>998</v>
      </c>
      <c r="O712" t="s">
        <v>20</v>
      </c>
    </row>
    <row r="713" spans="1:15" x14ac:dyDescent="0.2">
      <c r="A713">
        <v>712</v>
      </c>
      <c r="B713">
        <v>0</v>
      </c>
      <c r="C713">
        <v>1</v>
      </c>
      <c r="D713">
        <f t="shared" si="22"/>
        <v>1</v>
      </c>
      <c r="E713">
        <f t="shared" si="23"/>
        <v>0</v>
      </c>
      <c r="F713">
        <v>1</v>
      </c>
      <c r="G713" t="s">
        <v>999</v>
      </c>
      <c r="H713" t="s">
        <v>13</v>
      </c>
      <c r="J713">
        <v>0</v>
      </c>
      <c r="K713">
        <v>0</v>
      </c>
      <c r="L713">
        <v>113028</v>
      </c>
      <c r="M713">
        <v>26.55</v>
      </c>
      <c r="N713" t="s">
        <v>500</v>
      </c>
      <c r="O713" t="s">
        <v>15</v>
      </c>
    </row>
    <row r="714" spans="1:15" x14ac:dyDescent="0.2">
      <c r="A714">
        <v>713</v>
      </c>
      <c r="B714">
        <v>1</v>
      </c>
      <c r="C714">
        <v>1</v>
      </c>
      <c r="D714">
        <f t="shared" si="22"/>
        <v>0</v>
      </c>
      <c r="E714">
        <f t="shared" si="23"/>
        <v>1</v>
      </c>
      <c r="F714">
        <v>1</v>
      </c>
      <c r="G714" t="s">
        <v>1000</v>
      </c>
      <c r="H714" t="s">
        <v>13</v>
      </c>
      <c r="I714">
        <v>48</v>
      </c>
      <c r="J714">
        <v>1</v>
      </c>
      <c r="K714">
        <v>0</v>
      </c>
      <c r="L714">
        <v>19996</v>
      </c>
      <c r="M714">
        <v>52</v>
      </c>
      <c r="N714" t="s">
        <v>943</v>
      </c>
      <c r="O714" t="s">
        <v>15</v>
      </c>
    </row>
    <row r="715" spans="1:15" x14ac:dyDescent="0.2">
      <c r="A715">
        <v>714</v>
      </c>
      <c r="B715">
        <v>0</v>
      </c>
      <c r="C715">
        <v>1</v>
      </c>
      <c r="D715">
        <f t="shared" si="22"/>
        <v>1</v>
      </c>
      <c r="E715">
        <f t="shared" si="23"/>
        <v>0</v>
      </c>
      <c r="F715">
        <v>3</v>
      </c>
      <c r="G715" t="s">
        <v>1001</v>
      </c>
      <c r="H715" t="s">
        <v>13</v>
      </c>
      <c r="I715">
        <v>29</v>
      </c>
      <c r="J715">
        <v>0</v>
      </c>
      <c r="K715">
        <v>0</v>
      </c>
      <c r="L715">
        <v>7545</v>
      </c>
      <c r="M715">
        <v>9.4832999999999998</v>
      </c>
      <c r="O715" t="s">
        <v>15</v>
      </c>
    </row>
    <row r="716" spans="1:15" x14ac:dyDescent="0.2">
      <c r="A716">
        <v>715</v>
      </c>
      <c r="B716">
        <v>0</v>
      </c>
      <c r="C716">
        <v>1</v>
      </c>
      <c r="D716">
        <f t="shared" si="22"/>
        <v>1</v>
      </c>
      <c r="E716">
        <f t="shared" si="23"/>
        <v>0</v>
      </c>
      <c r="F716">
        <v>2</v>
      </c>
      <c r="G716" t="s">
        <v>1002</v>
      </c>
      <c r="H716" t="s">
        <v>13</v>
      </c>
      <c r="I716">
        <v>52</v>
      </c>
      <c r="J716">
        <v>0</v>
      </c>
      <c r="K716">
        <v>0</v>
      </c>
      <c r="L716">
        <v>250647</v>
      </c>
      <c r="M716">
        <v>13</v>
      </c>
      <c r="O716" t="s">
        <v>15</v>
      </c>
    </row>
    <row r="717" spans="1:15" x14ac:dyDescent="0.2">
      <c r="A717">
        <v>716</v>
      </c>
      <c r="B717">
        <v>0</v>
      </c>
      <c r="C717">
        <v>1</v>
      </c>
      <c r="D717">
        <f t="shared" si="22"/>
        <v>1</v>
      </c>
      <c r="E717">
        <f t="shared" si="23"/>
        <v>0</v>
      </c>
      <c r="F717">
        <v>3</v>
      </c>
      <c r="G717" t="s">
        <v>1003</v>
      </c>
      <c r="H717" t="s">
        <v>13</v>
      </c>
      <c r="I717">
        <v>19</v>
      </c>
      <c r="J717">
        <v>0</v>
      </c>
      <c r="K717">
        <v>0</v>
      </c>
      <c r="L717">
        <v>348124</v>
      </c>
      <c r="M717">
        <v>7.65</v>
      </c>
      <c r="N717" t="s">
        <v>130</v>
      </c>
      <c r="O717" t="s">
        <v>15</v>
      </c>
    </row>
    <row r="718" spans="1:15" x14ac:dyDescent="0.2">
      <c r="A718">
        <v>717</v>
      </c>
      <c r="B718">
        <v>1</v>
      </c>
      <c r="C718">
        <v>1</v>
      </c>
      <c r="D718">
        <f t="shared" si="22"/>
        <v>0</v>
      </c>
      <c r="E718">
        <f t="shared" si="23"/>
        <v>1</v>
      </c>
      <c r="F718">
        <v>1</v>
      </c>
      <c r="G718" t="s">
        <v>1004</v>
      </c>
      <c r="H718" t="s">
        <v>17</v>
      </c>
      <c r="I718">
        <v>38</v>
      </c>
      <c r="J718">
        <v>0</v>
      </c>
      <c r="K718">
        <v>0</v>
      </c>
      <c r="L718" t="s">
        <v>565</v>
      </c>
      <c r="M718">
        <v>227.52500000000001</v>
      </c>
      <c r="N718" t="s">
        <v>1005</v>
      </c>
      <c r="O718" t="s">
        <v>20</v>
      </c>
    </row>
    <row r="719" spans="1:15" x14ac:dyDescent="0.2">
      <c r="A719">
        <v>718</v>
      </c>
      <c r="B719">
        <v>1</v>
      </c>
      <c r="C719">
        <v>1</v>
      </c>
      <c r="D719">
        <f t="shared" si="22"/>
        <v>0</v>
      </c>
      <c r="E719">
        <f t="shared" si="23"/>
        <v>1</v>
      </c>
      <c r="F719">
        <v>2</v>
      </c>
      <c r="G719" t="s">
        <v>1006</v>
      </c>
      <c r="H719" t="s">
        <v>17</v>
      </c>
      <c r="I719">
        <v>27</v>
      </c>
      <c r="J719">
        <v>0</v>
      </c>
      <c r="K719">
        <v>0</v>
      </c>
      <c r="L719">
        <v>34218</v>
      </c>
      <c r="M719">
        <v>10.5</v>
      </c>
      <c r="N719" t="s">
        <v>195</v>
      </c>
      <c r="O719" t="s">
        <v>15</v>
      </c>
    </row>
    <row r="720" spans="1:15" x14ac:dyDescent="0.2">
      <c r="A720">
        <v>719</v>
      </c>
      <c r="B720">
        <v>0</v>
      </c>
      <c r="C720">
        <v>1</v>
      </c>
      <c r="D720">
        <f t="shared" si="22"/>
        <v>1</v>
      </c>
      <c r="E720">
        <f t="shared" si="23"/>
        <v>0</v>
      </c>
      <c r="F720">
        <v>3</v>
      </c>
      <c r="G720" t="s">
        <v>1007</v>
      </c>
      <c r="H720" t="s">
        <v>13</v>
      </c>
      <c r="J720">
        <v>0</v>
      </c>
      <c r="K720">
        <v>0</v>
      </c>
      <c r="L720">
        <v>36568</v>
      </c>
      <c r="M720">
        <v>15.5</v>
      </c>
      <c r="O720" t="s">
        <v>27</v>
      </c>
    </row>
    <row r="721" spans="1:15" x14ac:dyDescent="0.2">
      <c r="A721">
        <v>720</v>
      </c>
      <c r="B721">
        <v>0</v>
      </c>
      <c r="C721">
        <v>1</v>
      </c>
      <c r="D721">
        <f t="shared" si="22"/>
        <v>1</v>
      </c>
      <c r="E721">
        <f t="shared" si="23"/>
        <v>0</v>
      </c>
      <c r="F721">
        <v>3</v>
      </c>
      <c r="G721" t="s">
        <v>1008</v>
      </c>
      <c r="H721" t="s">
        <v>13</v>
      </c>
      <c r="I721">
        <v>33</v>
      </c>
      <c r="J721">
        <v>0</v>
      </c>
      <c r="K721">
        <v>0</v>
      </c>
      <c r="L721">
        <v>347062</v>
      </c>
      <c r="M721">
        <v>7.7750000000000004</v>
      </c>
      <c r="O721" t="s">
        <v>15</v>
      </c>
    </row>
    <row r="722" spans="1:15" x14ac:dyDescent="0.2">
      <c r="A722">
        <v>721</v>
      </c>
      <c r="B722">
        <v>1</v>
      </c>
      <c r="C722">
        <v>1</v>
      </c>
      <c r="D722">
        <f t="shared" si="22"/>
        <v>0</v>
      </c>
      <c r="E722">
        <f t="shared" si="23"/>
        <v>1</v>
      </c>
      <c r="F722">
        <v>2</v>
      </c>
      <c r="G722" t="s">
        <v>1009</v>
      </c>
      <c r="H722" t="s">
        <v>17</v>
      </c>
      <c r="I722">
        <v>6</v>
      </c>
      <c r="J722">
        <v>0</v>
      </c>
      <c r="K722">
        <v>1</v>
      </c>
      <c r="L722">
        <v>248727</v>
      </c>
      <c r="M722">
        <v>33</v>
      </c>
      <c r="O722" t="s">
        <v>15</v>
      </c>
    </row>
    <row r="723" spans="1:15" x14ac:dyDescent="0.2">
      <c r="A723">
        <v>722</v>
      </c>
      <c r="B723">
        <v>0</v>
      </c>
      <c r="C723">
        <v>1</v>
      </c>
      <c r="D723">
        <f t="shared" si="22"/>
        <v>1</v>
      </c>
      <c r="E723">
        <f t="shared" si="23"/>
        <v>0</v>
      </c>
      <c r="F723">
        <v>3</v>
      </c>
      <c r="G723" t="s">
        <v>1010</v>
      </c>
      <c r="H723" t="s">
        <v>13</v>
      </c>
      <c r="I723">
        <v>17</v>
      </c>
      <c r="J723">
        <v>1</v>
      </c>
      <c r="K723">
        <v>0</v>
      </c>
      <c r="L723">
        <v>350048</v>
      </c>
      <c r="M723">
        <v>7.0541999999999998</v>
      </c>
      <c r="O723" t="s">
        <v>15</v>
      </c>
    </row>
    <row r="724" spans="1:15" x14ac:dyDescent="0.2">
      <c r="A724">
        <v>723</v>
      </c>
      <c r="B724">
        <v>0</v>
      </c>
      <c r="C724">
        <v>1</v>
      </c>
      <c r="D724">
        <f t="shared" si="22"/>
        <v>1</v>
      </c>
      <c r="E724">
        <f t="shared" si="23"/>
        <v>0</v>
      </c>
      <c r="F724">
        <v>2</v>
      </c>
      <c r="G724" t="s">
        <v>1011</v>
      </c>
      <c r="H724" t="s">
        <v>13</v>
      </c>
      <c r="I724">
        <v>34</v>
      </c>
      <c r="J724">
        <v>0</v>
      </c>
      <c r="K724">
        <v>0</v>
      </c>
      <c r="L724">
        <v>12233</v>
      </c>
      <c r="M724">
        <v>13</v>
      </c>
      <c r="O724" t="s">
        <v>15</v>
      </c>
    </row>
    <row r="725" spans="1:15" x14ac:dyDescent="0.2">
      <c r="A725">
        <v>724</v>
      </c>
      <c r="B725">
        <v>0</v>
      </c>
      <c r="C725">
        <v>1</v>
      </c>
      <c r="D725">
        <f t="shared" si="22"/>
        <v>1</v>
      </c>
      <c r="E725">
        <f t="shared" si="23"/>
        <v>0</v>
      </c>
      <c r="F725">
        <v>2</v>
      </c>
      <c r="G725" t="s">
        <v>1012</v>
      </c>
      <c r="H725" t="s">
        <v>13</v>
      </c>
      <c r="I725">
        <v>50</v>
      </c>
      <c r="J725">
        <v>0</v>
      </c>
      <c r="K725">
        <v>0</v>
      </c>
      <c r="L725">
        <v>250643</v>
      </c>
      <c r="M725">
        <v>13</v>
      </c>
      <c r="O725" t="s">
        <v>15</v>
      </c>
    </row>
    <row r="726" spans="1:15" x14ac:dyDescent="0.2">
      <c r="A726">
        <v>725</v>
      </c>
      <c r="B726">
        <v>1</v>
      </c>
      <c r="C726">
        <v>1</v>
      </c>
      <c r="D726">
        <f t="shared" si="22"/>
        <v>0</v>
      </c>
      <c r="E726">
        <f t="shared" si="23"/>
        <v>1</v>
      </c>
      <c r="F726">
        <v>1</v>
      </c>
      <c r="G726" t="s">
        <v>1013</v>
      </c>
      <c r="H726" t="s">
        <v>13</v>
      </c>
      <c r="I726">
        <v>27</v>
      </c>
      <c r="J726">
        <v>1</v>
      </c>
      <c r="K726">
        <v>0</v>
      </c>
      <c r="L726">
        <v>113806</v>
      </c>
      <c r="M726">
        <v>53.1</v>
      </c>
      <c r="N726" t="s">
        <v>1014</v>
      </c>
      <c r="O726" t="s">
        <v>15</v>
      </c>
    </row>
    <row r="727" spans="1:15" x14ac:dyDescent="0.2">
      <c r="A727">
        <v>726</v>
      </c>
      <c r="B727">
        <v>0</v>
      </c>
      <c r="C727">
        <v>1</v>
      </c>
      <c r="D727">
        <f t="shared" si="22"/>
        <v>1</v>
      </c>
      <c r="E727">
        <f t="shared" si="23"/>
        <v>0</v>
      </c>
      <c r="F727">
        <v>3</v>
      </c>
      <c r="G727" t="s">
        <v>1015</v>
      </c>
      <c r="H727" t="s">
        <v>13</v>
      </c>
      <c r="I727">
        <v>20</v>
      </c>
      <c r="J727">
        <v>0</v>
      </c>
      <c r="K727">
        <v>0</v>
      </c>
      <c r="L727">
        <v>315094</v>
      </c>
      <c r="M727">
        <v>8.6624999999999996</v>
      </c>
      <c r="O727" t="s">
        <v>15</v>
      </c>
    </row>
    <row r="728" spans="1:15" x14ac:dyDescent="0.2">
      <c r="A728">
        <v>727</v>
      </c>
      <c r="B728">
        <v>1</v>
      </c>
      <c r="C728">
        <v>1</v>
      </c>
      <c r="D728">
        <f t="shared" si="22"/>
        <v>0</v>
      </c>
      <c r="E728">
        <f t="shared" si="23"/>
        <v>1</v>
      </c>
      <c r="F728">
        <v>2</v>
      </c>
      <c r="G728" t="s">
        <v>1016</v>
      </c>
      <c r="H728" t="s">
        <v>17</v>
      </c>
      <c r="I728">
        <v>30</v>
      </c>
      <c r="J728">
        <v>3</v>
      </c>
      <c r="K728">
        <v>0</v>
      </c>
      <c r="L728">
        <v>31027</v>
      </c>
      <c r="M728">
        <v>21</v>
      </c>
      <c r="O728" t="s">
        <v>15</v>
      </c>
    </row>
    <row r="729" spans="1:15" x14ac:dyDescent="0.2">
      <c r="A729">
        <v>728</v>
      </c>
      <c r="B729">
        <v>1</v>
      </c>
      <c r="C729">
        <v>1</v>
      </c>
      <c r="D729">
        <f t="shared" si="22"/>
        <v>0</v>
      </c>
      <c r="E729">
        <f t="shared" si="23"/>
        <v>1</v>
      </c>
      <c r="F729">
        <v>3</v>
      </c>
      <c r="G729" t="s">
        <v>1017</v>
      </c>
      <c r="H729" t="s">
        <v>17</v>
      </c>
      <c r="J729">
        <v>0</v>
      </c>
      <c r="K729">
        <v>0</v>
      </c>
      <c r="L729">
        <v>36866</v>
      </c>
      <c r="M729">
        <v>7.7374999999999998</v>
      </c>
      <c r="O729" t="s">
        <v>27</v>
      </c>
    </row>
    <row r="730" spans="1:15" x14ac:dyDescent="0.2">
      <c r="A730">
        <v>729</v>
      </c>
      <c r="B730">
        <v>0</v>
      </c>
      <c r="C730">
        <v>1</v>
      </c>
      <c r="D730">
        <f t="shared" si="22"/>
        <v>1</v>
      </c>
      <c r="E730">
        <f t="shared" si="23"/>
        <v>0</v>
      </c>
      <c r="F730">
        <v>2</v>
      </c>
      <c r="G730" t="s">
        <v>1018</v>
      </c>
      <c r="H730" t="s">
        <v>13</v>
      </c>
      <c r="I730">
        <v>25</v>
      </c>
      <c r="J730">
        <v>1</v>
      </c>
      <c r="K730">
        <v>0</v>
      </c>
      <c r="L730">
        <v>236853</v>
      </c>
      <c r="M730">
        <v>26</v>
      </c>
      <c r="O730" t="s">
        <v>15</v>
      </c>
    </row>
    <row r="731" spans="1:15" x14ac:dyDescent="0.2">
      <c r="A731">
        <v>730</v>
      </c>
      <c r="B731">
        <v>0</v>
      </c>
      <c r="C731">
        <v>1</v>
      </c>
      <c r="D731">
        <f t="shared" si="22"/>
        <v>1</v>
      </c>
      <c r="E731">
        <f t="shared" si="23"/>
        <v>0</v>
      </c>
      <c r="F731">
        <v>3</v>
      </c>
      <c r="G731" t="s">
        <v>1019</v>
      </c>
      <c r="H731" t="s">
        <v>17</v>
      </c>
      <c r="I731">
        <v>25</v>
      </c>
      <c r="J731">
        <v>1</v>
      </c>
      <c r="K731">
        <v>0</v>
      </c>
      <c r="L731" t="s">
        <v>1020</v>
      </c>
      <c r="M731">
        <v>7.9249999999999998</v>
      </c>
      <c r="O731" t="s">
        <v>15</v>
      </c>
    </row>
    <row r="732" spans="1:15" x14ac:dyDescent="0.2">
      <c r="A732">
        <v>731</v>
      </c>
      <c r="B732">
        <v>1</v>
      </c>
      <c r="C732">
        <v>1</v>
      </c>
      <c r="D732">
        <f t="shared" si="22"/>
        <v>0</v>
      </c>
      <c r="E732">
        <f t="shared" si="23"/>
        <v>1</v>
      </c>
      <c r="F732">
        <v>1</v>
      </c>
      <c r="G732" t="s">
        <v>1021</v>
      </c>
      <c r="H732" t="s">
        <v>17</v>
      </c>
      <c r="I732">
        <v>29</v>
      </c>
      <c r="J732">
        <v>0</v>
      </c>
      <c r="K732">
        <v>0</v>
      </c>
      <c r="L732">
        <v>24160</v>
      </c>
      <c r="M732">
        <v>211.33750000000001</v>
      </c>
      <c r="N732" t="s">
        <v>969</v>
      </c>
      <c r="O732" t="s">
        <v>15</v>
      </c>
    </row>
    <row r="733" spans="1:15" x14ac:dyDescent="0.2">
      <c r="A733">
        <v>732</v>
      </c>
      <c r="B733">
        <v>0</v>
      </c>
      <c r="C733">
        <v>1</v>
      </c>
      <c r="D733">
        <f t="shared" si="22"/>
        <v>1</v>
      </c>
      <c r="E733">
        <f t="shared" si="23"/>
        <v>0</v>
      </c>
      <c r="F733">
        <v>3</v>
      </c>
      <c r="G733" t="s">
        <v>1022</v>
      </c>
      <c r="H733" t="s">
        <v>13</v>
      </c>
      <c r="I733">
        <v>11</v>
      </c>
      <c r="J733">
        <v>0</v>
      </c>
      <c r="K733">
        <v>0</v>
      </c>
      <c r="L733">
        <v>2699</v>
      </c>
      <c r="M733">
        <v>18.787500000000001</v>
      </c>
      <c r="O733" t="s">
        <v>20</v>
      </c>
    </row>
    <row r="734" spans="1:15" x14ac:dyDescent="0.2">
      <c r="A734">
        <v>733</v>
      </c>
      <c r="B734">
        <v>0</v>
      </c>
      <c r="C734">
        <v>1</v>
      </c>
      <c r="D734">
        <f t="shared" si="22"/>
        <v>1</v>
      </c>
      <c r="E734">
        <f t="shared" si="23"/>
        <v>0</v>
      </c>
      <c r="F734">
        <v>2</v>
      </c>
      <c r="G734" t="s">
        <v>1023</v>
      </c>
      <c r="H734" t="s">
        <v>13</v>
      </c>
      <c r="J734">
        <v>0</v>
      </c>
      <c r="K734">
        <v>0</v>
      </c>
      <c r="L734">
        <v>239855</v>
      </c>
      <c r="M734">
        <v>0</v>
      </c>
      <c r="O734" t="s">
        <v>15</v>
      </c>
    </row>
    <row r="735" spans="1:15" x14ac:dyDescent="0.2">
      <c r="A735">
        <v>734</v>
      </c>
      <c r="B735">
        <v>0</v>
      </c>
      <c r="C735">
        <v>1</v>
      </c>
      <c r="D735">
        <f t="shared" si="22"/>
        <v>1</v>
      </c>
      <c r="E735">
        <f t="shared" si="23"/>
        <v>0</v>
      </c>
      <c r="F735">
        <v>2</v>
      </c>
      <c r="G735" t="s">
        <v>1024</v>
      </c>
      <c r="H735" t="s">
        <v>13</v>
      </c>
      <c r="I735">
        <v>23</v>
      </c>
      <c r="J735">
        <v>0</v>
      </c>
      <c r="K735">
        <v>0</v>
      </c>
      <c r="L735">
        <v>28425</v>
      </c>
      <c r="M735">
        <v>13</v>
      </c>
      <c r="O735" t="s">
        <v>15</v>
      </c>
    </row>
    <row r="736" spans="1:15" x14ac:dyDescent="0.2">
      <c r="A736">
        <v>735</v>
      </c>
      <c r="B736">
        <v>0</v>
      </c>
      <c r="C736">
        <v>1</v>
      </c>
      <c r="D736">
        <f t="shared" si="22"/>
        <v>1</v>
      </c>
      <c r="E736">
        <f t="shared" si="23"/>
        <v>0</v>
      </c>
      <c r="F736">
        <v>2</v>
      </c>
      <c r="G736" t="s">
        <v>1025</v>
      </c>
      <c r="H736" t="s">
        <v>13</v>
      </c>
      <c r="I736">
        <v>23</v>
      </c>
      <c r="J736">
        <v>0</v>
      </c>
      <c r="K736">
        <v>0</v>
      </c>
      <c r="L736">
        <v>233639</v>
      </c>
      <c r="M736">
        <v>13</v>
      </c>
      <c r="O736" t="s">
        <v>15</v>
      </c>
    </row>
    <row r="737" spans="1:15" x14ac:dyDescent="0.2">
      <c r="A737">
        <v>736</v>
      </c>
      <c r="B737">
        <v>0</v>
      </c>
      <c r="C737">
        <v>1</v>
      </c>
      <c r="D737">
        <f t="shared" si="22"/>
        <v>1</v>
      </c>
      <c r="E737">
        <f t="shared" si="23"/>
        <v>0</v>
      </c>
      <c r="F737">
        <v>3</v>
      </c>
      <c r="G737" t="s">
        <v>1026</v>
      </c>
      <c r="H737" t="s">
        <v>13</v>
      </c>
      <c r="I737">
        <v>28.5</v>
      </c>
      <c r="J737">
        <v>0</v>
      </c>
      <c r="K737">
        <v>0</v>
      </c>
      <c r="L737">
        <v>54636</v>
      </c>
      <c r="M737">
        <v>16.100000000000001</v>
      </c>
      <c r="O737" t="s">
        <v>15</v>
      </c>
    </row>
    <row r="738" spans="1:15" x14ac:dyDescent="0.2">
      <c r="A738">
        <v>737</v>
      </c>
      <c r="B738">
        <v>0</v>
      </c>
      <c r="C738">
        <v>1</v>
      </c>
      <c r="D738">
        <f t="shared" si="22"/>
        <v>1</v>
      </c>
      <c r="E738">
        <f t="shared" si="23"/>
        <v>0</v>
      </c>
      <c r="F738">
        <v>3</v>
      </c>
      <c r="G738" t="s">
        <v>1027</v>
      </c>
      <c r="H738" t="s">
        <v>17</v>
      </c>
      <c r="I738">
        <v>48</v>
      </c>
      <c r="J738">
        <v>1</v>
      </c>
      <c r="K738">
        <v>3</v>
      </c>
      <c r="L738" t="s">
        <v>143</v>
      </c>
      <c r="M738">
        <v>34.375</v>
      </c>
      <c r="O738" t="s">
        <v>15</v>
      </c>
    </row>
    <row r="739" spans="1:15" x14ac:dyDescent="0.2">
      <c r="A739">
        <v>738</v>
      </c>
      <c r="B739">
        <v>1</v>
      </c>
      <c r="C739">
        <v>1</v>
      </c>
      <c r="D739">
        <f t="shared" si="22"/>
        <v>0</v>
      </c>
      <c r="E739">
        <f t="shared" si="23"/>
        <v>1</v>
      </c>
      <c r="F739">
        <v>1</v>
      </c>
      <c r="G739" t="s">
        <v>1028</v>
      </c>
      <c r="H739" t="s">
        <v>13</v>
      </c>
      <c r="I739">
        <v>35</v>
      </c>
      <c r="J739">
        <v>0</v>
      </c>
      <c r="K739">
        <v>0</v>
      </c>
      <c r="L739" t="s">
        <v>392</v>
      </c>
      <c r="M739">
        <v>512.32920000000001</v>
      </c>
      <c r="N739" t="s">
        <v>1029</v>
      </c>
      <c r="O739" t="s">
        <v>20</v>
      </c>
    </row>
    <row r="740" spans="1:15" x14ac:dyDescent="0.2">
      <c r="A740">
        <v>739</v>
      </c>
      <c r="B740">
        <v>0</v>
      </c>
      <c r="C740">
        <v>1</v>
      </c>
      <c r="D740">
        <f t="shared" si="22"/>
        <v>1</v>
      </c>
      <c r="E740">
        <f t="shared" si="23"/>
        <v>0</v>
      </c>
      <c r="F740">
        <v>3</v>
      </c>
      <c r="G740" t="s">
        <v>1030</v>
      </c>
      <c r="H740" t="s">
        <v>13</v>
      </c>
      <c r="J740">
        <v>0</v>
      </c>
      <c r="K740">
        <v>0</v>
      </c>
      <c r="L740">
        <v>349201</v>
      </c>
      <c r="M740">
        <v>7.8958000000000004</v>
      </c>
      <c r="O740" t="s">
        <v>15</v>
      </c>
    </row>
    <row r="741" spans="1:15" x14ac:dyDescent="0.2">
      <c r="A741">
        <v>740</v>
      </c>
      <c r="B741">
        <v>0</v>
      </c>
      <c r="C741">
        <v>1</v>
      </c>
      <c r="D741">
        <f t="shared" si="22"/>
        <v>1</v>
      </c>
      <c r="E741">
        <f t="shared" si="23"/>
        <v>0</v>
      </c>
      <c r="F741">
        <v>3</v>
      </c>
      <c r="G741" t="s">
        <v>1031</v>
      </c>
      <c r="H741" t="s">
        <v>13</v>
      </c>
      <c r="J741">
        <v>0</v>
      </c>
      <c r="K741">
        <v>0</v>
      </c>
      <c r="L741">
        <v>349218</v>
      </c>
      <c r="M741">
        <v>7.8958000000000004</v>
      </c>
      <c r="O741" t="s">
        <v>15</v>
      </c>
    </row>
    <row r="742" spans="1:15" x14ac:dyDescent="0.2">
      <c r="A742">
        <v>741</v>
      </c>
      <c r="B742">
        <v>1</v>
      </c>
      <c r="C742">
        <v>1</v>
      </c>
      <c r="D742">
        <f t="shared" si="22"/>
        <v>0</v>
      </c>
      <c r="E742">
        <f t="shared" si="23"/>
        <v>1</v>
      </c>
      <c r="F742">
        <v>1</v>
      </c>
      <c r="G742" t="s">
        <v>1032</v>
      </c>
      <c r="H742" t="s">
        <v>13</v>
      </c>
      <c r="J742">
        <v>0</v>
      </c>
      <c r="K742">
        <v>0</v>
      </c>
      <c r="L742">
        <v>16988</v>
      </c>
      <c r="M742">
        <v>30</v>
      </c>
      <c r="N742" t="s">
        <v>1033</v>
      </c>
      <c r="O742" t="s">
        <v>15</v>
      </c>
    </row>
    <row r="743" spans="1:15" x14ac:dyDescent="0.2">
      <c r="A743">
        <v>742</v>
      </c>
      <c r="B743">
        <v>0</v>
      </c>
      <c r="C743">
        <v>1</v>
      </c>
      <c r="D743">
        <f t="shared" si="22"/>
        <v>1</v>
      </c>
      <c r="E743">
        <f t="shared" si="23"/>
        <v>0</v>
      </c>
      <c r="F743">
        <v>1</v>
      </c>
      <c r="G743" t="s">
        <v>1034</v>
      </c>
      <c r="H743" t="s">
        <v>13</v>
      </c>
      <c r="I743">
        <v>36</v>
      </c>
      <c r="J743">
        <v>1</v>
      </c>
      <c r="K743">
        <v>0</v>
      </c>
      <c r="L743">
        <v>19877</v>
      </c>
      <c r="M743">
        <v>78.849999999999994</v>
      </c>
      <c r="N743" t="s">
        <v>1035</v>
      </c>
      <c r="O743" t="s">
        <v>15</v>
      </c>
    </row>
    <row r="744" spans="1:15" x14ac:dyDescent="0.2">
      <c r="A744">
        <v>743</v>
      </c>
      <c r="B744">
        <v>1</v>
      </c>
      <c r="C744">
        <v>1</v>
      </c>
      <c r="D744">
        <f t="shared" si="22"/>
        <v>0</v>
      </c>
      <c r="E744">
        <f t="shared" si="23"/>
        <v>1</v>
      </c>
      <c r="F744">
        <v>1</v>
      </c>
      <c r="G744" t="s">
        <v>1036</v>
      </c>
      <c r="H744" t="s">
        <v>17</v>
      </c>
      <c r="I744">
        <v>21</v>
      </c>
      <c r="J744">
        <v>2</v>
      </c>
      <c r="K744">
        <v>2</v>
      </c>
      <c r="L744" t="s">
        <v>472</v>
      </c>
      <c r="M744">
        <v>262.375</v>
      </c>
      <c r="N744" t="s">
        <v>473</v>
      </c>
      <c r="O744" t="s">
        <v>20</v>
      </c>
    </row>
    <row r="745" spans="1:15" x14ac:dyDescent="0.2">
      <c r="A745">
        <v>744</v>
      </c>
      <c r="B745">
        <v>0</v>
      </c>
      <c r="C745">
        <v>1</v>
      </c>
      <c r="D745">
        <f t="shared" si="22"/>
        <v>1</v>
      </c>
      <c r="E745">
        <f t="shared" si="23"/>
        <v>0</v>
      </c>
      <c r="F745">
        <v>3</v>
      </c>
      <c r="G745" t="s">
        <v>1037</v>
      </c>
      <c r="H745" t="s">
        <v>13</v>
      </c>
      <c r="I745">
        <v>24</v>
      </c>
      <c r="J745">
        <v>1</v>
      </c>
      <c r="K745">
        <v>0</v>
      </c>
      <c r="L745">
        <v>376566</v>
      </c>
      <c r="M745">
        <v>16.100000000000001</v>
      </c>
      <c r="O745" t="s">
        <v>15</v>
      </c>
    </row>
    <row r="746" spans="1:15" x14ac:dyDescent="0.2">
      <c r="A746">
        <v>745</v>
      </c>
      <c r="B746">
        <v>1</v>
      </c>
      <c r="C746">
        <v>1</v>
      </c>
      <c r="D746">
        <f t="shared" si="22"/>
        <v>0</v>
      </c>
      <c r="E746">
        <f t="shared" si="23"/>
        <v>1</v>
      </c>
      <c r="F746">
        <v>3</v>
      </c>
      <c r="G746" t="s">
        <v>1038</v>
      </c>
      <c r="H746" t="s">
        <v>13</v>
      </c>
      <c r="I746">
        <v>31</v>
      </c>
      <c r="J746">
        <v>0</v>
      </c>
      <c r="K746">
        <v>0</v>
      </c>
      <c r="L746" t="s">
        <v>1039</v>
      </c>
      <c r="M746">
        <v>7.9249999999999998</v>
      </c>
      <c r="O746" t="s">
        <v>15</v>
      </c>
    </row>
    <row r="747" spans="1:15" x14ac:dyDescent="0.2">
      <c r="A747">
        <v>746</v>
      </c>
      <c r="B747">
        <v>0</v>
      </c>
      <c r="C747">
        <v>1</v>
      </c>
      <c r="D747">
        <f t="shared" si="22"/>
        <v>1</v>
      </c>
      <c r="E747">
        <f t="shared" si="23"/>
        <v>0</v>
      </c>
      <c r="F747">
        <v>1</v>
      </c>
      <c r="G747" t="s">
        <v>1040</v>
      </c>
      <c r="H747" t="s">
        <v>13</v>
      </c>
      <c r="I747">
        <v>70</v>
      </c>
      <c r="J747">
        <v>1</v>
      </c>
      <c r="K747">
        <v>1</v>
      </c>
      <c r="L747" t="s">
        <v>777</v>
      </c>
      <c r="M747">
        <v>71</v>
      </c>
      <c r="N747" t="s">
        <v>778</v>
      </c>
      <c r="O747" t="s">
        <v>15</v>
      </c>
    </row>
    <row r="748" spans="1:15" x14ac:dyDescent="0.2">
      <c r="A748">
        <v>747</v>
      </c>
      <c r="B748">
        <v>0</v>
      </c>
      <c r="C748">
        <v>1</v>
      </c>
      <c r="D748">
        <f t="shared" si="22"/>
        <v>1</v>
      </c>
      <c r="E748">
        <f t="shared" si="23"/>
        <v>0</v>
      </c>
      <c r="F748">
        <v>3</v>
      </c>
      <c r="G748" t="s">
        <v>1041</v>
      </c>
      <c r="H748" t="s">
        <v>13</v>
      </c>
      <c r="I748">
        <v>16</v>
      </c>
      <c r="J748">
        <v>1</v>
      </c>
      <c r="K748">
        <v>1</v>
      </c>
      <c r="L748" t="s">
        <v>424</v>
      </c>
      <c r="M748">
        <v>20.25</v>
      </c>
      <c r="O748" t="s">
        <v>15</v>
      </c>
    </row>
    <row r="749" spans="1:15" x14ac:dyDescent="0.2">
      <c r="A749">
        <v>748</v>
      </c>
      <c r="B749">
        <v>1</v>
      </c>
      <c r="C749">
        <v>1</v>
      </c>
      <c r="D749">
        <f t="shared" si="22"/>
        <v>0</v>
      </c>
      <c r="E749">
        <f t="shared" si="23"/>
        <v>1</v>
      </c>
      <c r="F749">
        <v>2</v>
      </c>
      <c r="G749" t="s">
        <v>1042</v>
      </c>
      <c r="H749" t="s">
        <v>17</v>
      </c>
      <c r="I749">
        <v>30</v>
      </c>
      <c r="J749">
        <v>0</v>
      </c>
      <c r="K749">
        <v>0</v>
      </c>
      <c r="L749">
        <v>250648</v>
      </c>
      <c r="M749">
        <v>13</v>
      </c>
      <c r="O749" t="s">
        <v>15</v>
      </c>
    </row>
    <row r="750" spans="1:15" x14ac:dyDescent="0.2">
      <c r="A750">
        <v>749</v>
      </c>
      <c r="B750">
        <v>0</v>
      </c>
      <c r="C750">
        <v>1</v>
      </c>
      <c r="D750">
        <f t="shared" si="22"/>
        <v>1</v>
      </c>
      <c r="E750">
        <f t="shared" si="23"/>
        <v>0</v>
      </c>
      <c r="F750">
        <v>1</v>
      </c>
      <c r="G750" t="s">
        <v>1043</v>
      </c>
      <c r="H750" t="s">
        <v>13</v>
      </c>
      <c r="I750">
        <v>19</v>
      </c>
      <c r="J750">
        <v>1</v>
      </c>
      <c r="K750">
        <v>0</v>
      </c>
      <c r="L750">
        <v>113773</v>
      </c>
      <c r="M750">
        <v>53.1</v>
      </c>
      <c r="N750" t="s">
        <v>1044</v>
      </c>
      <c r="O750" t="s">
        <v>15</v>
      </c>
    </row>
    <row r="751" spans="1:15" x14ac:dyDescent="0.2">
      <c r="A751">
        <v>750</v>
      </c>
      <c r="B751">
        <v>0</v>
      </c>
      <c r="C751">
        <v>1</v>
      </c>
      <c r="D751">
        <f t="shared" si="22"/>
        <v>1</v>
      </c>
      <c r="E751">
        <f t="shared" si="23"/>
        <v>0</v>
      </c>
      <c r="F751">
        <v>3</v>
      </c>
      <c r="G751" t="s">
        <v>1045</v>
      </c>
      <c r="H751" t="s">
        <v>13</v>
      </c>
      <c r="I751">
        <v>31</v>
      </c>
      <c r="J751">
        <v>0</v>
      </c>
      <c r="K751">
        <v>0</v>
      </c>
      <c r="L751">
        <v>335097</v>
      </c>
      <c r="M751">
        <v>7.75</v>
      </c>
      <c r="O751" t="s">
        <v>27</v>
      </c>
    </row>
    <row r="752" spans="1:15" x14ac:dyDescent="0.2">
      <c r="A752">
        <v>751</v>
      </c>
      <c r="B752">
        <v>1</v>
      </c>
      <c r="C752">
        <v>1</v>
      </c>
      <c r="D752">
        <f t="shared" si="22"/>
        <v>0</v>
      </c>
      <c r="E752">
        <f t="shared" si="23"/>
        <v>1</v>
      </c>
      <c r="F752">
        <v>2</v>
      </c>
      <c r="G752" t="s">
        <v>1046</v>
      </c>
      <c r="H752" t="s">
        <v>17</v>
      </c>
      <c r="I752">
        <v>4</v>
      </c>
      <c r="J752">
        <v>1</v>
      </c>
      <c r="K752">
        <v>1</v>
      </c>
      <c r="L752">
        <v>29103</v>
      </c>
      <c r="M752">
        <v>23</v>
      </c>
      <c r="O752" t="s">
        <v>15</v>
      </c>
    </row>
    <row r="753" spans="1:15" x14ac:dyDescent="0.2">
      <c r="A753">
        <v>752</v>
      </c>
      <c r="B753">
        <v>1</v>
      </c>
      <c r="C753">
        <v>1</v>
      </c>
      <c r="D753">
        <f t="shared" si="22"/>
        <v>0</v>
      </c>
      <c r="E753">
        <f t="shared" si="23"/>
        <v>1</v>
      </c>
      <c r="F753">
        <v>3</v>
      </c>
      <c r="G753" t="s">
        <v>1047</v>
      </c>
      <c r="H753" t="s">
        <v>13</v>
      </c>
      <c r="I753">
        <v>6</v>
      </c>
      <c r="J753">
        <v>0</v>
      </c>
      <c r="K753">
        <v>1</v>
      </c>
      <c r="L753">
        <v>392096</v>
      </c>
      <c r="M753">
        <v>12.475</v>
      </c>
      <c r="N753" t="s">
        <v>1048</v>
      </c>
      <c r="O753" t="s">
        <v>15</v>
      </c>
    </row>
    <row r="754" spans="1:15" x14ac:dyDescent="0.2">
      <c r="A754">
        <v>753</v>
      </c>
      <c r="B754">
        <v>0</v>
      </c>
      <c r="C754">
        <v>1</v>
      </c>
      <c r="D754">
        <f t="shared" si="22"/>
        <v>1</v>
      </c>
      <c r="E754">
        <f t="shared" si="23"/>
        <v>0</v>
      </c>
      <c r="F754">
        <v>3</v>
      </c>
      <c r="G754" t="s">
        <v>1049</v>
      </c>
      <c r="H754" t="s">
        <v>13</v>
      </c>
      <c r="I754">
        <v>33</v>
      </c>
      <c r="J754">
        <v>0</v>
      </c>
      <c r="K754">
        <v>0</v>
      </c>
      <c r="L754">
        <v>345780</v>
      </c>
      <c r="M754">
        <v>9.5</v>
      </c>
      <c r="O754" t="s">
        <v>15</v>
      </c>
    </row>
    <row r="755" spans="1:15" x14ac:dyDescent="0.2">
      <c r="A755">
        <v>754</v>
      </c>
      <c r="B755">
        <v>0</v>
      </c>
      <c r="C755">
        <v>1</v>
      </c>
      <c r="D755">
        <f t="shared" si="22"/>
        <v>1</v>
      </c>
      <c r="E755">
        <f t="shared" si="23"/>
        <v>0</v>
      </c>
      <c r="F755">
        <v>3</v>
      </c>
      <c r="G755" t="s">
        <v>1050</v>
      </c>
      <c r="H755" t="s">
        <v>13</v>
      </c>
      <c r="I755">
        <v>23</v>
      </c>
      <c r="J755">
        <v>0</v>
      </c>
      <c r="K755">
        <v>0</v>
      </c>
      <c r="L755">
        <v>349204</v>
      </c>
      <c r="M755">
        <v>7.8958000000000004</v>
      </c>
      <c r="O755" t="s">
        <v>15</v>
      </c>
    </row>
    <row r="756" spans="1:15" x14ac:dyDescent="0.2">
      <c r="A756">
        <v>755</v>
      </c>
      <c r="B756">
        <v>1</v>
      </c>
      <c r="C756">
        <v>1</v>
      </c>
      <c r="D756">
        <f t="shared" si="22"/>
        <v>0</v>
      </c>
      <c r="E756">
        <f t="shared" si="23"/>
        <v>1</v>
      </c>
      <c r="F756">
        <v>2</v>
      </c>
      <c r="G756" t="s">
        <v>1051</v>
      </c>
      <c r="H756" t="s">
        <v>17</v>
      </c>
      <c r="I756">
        <v>48</v>
      </c>
      <c r="J756">
        <v>1</v>
      </c>
      <c r="K756">
        <v>2</v>
      </c>
      <c r="L756">
        <v>220845</v>
      </c>
      <c r="M756">
        <v>65</v>
      </c>
      <c r="O756" t="s">
        <v>15</v>
      </c>
    </row>
    <row r="757" spans="1:15" x14ac:dyDescent="0.2">
      <c r="A757">
        <v>756</v>
      </c>
      <c r="B757">
        <v>1</v>
      </c>
      <c r="C757">
        <v>1</v>
      </c>
      <c r="D757">
        <f t="shared" si="22"/>
        <v>0</v>
      </c>
      <c r="E757">
        <f t="shared" si="23"/>
        <v>1</v>
      </c>
      <c r="F757">
        <v>2</v>
      </c>
      <c r="G757" t="s">
        <v>1052</v>
      </c>
      <c r="H757" t="s">
        <v>13</v>
      </c>
      <c r="I757">
        <v>0.67</v>
      </c>
      <c r="J757">
        <v>1</v>
      </c>
      <c r="K757">
        <v>1</v>
      </c>
      <c r="L757">
        <v>250649</v>
      </c>
      <c r="M757">
        <v>14.5</v>
      </c>
      <c r="O757" t="s">
        <v>15</v>
      </c>
    </row>
    <row r="758" spans="1:15" x14ac:dyDescent="0.2">
      <c r="A758">
        <v>757</v>
      </c>
      <c r="B758">
        <v>0</v>
      </c>
      <c r="C758">
        <v>1</v>
      </c>
      <c r="D758">
        <f t="shared" si="22"/>
        <v>1</v>
      </c>
      <c r="E758">
        <f t="shared" si="23"/>
        <v>0</v>
      </c>
      <c r="F758">
        <v>3</v>
      </c>
      <c r="G758" t="s">
        <v>1053</v>
      </c>
      <c r="H758" t="s">
        <v>13</v>
      </c>
      <c r="I758">
        <v>28</v>
      </c>
      <c r="J758">
        <v>0</v>
      </c>
      <c r="K758">
        <v>0</v>
      </c>
      <c r="L758">
        <v>350042</v>
      </c>
      <c r="M758">
        <v>7.7957999999999998</v>
      </c>
      <c r="O758" t="s">
        <v>15</v>
      </c>
    </row>
    <row r="759" spans="1:15" x14ac:dyDescent="0.2">
      <c r="A759">
        <v>758</v>
      </c>
      <c r="B759">
        <v>0</v>
      </c>
      <c r="C759">
        <v>1</v>
      </c>
      <c r="D759">
        <f t="shared" si="22"/>
        <v>1</v>
      </c>
      <c r="E759">
        <f t="shared" si="23"/>
        <v>0</v>
      </c>
      <c r="F759">
        <v>2</v>
      </c>
      <c r="G759" t="s">
        <v>1054</v>
      </c>
      <c r="H759" t="s">
        <v>13</v>
      </c>
      <c r="I759">
        <v>18</v>
      </c>
      <c r="J759">
        <v>0</v>
      </c>
      <c r="K759">
        <v>0</v>
      </c>
      <c r="L759">
        <v>29108</v>
      </c>
      <c r="M759">
        <v>11.5</v>
      </c>
      <c r="O759" t="s">
        <v>15</v>
      </c>
    </row>
    <row r="760" spans="1:15" x14ac:dyDescent="0.2">
      <c r="A760">
        <v>759</v>
      </c>
      <c r="B760">
        <v>0</v>
      </c>
      <c r="C760">
        <v>1</v>
      </c>
      <c r="D760">
        <f t="shared" si="22"/>
        <v>1</v>
      </c>
      <c r="E760">
        <f t="shared" si="23"/>
        <v>0</v>
      </c>
      <c r="F760">
        <v>3</v>
      </c>
      <c r="G760" t="s">
        <v>1055</v>
      </c>
      <c r="H760" t="s">
        <v>13</v>
      </c>
      <c r="I760">
        <v>34</v>
      </c>
      <c r="J760">
        <v>0</v>
      </c>
      <c r="K760">
        <v>0</v>
      </c>
      <c r="L760">
        <v>363294</v>
      </c>
      <c r="M760">
        <v>8.0500000000000007</v>
      </c>
      <c r="O760" t="s">
        <v>15</v>
      </c>
    </row>
    <row r="761" spans="1:15" x14ac:dyDescent="0.2">
      <c r="A761">
        <v>760</v>
      </c>
      <c r="B761">
        <v>1</v>
      </c>
      <c r="C761">
        <v>1</v>
      </c>
      <c r="D761">
        <f t="shared" si="22"/>
        <v>0</v>
      </c>
      <c r="E761">
        <f t="shared" si="23"/>
        <v>1</v>
      </c>
      <c r="F761">
        <v>1</v>
      </c>
      <c r="G761" t="s">
        <v>1056</v>
      </c>
      <c r="H761" t="s">
        <v>17</v>
      </c>
      <c r="I761">
        <v>33</v>
      </c>
      <c r="J761">
        <v>0</v>
      </c>
      <c r="K761">
        <v>0</v>
      </c>
      <c r="L761">
        <v>110152</v>
      </c>
      <c r="M761">
        <v>86.5</v>
      </c>
      <c r="N761" t="s">
        <v>390</v>
      </c>
      <c r="O761" t="s">
        <v>15</v>
      </c>
    </row>
    <row r="762" spans="1:15" x14ac:dyDescent="0.2">
      <c r="A762">
        <v>761</v>
      </c>
      <c r="B762">
        <v>0</v>
      </c>
      <c r="C762">
        <v>1</v>
      </c>
      <c r="D762">
        <f t="shared" si="22"/>
        <v>1</v>
      </c>
      <c r="E762">
        <f t="shared" si="23"/>
        <v>0</v>
      </c>
      <c r="F762">
        <v>3</v>
      </c>
      <c r="G762" t="s">
        <v>1057</v>
      </c>
      <c r="H762" t="s">
        <v>13</v>
      </c>
      <c r="J762">
        <v>0</v>
      </c>
      <c r="K762">
        <v>0</v>
      </c>
      <c r="L762">
        <v>358585</v>
      </c>
      <c r="M762">
        <v>14.5</v>
      </c>
      <c r="O762" t="s">
        <v>15</v>
      </c>
    </row>
    <row r="763" spans="1:15" x14ac:dyDescent="0.2">
      <c r="A763">
        <v>762</v>
      </c>
      <c r="B763">
        <v>0</v>
      </c>
      <c r="C763">
        <v>1</v>
      </c>
      <c r="D763">
        <f t="shared" si="22"/>
        <v>1</v>
      </c>
      <c r="E763">
        <f t="shared" si="23"/>
        <v>0</v>
      </c>
      <c r="F763">
        <v>3</v>
      </c>
      <c r="G763" t="s">
        <v>1058</v>
      </c>
      <c r="H763" t="s">
        <v>13</v>
      </c>
      <c r="I763">
        <v>41</v>
      </c>
      <c r="J763">
        <v>0</v>
      </c>
      <c r="K763">
        <v>0</v>
      </c>
      <c r="L763" t="s">
        <v>1059</v>
      </c>
      <c r="M763">
        <v>7.125</v>
      </c>
      <c r="O763" t="s">
        <v>15</v>
      </c>
    </row>
    <row r="764" spans="1:15" x14ac:dyDescent="0.2">
      <c r="A764">
        <v>763</v>
      </c>
      <c r="B764">
        <v>1</v>
      </c>
      <c r="C764">
        <v>1</v>
      </c>
      <c r="D764">
        <f t="shared" si="22"/>
        <v>0</v>
      </c>
      <c r="E764">
        <f t="shared" si="23"/>
        <v>1</v>
      </c>
      <c r="F764">
        <v>3</v>
      </c>
      <c r="G764" t="s">
        <v>1060</v>
      </c>
      <c r="H764" t="s">
        <v>13</v>
      </c>
      <c r="I764">
        <v>20</v>
      </c>
      <c r="J764">
        <v>0</v>
      </c>
      <c r="K764">
        <v>0</v>
      </c>
      <c r="L764">
        <v>2663</v>
      </c>
      <c r="M764">
        <v>7.2291999999999996</v>
      </c>
      <c r="O764" t="s">
        <v>20</v>
      </c>
    </row>
    <row r="765" spans="1:15" x14ac:dyDescent="0.2">
      <c r="A765">
        <v>764</v>
      </c>
      <c r="B765">
        <v>1</v>
      </c>
      <c r="C765">
        <v>1</v>
      </c>
      <c r="D765">
        <f t="shared" si="22"/>
        <v>0</v>
      </c>
      <c r="E765">
        <f t="shared" si="23"/>
        <v>1</v>
      </c>
      <c r="F765">
        <v>1</v>
      </c>
      <c r="G765" t="s">
        <v>1061</v>
      </c>
      <c r="H765" t="s">
        <v>17</v>
      </c>
      <c r="I765">
        <v>36</v>
      </c>
      <c r="J765">
        <v>1</v>
      </c>
      <c r="K765">
        <v>2</v>
      </c>
      <c r="L765">
        <v>113760</v>
      </c>
      <c r="M765">
        <v>120</v>
      </c>
      <c r="N765" t="s">
        <v>578</v>
      </c>
      <c r="O765" t="s">
        <v>15</v>
      </c>
    </row>
    <row r="766" spans="1:15" x14ac:dyDescent="0.2">
      <c r="A766">
        <v>765</v>
      </c>
      <c r="B766">
        <v>0</v>
      </c>
      <c r="C766">
        <v>1</v>
      </c>
      <c r="D766">
        <f t="shared" si="22"/>
        <v>1</v>
      </c>
      <c r="E766">
        <f t="shared" si="23"/>
        <v>0</v>
      </c>
      <c r="F766">
        <v>3</v>
      </c>
      <c r="G766" t="s">
        <v>1062</v>
      </c>
      <c r="H766" t="s">
        <v>13</v>
      </c>
      <c r="I766">
        <v>16</v>
      </c>
      <c r="J766">
        <v>0</v>
      </c>
      <c r="K766">
        <v>0</v>
      </c>
      <c r="L766">
        <v>347074</v>
      </c>
      <c r="M766">
        <v>7.7750000000000004</v>
      </c>
      <c r="O766" t="s">
        <v>15</v>
      </c>
    </row>
    <row r="767" spans="1:15" x14ac:dyDescent="0.2">
      <c r="A767">
        <v>766</v>
      </c>
      <c r="B767">
        <v>1</v>
      </c>
      <c r="C767">
        <v>1</v>
      </c>
      <c r="D767">
        <f t="shared" si="22"/>
        <v>0</v>
      </c>
      <c r="E767">
        <f t="shared" si="23"/>
        <v>1</v>
      </c>
      <c r="F767">
        <v>1</v>
      </c>
      <c r="G767" t="s">
        <v>1063</v>
      </c>
      <c r="H767" t="s">
        <v>17</v>
      </c>
      <c r="I767">
        <v>51</v>
      </c>
      <c r="J767">
        <v>1</v>
      </c>
      <c r="K767">
        <v>0</v>
      </c>
      <c r="L767">
        <v>13502</v>
      </c>
      <c r="M767">
        <v>77.958299999999994</v>
      </c>
      <c r="N767" t="s">
        <v>1064</v>
      </c>
      <c r="O767" t="s">
        <v>15</v>
      </c>
    </row>
    <row r="768" spans="1:15" x14ac:dyDescent="0.2">
      <c r="A768">
        <v>767</v>
      </c>
      <c r="B768">
        <v>0</v>
      </c>
      <c r="C768">
        <v>1</v>
      </c>
      <c r="D768">
        <f t="shared" si="22"/>
        <v>1</v>
      </c>
      <c r="E768">
        <f t="shared" si="23"/>
        <v>0</v>
      </c>
      <c r="F768">
        <v>1</v>
      </c>
      <c r="G768" t="s">
        <v>1065</v>
      </c>
      <c r="H768" t="s">
        <v>13</v>
      </c>
      <c r="J768">
        <v>0</v>
      </c>
      <c r="K768">
        <v>0</v>
      </c>
      <c r="L768">
        <v>112379</v>
      </c>
      <c r="M768">
        <v>39.6</v>
      </c>
      <c r="O768" t="s">
        <v>20</v>
      </c>
    </row>
    <row r="769" spans="1:15" x14ac:dyDescent="0.2">
      <c r="A769">
        <v>768</v>
      </c>
      <c r="B769">
        <v>0</v>
      </c>
      <c r="C769">
        <v>1</v>
      </c>
      <c r="D769">
        <f t="shared" si="22"/>
        <v>1</v>
      </c>
      <c r="E769">
        <f t="shared" si="23"/>
        <v>0</v>
      </c>
      <c r="F769">
        <v>3</v>
      </c>
      <c r="G769" t="s">
        <v>1066</v>
      </c>
      <c r="H769" t="s">
        <v>17</v>
      </c>
      <c r="I769">
        <v>30.5</v>
      </c>
      <c r="J769">
        <v>0</v>
      </c>
      <c r="K769">
        <v>0</v>
      </c>
      <c r="L769">
        <v>364850</v>
      </c>
      <c r="M769">
        <v>7.75</v>
      </c>
      <c r="O769" t="s">
        <v>27</v>
      </c>
    </row>
    <row r="770" spans="1:15" x14ac:dyDescent="0.2">
      <c r="A770">
        <v>769</v>
      </c>
      <c r="B770">
        <v>0</v>
      </c>
      <c r="C770">
        <v>1</v>
      </c>
      <c r="D770">
        <f t="shared" si="22"/>
        <v>1</v>
      </c>
      <c r="E770">
        <f t="shared" si="23"/>
        <v>0</v>
      </c>
      <c r="F770">
        <v>3</v>
      </c>
      <c r="G770" t="s">
        <v>1067</v>
      </c>
      <c r="H770" t="s">
        <v>13</v>
      </c>
      <c r="J770">
        <v>1</v>
      </c>
      <c r="K770">
        <v>0</v>
      </c>
      <c r="L770">
        <v>371110</v>
      </c>
      <c r="M770">
        <v>24.15</v>
      </c>
      <c r="O770" t="s">
        <v>27</v>
      </c>
    </row>
    <row r="771" spans="1:15" x14ac:dyDescent="0.2">
      <c r="A771">
        <v>770</v>
      </c>
      <c r="B771">
        <v>0</v>
      </c>
      <c r="C771">
        <v>1</v>
      </c>
      <c r="D771">
        <f t="shared" ref="D771:D834" si="24">IF(B771=0,1,0)</f>
        <v>1</v>
      </c>
      <c r="E771">
        <f t="shared" ref="E771:E834" si="25">IF(B771=1,1,0)</f>
        <v>0</v>
      </c>
      <c r="F771">
        <v>3</v>
      </c>
      <c r="G771" t="s">
        <v>1068</v>
      </c>
      <c r="H771" t="s">
        <v>13</v>
      </c>
      <c r="I771">
        <v>32</v>
      </c>
      <c r="J771">
        <v>0</v>
      </c>
      <c r="K771">
        <v>0</v>
      </c>
      <c r="L771">
        <v>8471</v>
      </c>
      <c r="M771">
        <v>8.3625000000000007</v>
      </c>
      <c r="O771" t="s">
        <v>15</v>
      </c>
    </row>
    <row r="772" spans="1:15" x14ac:dyDescent="0.2">
      <c r="A772">
        <v>771</v>
      </c>
      <c r="B772">
        <v>0</v>
      </c>
      <c r="C772">
        <v>1</v>
      </c>
      <c r="D772">
        <f t="shared" si="24"/>
        <v>1</v>
      </c>
      <c r="E772">
        <f t="shared" si="25"/>
        <v>0</v>
      </c>
      <c r="F772">
        <v>3</v>
      </c>
      <c r="G772" t="s">
        <v>1069</v>
      </c>
      <c r="H772" t="s">
        <v>13</v>
      </c>
      <c r="I772">
        <v>24</v>
      </c>
      <c r="J772">
        <v>0</v>
      </c>
      <c r="K772">
        <v>0</v>
      </c>
      <c r="L772">
        <v>345781</v>
      </c>
      <c r="M772">
        <v>9.5</v>
      </c>
      <c r="O772" t="s">
        <v>15</v>
      </c>
    </row>
    <row r="773" spans="1:15" x14ac:dyDescent="0.2">
      <c r="A773">
        <v>772</v>
      </c>
      <c r="B773">
        <v>0</v>
      </c>
      <c r="C773">
        <v>1</v>
      </c>
      <c r="D773">
        <f t="shared" si="24"/>
        <v>1</v>
      </c>
      <c r="E773">
        <f t="shared" si="25"/>
        <v>0</v>
      </c>
      <c r="F773">
        <v>3</v>
      </c>
      <c r="G773" t="s">
        <v>1070</v>
      </c>
      <c r="H773" t="s">
        <v>13</v>
      </c>
      <c r="I773">
        <v>48</v>
      </c>
      <c r="J773">
        <v>0</v>
      </c>
      <c r="K773">
        <v>0</v>
      </c>
      <c r="L773">
        <v>350047</v>
      </c>
      <c r="M773">
        <v>7.8541999999999996</v>
      </c>
      <c r="O773" t="s">
        <v>15</v>
      </c>
    </row>
    <row r="774" spans="1:15" x14ac:dyDescent="0.2">
      <c r="A774">
        <v>773</v>
      </c>
      <c r="B774">
        <v>0</v>
      </c>
      <c r="C774">
        <v>1</v>
      </c>
      <c r="D774">
        <f t="shared" si="24"/>
        <v>1</v>
      </c>
      <c r="E774">
        <f t="shared" si="25"/>
        <v>0</v>
      </c>
      <c r="F774">
        <v>2</v>
      </c>
      <c r="G774" t="s">
        <v>1071</v>
      </c>
      <c r="H774" t="s">
        <v>17</v>
      </c>
      <c r="I774">
        <v>57</v>
      </c>
      <c r="J774">
        <v>0</v>
      </c>
      <c r="K774">
        <v>0</v>
      </c>
      <c r="L774" t="s">
        <v>1072</v>
      </c>
      <c r="M774">
        <v>10.5</v>
      </c>
      <c r="N774" t="s">
        <v>1073</v>
      </c>
      <c r="O774" t="s">
        <v>15</v>
      </c>
    </row>
    <row r="775" spans="1:15" x14ac:dyDescent="0.2">
      <c r="A775">
        <v>774</v>
      </c>
      <c r="B775">
        <v>0</v>
      </c>
      <c r="C775">
        <v>1</v>
      </c>
      <c r="D775">
        <f t="shared" si="24"/>
        <v>1</v>
      </c>
      <c r="E775">
        <f t="shared" si="25"/>
        <v>0</v>
      </c>
      <c r="F775">
        <v>3</v>
      </c>
      <c r="G775" t="s">
        <v>1074</v>
      </c>
      <c r="H775" t="s">
        <v>13</v>
      </c>
      <c r="J775">
        <v>0</v>
      </c>
      <c r="K775">
        <v>0</v>
      </c>
      <c r="L775">
        <v>2674</v>
      </c>
      <c r="M775">
        <v>7.2249999999999996</v>
      </c>
      <c r="O775" t="s">
        <v>20</v>
      </c>
    </row>
    <row r="776" spans="1:15" x14ac:dyDescent="0.2">
      <c r="A776">
        <v>775</v>
      </c>
      <c r="B776">
        <v>1</v>
      </c>
      <c r="C776">
        <v>1</v>
      </c>
      <c r="D776">
        <f t="shared" si="24"/>
        <v>0</v>
      </c>
      <c r="E776">
        <f t="shared" si="25"/>
        <v>1</v>
      </c>
      <c r="F776">
        <v>2</v>
      </c>
      <c r="G776" t="s">
        <v>1075</v>
      </c>
      <c r="H776" t="s">
        <v>17</v>
      </c>
      <c r="I776">
        <v>54</v>
      </c>
      <c r="J776">
        <v>1</v>
      </c>
      <c r="K776">
        <v>3</v>
      </c>
      <c r="L776">
        <v>29105</v>
      </c>
      <c r="M776">
        <v>23</v>
      </c>
      <c r="O776" t="s">
        <v>15</v>
      </c>
    </row>
    <row r="777" spans="1:15" x14ac:dyDescent="0.2">
      <c r="A777">
        <v>776</v>
      </c>
      <c r="B777">
        <v>0</v>
      </c>
      <c r="C777">
        <v>1</v>
      </c>
      <c r="D777">
        <f t="shared" si="24"/>
        <v>1</v>
      </c>
      <c r="E777">
        <f t="shared" si="25"/>
        <v>0</v>
      </c>
      <c r="F777">
        <v>3</v>
      </c>
      <c r="G777" t="s">
        <v>1076</v>
      </c>
      <c r="H777" t="s">
        <v>13</v>
      </c>
      <c r="I777">
        <v>18</v>
      </c>
      <c r="J777">
        <v>0</v>
      </c>
      <c r="K777">
        <v>0</v>
      </c>
      <c r="L777">
        <v>347078</v>
      </c>
      <c r="M777">
        <v>7.75</v>
      </c>
      <c r="O777" t="s">
        <v>15</v>
      </c>
    </row>
    <row r="778" spans="1:15" x14ac:dyDescent="0.2">
      <c r="A778">
        <v>777</v>
      </c>
      <c r="B778">
        <v>0</v>
      </c>
      <c r="C778">
        <v>1</v>
      </c>
      <c r="D778">
        <f t="shared" si="24"/>
        <v>1</v>
      </c>
      <c r="E778">
        <f t="shared" si="25"/>
        <v>0</v>
      </c>
      <c r="F778">
        <v>3</v>
      </c>
      <c r="G778" t="s">
        <v>1077</v>
      </c>
      <c r="H778" t="s">
        <v>13</v>
      </c>
      <c r="J778">
        <v>0</v>
      </c>
      <c r="K778">
        <v>0</v>
      </c>
      <c r="L778">
        <v>383121</v>
      </c>
      <c r="M778">
        <v>7.75</v>
      </c>
      <c r="N778" t="s">
        <v>1078</v>
      </c>
      <c r="O778" t="s">
        <v>27</v>
      </c>
    </row>
    <row r="779" spans="1:15" x14ac:dyDescent="0.2">
      <c r="A779">
        <v>778</v>
      </c>
      <c r="B779">
        <v>1</v>
      </c>
      <c r="C779">
        <v>1</v>
      </c>
      <c r="D779">
        <f t="shared" si="24"/>
        <v>0</v>
      </c>
      <c r="E779">
        <f t="shared" si="25"/>
        <v>1</v>
      </c>
      <c r="F779">
        <v>3</v>
      </c>
      <c r="G779" t="s">
        <v>1079</v>
      </c>
      <c r="H779" t="s">
        <v>17</v>
      </c>
      <c r="I779">
        <v>5</v>
      </c>
      <c r="J779">
        <v>0</v>
      </c>
      <c r="K779">
        <v>0</v>
      </c>
      <c r="L779">
        <v>364516</v>
      </c>
      <c r="M779">
        <v>12.475</v>
      </c>
      <c r="O779" t="s">
        <v>15</v>
      </c>
    </row>
    <row r="780" spans="1:15" x14ac:dyDescent="0.2">
      <c r="A780">
        <v>779</v>
      </c>
      <c r="B780">
        <v>0</v>
      </c>
      <c r="C780">
        <v>1</v>
      </c>
      <c r="D780">
        <f t="shared" si="24"/>
        <v>1</v>
      </c>
      <c r="E780">
        <f t="shared" si="25"/>
        <v>0</v>
      </c>
      <c r="F780">
        <v>3</v>
      </c>
      <c r="G780" t="s">
        <v>1080</v>
      </c>
      <c r="H780" t="s">
        <v>13</v>
      </c>
      <c r="J780">
        <v>0</v>
      </c>
      <c r="K780">
        <v>0</v>
      </c>
      <c r="L780">
        <v>36865</v>
      </c>
      <c r="M780">
        <v>7.7374999999999998</v>
      </c>
      <c r="O780" t="s">
        <v>27</v>
      </c>
    </row>
    <row r="781" spans="1:15" x14ac:dyDescent="0.2">
      <c r="A781">
        <v>780</v>
      </c>
      <c r="B781">
        <v>1</v>
      </c>
      <c r="C781">
        <v>1</v>
      </c>
      <c r="D781">
        <f t="shared" si="24"/>
        <v>0</v>
      </c>
      <c r="E781">
        <f t="shared" si="25"/>
        <v>1</v>
      </c>
      <c r="F781">
        <v>1</v>
      </c>
      <c r="G781" t="s">
        <v>1081</v>
      </c>
      <c r="H781" t="s">
        <v>17</v>
      </c>
      <c r="I781">
        <v>43</v>
      </c>
      <c r="J781">
        <v>0</v>
      </c>
      <c r="K781">
        <v>1</v>
      </c>
      <c r="L781">
        <v>24160</v>
      </c>
      <c r="M781">
        <v>211.33750000000001</v>
      </c>
      <c r="N781" t="s">
        <v>1082</v>
      </c>
      <c r="O781" t="s">
        <v>15</v>
      </c>
    </row>
    <row r="782" spans="1:15" x14ac:dyDescent="0.2">
      <c r="A782">
        <v>781</v>
      </c>
      <c r="B782">
        <v>1</v>
      </c>
      <c r="C782">
        <v>1</v>
      </c>
      <c r="D782">
        <f t="shared" si="24"/>
        <v>0</v>
      </c>
      <c r="E782">
        <f t="shared" si="25"/>
        <v>1</v>
      </c>
      <c r="F782">
        <v>3</v>
      </c>
      <c r="G782" t="s">
        <v>1083</v>
      </c>
      <c r="H782" t="s">
        <v>17</v>
      </c>
      <c r="I782">
        <v>13</v>
      </c>
      <c r="J782">
        <v>0</v>
      </c>
      <c r="K782">
        <v>0</v>
      </c>
      <c r="L782">
        <v>2687</v>
      </c>
      <c r="M782">
        <v>7.2291999999999996</v>
      </c>
      <c r="O782" t="s">
        <v>20</v>
      </c>
    </row>
    <row r="783" spans="1:15" x14ac:dyDescent="0.2">
      <c r="A783">
        <v>782</v>
      </c>
      <c r="B783">
        <v>1</v>
      </c>
      <c r="C783">
        <v>1</v>
      </c>
      <c r="D783">
        <f t="shared" si="24"/>
        <v>0</v>
      </c>
      <c r="E783">
        <f t="shared" si="25"/>
        <v>1</v>
      </c>
      <c r="F783">
        <v>1</v>
      </c>
      <c r="G783" t="s">
        <v>1084</v>
      </c>
      <c r="H783" t="s">
        <v>17</v>
      </c>
      <c r="I783">
        <v>17</v>
      </c>
      <c r="J783">
        <v>1</v>
      </c>
      <c r="K783">
        <v>0</v>
      </c>
      <c r="L783">
        <v>17474</v>
      </c>
      <c r="M783">
        <v>57</v>
      </c>
      <c r="N783" t="s">
        <v>971</v>
      </c>
      <c r="O783" t="s">
        <v>15</v>
      </c>
    </row>
    <row r="784" spans="1:15" x14ac:dyDescent="0.2">
      <c r="A784">
        <v>783</v>
      </c>
      <c r="B784">
        <v>0</v>
      </c>
      <c r="C784">
        <v>1</v>
      </c>
      <c r="D784">
        <f t="shared" si="24"/>
        <v>1</v>
      </c>
      <c r="E784">
        <f t="shared" si="25"/>
        <v>0</v>
      </c>
      <c r="F784">
        <v>1</v>
      </c>
      <c r="G784" t="s">
        <v>1085</v>
      </c>
      <c r="H784" t="s">
        <v>13</v>
      </c>
      <c r="I784">
        <v>29</v>
      </c>
      <c r="J784">
        <v>0</v>
      </c>
      <c r="K784">
        <v>0</v>
      </c>
      <c r="L784">
        <v>113501</v>
      </c>
      <c r="M784">
        <v>30</v>
      </c>
      <c r="N784" t="s">
        <v>1086</v>
      </c>
      <c r="O784" t="s">
        <v>15</v>
      </c>
    </row>
    <row r="785" spans="1:15" x14ac:dyDescent="0.2">
      <c r="A785">
        <v>784</v>
      </c>
      <c r="B785">
        <v>0</v>
      </c>
      <c r="C785">
        <v>1</v>
      </c>
      <c r="D785">
        <f t="shared" si="24"/>
        <v>1</v>
      </c>
      <c r="E785">
        <f t="shared" si="25"/>
        <v>0</v>
      </c>
      <c r="F785">
        <v>3</v>
      </c>
      <c r="G785" t="s">
        <v>1087</v>
      </c>
      <c r="H785" t="s">
        <v>13</v>
      </c>
      <c r="J785">
        <v>1</v>
      </c>
      <c r="K785">
        <v>2</v>
      </c>
      <c r="L785" t="s">
        <v>1088</v>
      </c>
      <c r="M785">
        <v>23.45</v>
      </c>
      <c r="O785" t="s">
        <v>15</v>
      </c>
    </row>
    <row r="786" spans="1:15" x14ac:dyDescent="0.2">
      <c r="A786">
        <v>785</v>
      </c>
      <c r="B786">
        <v>0</v>
      </c>
      <c r="C786">
        <v>1</v>
      </c>
      <c r="D786">
        <f t="shared" si="24"/>
        <v>1</v>
      </c>
      <c r="E786">
        <f t="shared" si="25"/>
        <v>0</v>
      </c>
      <c r="F786">
        <v>3</v>
      </c>
      <c r="G786" t="s">
        <v>1089</v>
      </c>
      <c r="H786" t="s">
        <v>13</v>
      </c>
      <c r="I786">
        <v>25</v>
      </c>
      <c r="J786">
        <v>0</v>
      </c>
      <c r="K786">
        <v>0</v>
      </c>
      <c r="L786" t="s">
        <v>1090</v>
      </c>
      <c r="M786">
        <v>7.05</v>
      </c>
      <c r="O786" t="s">
        <v>15</v>
      </c>
    </row>
    <row r="787" spans="1:15" x14ac:dyDescent="0.2">
      <c r="A787">
        <v>786</v>
      </c>
      <c r="B787">
        <v>0</v>
      </c>
      <c r="C787">
        <v>1</v>
      </c>
      <c r="D787">
        <f t="shared" si="24"/>
        <v>1</v>
      </c>
      <c r="E787">
        <f t="shared" si="25"/>
        <v>0</v>
      </c>
      <c r="F787">
        <v>3</v>
      </c>
      <c r="G787" t="s">
        <v>1091</v>
      </c>
      <c r="H787" t="s">
        <v>13</v>
      </c>
      <c r="I787">
        <v>25</v>
      </c>
      <c r="J787">
        <v>0</v>
      </c>
      <c r="K787">
        <v>0</v>
      </c>
      <c r="L787">
        <v>374887</v>
      </c>
      <c r="M787">
        <v>7.25</v>
      </c>
      <c r="O787" t="s">
        <v>15</v>
      </c>
    </row>
    <row r="788" spans="1:15" x14ac:dyDescent="0.2">
      <c r="A788">
        <v>787</v>
      </c>
      <c r="B788">
        <v>1</v>
      </c>
      <c r="C788">
        <v>1</v>
      </c>
      <c r="D788">
        <f t="shared" si="24"/>
        <v>0</v>
      </c>
      <c r="E788">
        <f t="shared" si="25"/>
        <v>1</v>
      </c>
      <c r="F788">
        <v>3</v>
      </c>
      <c r="G788" t="s">
        <v>1092</v>
      </c>
      <c r="H788" t="s">
        <v>17</v>
      </c>
      <c r="I788">
        <v>18</v>
      </c>
      <c r="J788">
        <v>0</v>
      </c>
      <c r="K788">
        <v>0</v>
      </c>
      <c r="L788">
        <v>3101265</v>
      </c>
      <c r="M788">
        <v>7.4958</v>
      </c>
      <c r="O788" t="s">
        <v>15</v>
      </c>
    </row>
    <row r="789" spans="1:15" x14ac:dyDescent="0.2">
      <c r="A789">
        <v>788</v>
      </c>
      <c r="B789">
        <v>0</v>
      </c>
      <c r="C789">
        <v>1</v>
      </c>
      <c r="D789">
        <f t="shared" si="24"/>
        <v>1</v>
      </c>
      <c r="E789">
        <f t="shared" si="25"/>
        <v>0</v>
      </c>
      <c r="F789">
        <v>3</v>
      </c>
      <c r="G789" t="s">
        <v>1093</v>
      </c>
      <c r="H789" t="s">
        <v>13</v>
      </c>
      <c r="I789">
        <v>8</v>
      </c>
      <c r="J789">
        <v>4</v>
      </c>
      <c r="K789">
        <v>1</v>
      </c>
      <c r="L789">
        <v>382652</v>
      </c>
      <c r="M789">
        <v>29.125</v>
      </c>
      <c r="O789" t="s">
        <v>27</v>
      </c>
    </row>
    <row r="790" spans="1:15" x14ac:dyDescent="0.2">
      <c r="A790">
        <v>789</v>
      </c>
      <c r="B790">
        <v>1</v>
      </c>
      <c r="C790">
        <v>1</v>
      </c>
      <c r="D790">
        <f t="shared" si="24"/>
        <v>0</v>
      </c>
      <c r="E790">
        <f t="shared" si="25"/>
        <v>1</v>
      </c>
      <c r="F790">
        <v>3</v>
      </c>
      <c r="G790" t="s">
        <v>1094</v>
      </c>
      <c r="H790" t="s">
        <v>13</v>
      </c>
      <c r="I790">
        <v>1</v>
      </c>
      <c r="J790">
        <v>1</v>
      </c>
      <c r="K790">
        <v>2</v>
      </c>
      <c r="L790" t="s">
        <v>154</v>
      </c>
      <c r="M790">
        <v>20.574999999999999</v>
      </c>
      <c r="O790" t="s">
        <v>15</v>
      </c>
    </row>
    <row r="791" spans="1:15" x14ac:dyDescent="0.2">
      <c r="A791">
        <v>790</v>
      </c>
      <c r="B791">
        <v>0</v>
      </c>
      <c r="C791">
        <v>1</v>
      </c>
      <c r="D791">
        <f t="shared" si="24"/>
        <v>1</v>
      </c>
      <c r="E791">
        <f t="shared" si="25"/>
        <v>0</v>
      </c>
      <c r="F791">
        <v>1</v>
      </c>
      <c r="G791" t="s">
        <v>1095</v>
      </c>
      <c r="H791" t="s">
        <v>13</v>
      </c>
      <c r="I791">
        <v>46</v>
      </c>
      <c r="J791">
        <v>0</v>
      </c>
      <c r="K791">
        <v>0</v>
      </c>
      <c r="L791" t="s">
        <v>219</v>
      </c>
      <c r="M791">
        <v>79.2</v>
      </c>
      <c r="N791" t="s">
        <v>1096</v>
      </c>
      <c r="O791" t="s">
        <v>20</v>
      </c>
    </row>
    <row r="792" spans="1:15" x14ac:dyDescent="0.2">
      <c r="A792">
        <v>791</v>
      </c>
      <c r="B792">
        <v>0</v>
      </c>
      <c r="C792">
        <v>1</v>
      </c>
      <c r="D792">
        <f t="shared" si="24"/>
        <v>1</v>
      </c>
      <c r="E792">
        <f t="shared" si="25"/>
        <v>0</v>
      </c>
      <c r="F792">
        <v>3</v>
      </c>
      <c r="G792" t="s">
        <v>1097</v>
      </c>
      <c r="H792" t="s">
        <v>13</v>
      </c>
      <c r="J792">
        <v>0</v>
      </c>
      <c r="K792">
        <v>0</v>
      </c>
      <c r="L792">
        <v>12460</v>
      </c>
      <c r="M792">
        <v>7.75</v>
      </c>
      <c r="O792" t="s">
        <v>27</v>
      </c>
    </row>
    <row r="793" spans="1:15" x14ac:dyDescent="0.2">
      <c r="A793">
        <v>792</v>
      </c>
      <c r="B793">
        <v>0</v>
      </c>
      <c r="C793">
        <v>1</v>
      </c>
      <c r="D793">
        <f t="shared" si="24"/>
        <v>1</v>
      </c>
      <c r="E793">
        <f t="shared" si="25"/>
        <v>0</v>
      </c>
      <c r="F793">
        <v>2</v>
      </c>
      <c r="G793" t="s">
        <v>1098</v>
      </c>
      <c r="H793" t="s">
        <v>13</v>
      </c>
      <c r="I793">
        <v>16</v>
      </c>
      <c r="J793">
        <v>0</v>
      </c>
      <c r="K793">
        <v>0</v>
      </c>
      <c r="L793">
        <v>239865</v>
      </c>
      <c r="M793">
        <v>26</v>
      </c>
      <c r="O793" t="s">
        <v>15</v>
      </c>
    </row>
    <row r="794" spans="1:15" x14ac:dyDescent="0.2">
      <c r="A794">
        <v>793</v>
      </c>
      <c r="B794">
        <v>0</v>
      </c>
      <c r="C794">
        <v>1</v>
      </c>
      <c r="D794">
        <f t="shared" si="24"/>
        <v>1</v>
      </c>
      <c r="E794">
        <f t="shared" si="25"/>
        <v>0</v>
      </c>
      <c r="F794">
        <v>3</v>
      </c>
      <c r="G794" t="s">
        <v>1099</v>
      </c>
      <c r="H794" t="s">
        <v>17</v>
      </c>
      <c r="J794">
        <v>8</v>
      </c>
      <c r="K794">
        <v>2</v>
      </c>
      <c r="L794" t="s">
        <v>251</v>
      </c>
      <c r="M794">
        <v>69.55</v>
      </c>
      <c r="O794" t="s">
        <v>15</v>
      </c>
    </row>
    <row r="795" spans="1:15" x14ac:dyDescent="0.2">
      <c r="A795">
        <v>794</v>
      </c>
      <c r="B795">
        <v>0</v>
      </c>
      <c r="C795">
        <v>1</v>
      </c>
      <c r="D795">
        <f t="shared" si="24"/>
        <v>1</v>
      </c>
      <c r="E795">
        <f t="shared" si="25"/>
        <v>0</v>
      </c>
      <c r="F795">
        <v>1</v>
      </c>
      <c r="G795" t="s">
        <v>1100</v>
      </c>
      <c r="H795" t="s">
        <v>13</v>
      </c>
      <c r="J795">
        <v>0</v>
      </c>
      <c r="K795">
        <v>0</v>
      </c>
      <c r="L795" t="s">
        <v>1101</v>
      </c>
      <c r="M795">
        <v>30.695799999999998</v>
      </c>
      <c r="O795" t="s">
        <v>20</v>
      </c>
    </row>
    <row r="796" spans="1:15" x14ac:dyDescent="0.2">
      <c r="A796">
        <v>795</v>
      </c>
      <c r="B796">
        <v>0</v>
      </c>
      <c r="C796">
        <v>1</v>
      </c>
      <c r="D796">
        <f t="shared" si="24"/>
        <v>1</v>
      </c>
      <c r="E796">
        <f t="shared" si="25"/>
        <v>0</v>
      </c>
      <c r="F796">
        <v>3</v>
      </c>
      <c r="G796" t="s">
        <v>1102</v>
      </c>
      <c r="H796" t="s">
        <v>13</v>
      </c>
      <c r="I796">
        <v>25</v>
      </c>
      <c r="J796">
        <v>0</v>
      </c>
      <c r="K796">
        <v>0</v>
      </c>
      <c r="L796">
        <v>349203</v>
      </c>
      <c r="M796">
        <v>7.8958000000000004</v>
      </c>
      <c r="O796" t="s">
        <v>15</v>
      </c>
    </row>
    <row r="797" spans="1:15" x14ac:dyDescent="0.2">
      <c r="A797">
        <v>796</v>
      </c>
      <c r="B797">
        <v>0</v>
      </c>
      <c r="C797">
        <v>1</v>
      </c>
      <c r="D797">
        <f t="shared" si="24"/>
        <v>1</v>
      </c>
      <c r="E797">
        <f t="shared" si="25"/>
        <v>0</v>
      </c>
      <c r="F797">
        <v>2</v>
      </c>
      <c r="G797" t="s">
        <v>1103</v>
      </c>
      <c r="H797" t="s">
        <v>13</v>
      </c>
      <c r="I797">
        <v>39</v>
      </c>
      <c r="J797">
        <v>0</v>
      </c>
      <c r="K797">
        <v>0</v>
      </c>
      <c r="L797">
        <v>28213</v>
      </c>
      <c r="M797">
        <v>13</v>
      </c>
      <c r="O797" t="s">
        <v>15</v>
      </c>
    </row>
    <row r="798" spans="1:15" x14ac:dyDescent="0.2">
      <c r="A798">
        <v>797</v>
      </c>
      <c r="B798">
        <v>1</v>
      </c>
      <c r="C798">
        <v>1</v>
      </c>
      <c r="D798">
        <f t="shared" si="24"/>
        <v>0</v>
      </c>
      <c r="E798">
        <f t="shared" si="25"/>
        <v>1</v>
      </c>
      <c r="F798">
        <v>1</v>
      </c>
      <c r="G798" t="s">
        <v>1104</v>
      </c>
      <c r="H798" t="s">
        <v>17</v>
      </c>
      <c r="I798">
        <v>49</v>
      </c>
      <c r="J798">
        <v>0</v>
      </c>
      <c r="K798">
        <v>0</v>
      </c>
      <c r="L798">
        <v>17465</v>
      </c>
      <c r="M798">
        <v>25.929200000000002</v>
      </c>
      <c r="N798" t="s">
        <v>1105</v>
      </c>
      <c r="O798" t="s">
        <v>15</v>
      </c>
    </row>
    <row r="799" spans="1:15" x14ac:dyDescent="0.2">
      <c r="A799">
        <v>798</v>
      </c>
      <c r="B799">
        <v>1</v>
      </c>
      <c r="C799">
        <v>1</v>
      </c>
      <c r="D799">
        <f t="shared" si="24"/>
        <v>0</v>
      </c>
      <c r="E799">
        <f t="shared" si="25"/>
        <v>1</v>
      </c>
      <c r="F799">
        <v>3</v>
      </c>
      <c r="G799" t="s">
        <v>1106</v>
      </c>
      <c r="H799" t="s">
        <v>17</v>
      </c>
      <c r="I799">
        <v>31</v>
      </c>
      <c r="J799">
        <v>0</v>
      </c>
      <c r="K799">
        <v>0</v>
      </c>
      <c r="L799">
        <v>349244</v>
      </c>
      <c r="M799">
        <v>8.6832999999999991</v>
      </c>
      <c r="O799" t="s">
        <v>15</v>
      </c>
    </row>
    <row r="800" spans="1:15" x14ac:dyDescent="0.2">
      <c r="A800">
        <v>799</v>
      </c>
      <c r="B800">
        <v>0</v>
      </c>
      <c r="C800">
        <v>1</v>
      </c>
      <c r="D800">
        <f t="shared" si="24"/>
        <v>1</v>
      </c>
      <c r="E800">
        <f t="shared" si="25"/>
        <v>0</v>
      </c>
      <c r="F800">
        <v>3</v>
      </c>
      <c r="G800" t="s">
        <v>1107</v>
      </c>
      <c r="H800" t="s">
        <v>13</v>
      </c>
      <c r="I800">
        <v>30</v>
      </c>
      <c r="J800">
        <v>0</v>
      </c>
      <c r="K800">
        <v>0</v>
      </c>
      <c r="L800">
        <v>2685</v>
      </c>
      <c r="M800">
        <v>7.2291999999999996</v>
      </c>
      <c r="O800" t="s">
        <v>20</v>
      </c>
    </row>
    <row r="801" spans="1:15" x14ac:dyDescent="0.2">
      <c r="A801">
        <v>800</v>
      </c>
      <c r="B801">
        <v>0</v>
      </c>
      <c r="C801">
        <v>1</v>
      </c>
      <c r="D801">
        <f t="shared" si="24"/>
        <v>1</v>
      </c>
      <c r="E801">
        <f t="shared" si="25"/>
        <v>0</v>
      </c>
      <c r="F801">
        <v>3</v>
      </c>
      <c r="G801" t="s">
        <v>1108</v>
      </c>
      <c r="H801" t="s">
        <v>17</v>
      </c>
      <c r="I801">
        <v>30</v>
      </c>
      <c r="J801">
        <v>1</v>
      </c>
      <c r="K801">
        <v>1</v>
      </c>
      <c r="L801">
        <v>345773</v>
      </c>
      <c r="M801">
        <v>24.15</v>
      </c>
      <c r="O801" t="s">
        <v>15</v>
      </c>
    </row>
    <row r="802" spans="1:15" x14ac:dyDescent="0.2">
      <c r="A802">
        <v>801</v>
      </c>
      <c r="B802">
        <v>0</v>
      </c>
      <c r="C802">
        <v>1</v>
      </c>
      <c r="D802">
        <f t="shared" si="24"/>
        <v>1</v>
      </c>
      <c r="E802">
        <f t="shared" si="25"/>
        <v>0</v>
      </c>
      <c r="F802">
        <v>2</v>
      </c>
      <c r="G802" t="s">
        <v>1109</v>
      </c>
      <c r="H802" t="s">
        <v>13</v>
      </c>
      <c r="I802">
        <v>34</v>
      </c>
      <c r="J802">
        <v>0</v>
      </c>
      <c r="K802">
        <v>0</v>
      </c>
      <c r="L802">
        <v>250647</v>
      </c>
      <c r="M802">
        <v>13</v>
      </c>
      <c r="O802" t="s">
        <v>15</v>
      </c>
    </row>
    <row r="803" spans="1:15" x14ac:dyDescent="0.2">
      <c r="A803">
        <v>802</v>
      </c>
      <c r="B803">
        <v>1</v>
      </c>
      <c r="C803">
        <v>1</v>
      </c>
      <c r="D803">
        <f t="shared" si="24"/>
        <v>0</v>
      </c>
      <c r="E803">
        <f t="shared" si="25"/>
        <v>1</v>
      </c>
      <c r="F803">
        <v>2</v>
      </c>
      <c r="G803" t="s">
        <v>1110</v>
      </c>
      <c r="H803" t="s">
        <v>17</v>
      </c>
      <c r="I803">
        <v>31</v>
      </c>
      <c r="J803">
        <v>1</v>
      </c>
      <c r="K803">
        <v>1</v>
      </c>
      <c r="L803" t="s">
        <v>361</v>
      </c>
      <c r="M803">
        <v>26.25</v>
      </c>
      <c r="O803" t="s">
        <v>15</v>
      </c>
    </row>
    <row r="804" spans="1:15" x14ac:dyDescent="0.2">
      <c r="A804">
        <v>803</v>
      </c>
      <c r="B804">
        <v>1</v>
      </c>
      <c r="C804">
        <v>1</v>
      </c>
      <c r="D804">
        <f t="shared" si="24"/>
        <v>0</v>
      </c>
      <c r="E804">
        <f t="shared" si="25"/>
        <v>1</v>
      </c>
      <c r="F804">
        <v>1</v>
      </c>
      <c r="G804" t="s">
        <v>1111</v>
      </c>
      <c r="H804" t="s">
        <v>13</v>
      </c>
      <c r="I804">
        <v>11</v>
      </c>
      <c r="J804">
        <v>1</v>
      </c>
      <c r="K804">
        <v>2</v>
      </c>
      <c r="L804">
        <v>113760</v>
      </c>
      <c r="M804">
        <v>120</v>
      </c>
      <c r="N804" t="s">
        <v>578</v>
      </c>
      <c r="O804" t="s">
        <v>15</v>
      </c>
    </row>
    <row r="805" spans="1:15" x14ac:dyDescent="0.2">
      <c r="A805">
        <v>804</v>
      </c>
      <c r="B805">
        <v>1</v>
      </c>
      <c r="C805">
        <v>1</v>
      </c>
      <c r="D805">
        <f t="shared" si="24"/>
        <v>0</v>
      </c>
      <c r="E805">
        <f t="shared" si="25"/>
        <v>1</v>
      </c>
      <c r="F805">
        <v>3</v>
      </c>
      <c r="G805" t="s">
        <v>1112</v>
      </c>
      <c r="H805" t="s">
        <v>13</v>
      </c>
      <c r="I805">
        <v>0.42</v>
      </c>
      <c r="J805">
        <v>0</v>
      </c>
      <c r="K805">
        <v>1</v>
      </c>
      <c r="L805">
        <v>2625</v>
      </c>
      <c r="M805">
        <v>8.5167000000000002</v>
      </c>
      <c r="O805" t="s">
        <v>20</v>
      </c>
    </row>
    <row r="806" spans="1:15" x14ac:dyDescent="0.2">
      <c r="A806">
        <v>805</v>
      </c>
      <c r="B806">
        <v>1</v>
      </c>
      <c r="C806">
        <v>1</v>
      </c>
      <c r="D806">
        <f t="shared" si="24"/>
        <v>0</v>
      </c>
      <c r="E806">
        <f t="shared" si="25"/>
        <v>1</v>
      </c>
      <c r="F806">
        <v>3</v>
      </c>
      <c r="G806" t="s">
        <v>1113</v>
      </c>
      <c r="H806" t="s">
        <v>13</v>
      </c>
      <c r="I806">
        <v>27</v>
      </c>
      <c r="J806">
        <v>0</v>
      </c>
      <c r="K806">
        <v>0</v>
      </c>
      <c r="L806">
        <v>347089</v>
      </c>
      <c r="M806">
        <v>6.9749999999999996</v>
      </c>
      <c r="O806" t="s">
        <v>15</v>
      </c>
    </row>
    <row r="807" spans="1:15" x14ac:dyDescent="0.2">
      <c r="A807">
        <v>806</v>
      </c>
      <c r="B807">
        <v>0</v>
      </c>
      <c r="C807">
        <v>1</v>
      </c>
      <c r="D807">
        <f t="shared" si="24"/>
        <v>1</v>
      </c>
      <c r="E807">
        <f t="shared" si="25"/>
        <v>0</v>
      </c>
      <c r="F807">
        <v>3</v>
      </c>
      <c r="G807" t="s">
        <v>1114</v>
      </c>
      <c r="H807" t="s">
        <v>13</v>
      </c>
      <c r="I807">
        <v>31</v>
      </c>
      <c r="J807">
        <v>0</v>
      </c>
      <c r="K807">
        <v>0</v>
      </c>
      <c r="L807">
        <v>347063</v>
      </c>
      <c r="M807">
        <v>7.7750000000000004</v>
      </c>
      <c r="O807" t="s">
        <v>15</v>
      </c>
    </row>
    <row r="808" spans="1:15" x14ac:dyDescent="0.2">
      <c r="A808">
        <v>807</v>
      </c>
      <c r="B808">
        <v>0</v>
      </c>
      <c r="C808">
        <v>1</v>
      </c>
      <c r="D808">
        <f t="shared" si="24"/>
        <v>1</v>
      </c>
      <c r="E808">
        <f t="shared" si="25"/>
        <v>0</v>
      </c>
      <c r="F808">
        <v>1</v>
      </c>
      <c r="G808" t="s">
        <v>1115</v>
      </c>
      <c r="H808" t="s">
        <v>13</v>
      </c>
      <c r="I808">
        <v>39</v>
      </c>
      <c r="J808">
        <v>0</v>
      </c>
      <c r="K808">
        <v>0</v>
      </c>
      <c r="L808">
        <v>112050</v>
      </c>
      <c r="M808">
        <v>0</v>
      </c>
      <c r="N808" t="s">
        <v>1116</v>
      </c>
      <c r="O808" t="s">
        <v>15</v>
      </c>
    </row>
    <row r="809" spans="1:15" x14ac:dyDescent="0.2">
      <c r="A809">
        <v>808</v>
      </c>
      <c r="B809">
        <v>0</v>
      </c>
      <c r="C809">
        <v>1</v>
      </c>
      <c r="D809">
        <f t="shared" si="24"/>
        <v>1</v>
      </c>
      <c r="E809">
        <f t="shared" si="25"/>
        <v>0</v>
      </c>
      <c r="F809">
        <v>3</v>
      </c>
      <c r="G809" t="s">
        <v>1117</v>
      </c>
      <c r="H809" t="s">
        <v>17</v>
      </c>
      <c r="I809">
        <v>18</v>
      </c>
      <c r="J809">
        <v>0</v>
      </c>
      <c r="K809">
        <v>0</v>
      </c>
      <c r="L809">
        <v>347087</v>
      </c>
      <c r="M809">
        <v>7.7750000000000004</v>
      </c>
      <c r="O809" t="s">
        <v>15</v>
      </c>
    </row>
    <row r="810" spans="1:15" x14ac:dyDescent="0.2">
      <c r="A810">
        <v>809</v>
      </c>
      <c r="B810">
        <v>0</v>
      </c>
      <c r="C810">
        <v>1</v>
      </c>
      <c r="D810">
        <f t="shared" si="24"/>
        <v>1</v>
      </c>
      <c r="E810">
        <f t="shared" si="25"/>
        <v>0</v>
      </c>
      <c r="F810">
        <v>2</v>
      </c>
      <c r="G810" t="s">
        <v>1118</v>
      </c>
      <c r="H810" t="s">
        <v>13</v>
      </c>
      <c r="I810">
        <v>39</v>
      </c>
      <c r="J810">
        <v>0</v>
      </c>
      <c r="K810">
        <v>0</v>
      </c>
      <c r="L810">
        <v>248723</v>
      </c>
      <c r="M810">
        <v>13</v>
      </c>
      <c r="O810" t="s">
        <v>15</v>
      </c>
    </row>
    <row r="811" spans="1:15" x14ac:dyDescent="0.2">
      <c r="A811">
        <v>810</v>
      </c>
      <c r="B811">
        <v>1</v>
      </c>
      <c r="C811">
        <v>1</v>
      </c>
      <c r="D811">
        <f t="shared" si="24"/>
        <v>0</v>
      </c>
      <c r="E811">
        <f t="shared" si="25"/>
        <v>1</v>
      </c>
      <c r="F811">
        <v>1</v>
      </c>
      <c r="G811" t="s">
        <v>1119</v>
      </c>
      <c r="H811" t="s">
        <v>17</v>
      </c>
      <c r="I811">
        <v>33</v>
      </c>
      <c r="J811">
        <v>1</v>
      </c>
      <c r="K811">
        <v>0</v>
      </c>
      <c r="L811">
        <v>113806</v>
      </c>
      <c r="M811">
        <v>53.1</v>
      </c>
      <c r="N811" t="s">
        <v>1014</v>
      </c>
      <c r="O811" t="s">
        <v>15</v>
      </c>
    </row>
    <row r="812" spans="1:15" x14ac:dyDescent="0.2">
      <c r="A812">
        <v>811</v>
      </c>
      <c r="B812">
        <v>0</v>
      </c>
      <c r="C812">
        <v>1</v>
      </c>
      <c r="D812">
        <f t="shared" si="24"/>
        <v>1</v>
      </c>
      <c r="E812">
        <f t="shared" si="25"/>
        <v>0</v>
      </c>
      <c r="F812">
        <v>3</v>
      </c>
      <c r="G812" t="s">
        <v>1120</v>
      </c>
      <c r="H812" t="s">
        <v>13</v>
      </c>
      <c r="I812">
        <v>26</v>
      </c>
      <c r="J812">
        <v>0</v>
      </c>
      <c r="K812">
        <v>0</v>
      </c>
      <c r="L812">
        <v>3474</v>
      </c>
      <c r="M812">
        <v>7.8875000000000002</v>
      </c>
      <c r="O812" t="s">
        <v>15</v>
      </c>
    </row>
    <row r="813" spans="1:15" x14ac:dyDescent="0.2">
      <c r="A813">
        <v>812</v>
      </c>
      <c r="B813">
        <v>0</v>
      </c>
      <c r="C813">
        <v>1</v>
      </c>
      <c r="D813">
        <f t="shared" si="24"/>
        <v>1</v>
      </c>
      <c r="E813">
        <f t="shared" si="25"/>
        <v>0</v>
      </c>
      <c r="F813">
        <v>3</v>
      </c>
      <c r="G813" t="s">
        <v>1121</v>
      </c>
      <c r="H813" t="s">
        <v>13</v>
      </c>
      <c r="I813">
        <v>39</v>
      </c>
      <c r="J813">
        <v>0</v>
      </c>
      <c r="K813">
        <v>0</v>
      </c>
      <c r="L813" t="s">
        <v>810</v>
      </c>
      <c r="M813">
        <v>24.15</v>
      </c>
      <c r="O813" t="s">
        <v>15</v>
      </c>
    </row>
    <row r="814" spans="1:15" x14ac:dyDescent="0.2">
      <c r="A814">
        <v>813</v>
      </c>
      <c r="B814">
        <v>0</v>
      </c>
      <c r="C814">
        <v>1</v>
      </c>
      <c r="D814">
        <f t="shared" si="24"/>
        <v>1</v>
      </c>
      <c r="E814">
        <f t="shared" si="25"/>
        <v>0</v>
      </c>
      <c r="F814">
        <v>2</v>
      </c>
      <c r="G814" t="s">
        <v>1122</v>
      </c>
      <c r="H814" t="s">
        <v>13</v>
      </c>
      <c r="I814">
        <v>35</v>
      </c>
      <c r="J814">
        <v>0</v>
      </c>
      <c r="K814">
        <v>0</v>
      </c>
      <c r="L814">
        <v>28206</v>
      </c>
      <c r="M814">
        <v>10.5</v>
      </c>
      <c r="O814" t="s">
        <v>15</v>
      </c>
    </row>
    <row r="815" spans="1:15" x14ac:dyDescent="0.2">
      <c r="A815">
        <v>814</v>
      </c>
      <c r="B815">
        <v>0</v>
      </c>
      <c r="C815">
        <v>1</v>
      </c>
      <c r="D815">
        <f t="shared" si="24"/>
        <v>1</v>
      </c>
      <c r="E815">
        <f t="shared" si="25"/>
        <v>0</v>
      </c>
      <c r="F815">
        <v>3</v>
      </c>
      <c r="G815" t="s">
        <v>1123</v>
      </c>
      <c r="H815" t="s">
        <v>17</v>
      </c>
      <c r="I815">
        <v>6</v>
      </c>
      <c r="J815">
        <v>4</v>
      </c>
      <c r="K815">
        <v>2</v>
      </c>
      <c r="L815">
        <v>347082</v>
      </c>
      <c r="M815">
        <v>31.274999999999999</v>
      </c>
      <c r="O815" t="s">
        <v>15</v>
      </c>
    </row>
    <row r="816" spans="1:15" x14ac:dyDescent="0.2">
      <c r="A816">
        <v>815</v>
      </c>
      <c r="B816">
        <v>0</v>
      </c>
      <c r="C816">
        <v>1</v>
      </c>
      <c r="D816">
        <f t="shared" si="24"/>
        <v>1</v>
      </c>
      <c r="E816">
        <f t="shared" si="25"/>
        <v>0</v>
      </c>
      <c r="F816">
        <v>3</v>
      </c>
      <c r="G816" t="s">
        <v>1124</v>
      </c>
      <c r="H816" t="s">
        <v>13</v>
      </c>
      <c r="I816">
        <v>30.5</v>
      </c>
      <c r="J816">
        <v>0</v>
      </c>
      <c r="K816">
        <v>0</v>
      </c>
      <c r="L816">
        <v>364499</v>
      </c>
      <c r="M816">
        <v>8.0500000000000007</v>
      </c>
      <c r="O816" t="s">
        <v>15</v>
      </c>
    </row>
    <row r="817" spans="1:15" x14ac:dyDescent="0.2">
      <c r="A817">
        <v>816</v>
      </c>
      <c r="B817">
        <v>0</v>
      </c>
      <c r="C817">
        <v>1</v>
      </c>
      <c r="D817">
        <f t="shared" si="24"/>
        <v>1</v>
      </c>
      <c r="E817">
        <f t="shared" si="25"/>
        <v>0</v>
      </c>
      <c r="F817">
        <v>1</v>
      </c>
      <c r="G817" t="s">
        <v>1125</v>
      </c>
      <c r="H817" t="s">
        <v>13</v>
      </c>
      <c r="J817">
        <v>0</v>
      </c>
      <c r="K817">
        <v>0</v>
      </c>
      <c r="L817">
        <v>112058</v>
      </c>
      <c r="M817">
        <v>0</v>
      </c>
      <c r="N817" t="s">
        <v>1126</v>
      </c>
      <c r="O817" t="s">
        <v>15</v>
      </c>
    </row>
    <row r="818" spans="1:15" x14ac:dyDescent="0.2">
      <c r="A818">
        <v>817</v>
      </c>
      <c r="B818">
        <v>0</v>
      </c>
      <c r="C818">
        <v>1</v>
      </c>
      <c r="D818">
        <f t="shared" si="24"/>
        <v>1</v>
      </c>
      <c r="E818">
        <f t="shared" si="25"/>
        <v>0</v>
      </c>
      <c r="F818">
        <v>3</v>
      </c>
      <c r="G818" t="s">
        <v>1127</v>
      </c>
      <c r="H818" t="s">
        <v>17</v>
      </c>
      <c r="I818">
        <v>23</v>
      </c>
      <c r="J818">
        <v>0</v>
      </c>
      <c r="K818">
        <v>0</v>
      </c>
      <c r="L818" t="s">
        <v>1128</v>
      </c>
      <c r="M818">
        <v>7.9249999999999998</v>
      </c>
      <c r="O818" t="s">
        <v>15</v>
      </c>
    </row>
    <row r="819" spans="1:15" x14ac:dyDescent="0.2">
      <c r="A819">
        <v>818</v>
      </c>
      <c r="B819">
        <v>0</v>
      </c>
      <c r="C819">
        <v>1</v>
      </c>
      <c r="D819">
        <f t="shared" si="24"/>
        <v>1</v>
      </c>
      <c r="E819">
        <f t="shared" si="25"/>
        <v>0</v>
      </c>
      <c r="F819">
        <v>2</v>
      </c>
      <c r="G819" t="s">
        <v>1129</v>
      </c>
      <c r="H819" t="s">
        <v>13</v>
      </c>
      <c r="I819">
        <v>31</v>
      </c>
      <c r="J819">
        <v>1</v>
      </c>
      <c r="K819">
        <v>1</v>
      </c>
      <c r="L819" t="s">
        <v>1130</v>
      </c>
      <c r="M819">
        <v>37.004199999999997</v>
      </c>
      <c r="O819" t="s">
        <v>20</v>
      </c>
    </row>
    <row r="820" spans="1:15" x14ac:dyDescent="0.2">
      <c r="A820">
        <v>819</v>
      </c>
      <c r="B820">
        <v>0</v>
      </c>
      <c r="C820">
        <v>1</v>
      </c>
      <c r="D820">
        <f t="shared" si="24"/>
        <v>1</v>
      </c>
      <c r="E820">
        <f t="shared" si="25"/>
        <v>0</v>
      </c>
      <c r="F820">
        <v>3</v>
      </c>
      <c r="G820" t="s">
        <v>1131</v>
      </c>
      <c r="H820" t="s">
        <v>13</v>
      </c>
      <c r="I820">
        <v>43</v>
      </c>
      <c r="J820">
        <v>0</v>
      </c>
      <c r="K820">
        <v>0</v>
      </c>
      <c r="L820" t="s">
        <v>1132</v>
      </c>
      <c r="M820">
        <v>6.45</v>
      </c>
      <c r="O820" t="s">
        <v>15</v>
      </c>
    </row>
    <row r="821" spans="1:15" x14ac:dyDescent="0.2">
      <c r="A821">
        <v>820</v>
      </c>
      <c r="B821">
        <v>0</v>
      </c>
      <c r="C821">
        <v>1</v>
      </c>
      <c r="D821">
        <f t="shared" si="24"/>
        <v>1</v>
      </c>
      <c r="E821">
        <f t="shared" si="25"/>
        <v>0</v>
      </c>
      <c r="F821">
        <v>3</v>
      </c>
      <c r="G821" t="s">
        <v>1133</v>
      </c>
      <c r="H821" t="s">
        <v>13</v>
      </c>
      <c r="I821">
        <v>10</v>
      </c>
      <c r="J821">
        <v>3</v>
      </c>
      <c r="K821">
        <v>2</v>
      </c>
      <c r="L821">
        <v>347088</v>
      </c>
      <c r="M821">
        <v>27.9</v>
      </c>
      <c r="O821" t="s">
        <v>15</v>
      </c>
    </row>
    <row r="822" spans="1:15" x14ac:dyDescent="0.2">
      <c r="A822">
        <v>821</v>
      </c>
      <c r="B822">
        <v>1</v>
      </c>
      <c r="C822">
        <v>1</v>
      </c>
      <c r="D822">
        <f t="shared" si="24"/>
        <v>0</v>
      </c>
      <c r="E822">
        <f t="shared" si="25"/>
        <v>1</v>
      </c>
      <c r="F822">
        <v>1</v>
      </c>
      <c r="G822" t="s">
        <v>1134</v>
      </c>
      <c r="H822" t="s">
        <v>17</v>
      </c>
      <c r="I822">
        <v>52</v>
      </c>
      <c r="J822">
        <v>1</v>
      </c>
      <c r="K822">
        <v>1</v>
      </c>
      <c r="L822">
        <v>12749</v>
      </c>
      <c r="M822">
        <v>93.5</v>
      </c>
      <c r="N822" t="s">
        <v>1135</v>
      </c>
      <c r="O822" t="s">
        <v>15</v>
      </c>
    </row>
    <row r="823" spans="1:15" x14ac:dyDescent="0.2">
      <c r="A823">
        <v>822</v>
      </c>
      <c r="B823">
        <v>1</v>
      </c>
      <c r="C823">
        <v>1</v>
      </c>
      <c r="D823">
        <f t="shared" si="24"/>
        <v>0</v>
      </c>
      <c r="E823">
        <f t="shared" si="25"/>
        <v>1</v>
      </c>
      <c r="F823">
        <v>3</v>
      </c>
      <c r="G823" t="s">
        <v>1136</v>
      </c>
      <c r="H823" t="s">
        <v>13</v>
      </c>
      <c r="I823">
        <v>27</v>
      </c>
      <c r="J823">
        <v>0</v>
      </c>
      <c r="K823">
        <v>0</v>
      </c>
      <c r="L823">
        <v>315098</v>
      </c>
      <c r="M823">
        <v>8.6624999999999996</v>
      </c>
      <c r="O823" t="s">
        <v>15</v>
      </c>
    </row>
    <row r="824" spans="1:15" x14ac:dyDescent="0.2">
      <c r="A824">
        <v>823</v>
      </c>
      <c r="B824">
        <v>0</v>
      </c>
      <c r="C824">
        <v>1</v>
      </c>
      <c r="D824">
        <f t="shared" si="24"/>
        <v>1</v>
      </c>
      <c r="E824">
        <f t="shared" si="25"/>
        <v>0</v>
      </c>
      <c r="F824">
        <v>1</v>
      </c>
      <c r="G824" t="s">
        <v>1137</v>
      </c>
      <c r="H824" t="s">
        <v>13</v>
      </c>
      <c r="I824">
        <v>38</v>
      </c>
      <c r="J824">
        <v>0</v>
      </c>
      <c r="K824">
        <v>0</v>
      </c>
      <c r="L824">
        <v>19972</v>
      </c>
      <c r="M824">
        <v>0</v>
      </c>
      <c r="O824" t="s">
        <v>15</v>
      </c>
    </row>
    <row r="825" spans="1:15" x14ac:dyDescent="0.2">
      <c r="A825">
        <v>824</v>
      </c>
      <c r="B825">
        <v>1</v>
      </c>
      <c r="C825">
        <v>1</v>
      </c>
      <c r="D825">
        <f t="shared" si="24"/>
        <v>0</v>
      </c>
      <c r="E825">
        <f t="shared" si="25"/>
        <v>1</v>
      </c>
      <c r="F825">
        <v>3</v>
      </c>
      <c r="G825" t="s">
        <v>1138</v>
      </c>
      <c r="H825" t="s">
        <v>17</v>
      </c>
      <c r="I825">
        <v>27</v>
      </c>
      <c r="J825">
        <v>0</v>
      </c>
      <c r="K825">
        <v>1</v>
      </c>
      <c r="L825">
        <v>392096</v>
      </c>
      <c r="M825">
        <v>12.475</v>
      </c>
      <c r="N825" t="s">
        <v>1048</v>
      </c>
      <c r="O825" t="s">
        <v>15</v>
      </c>
    </row>
    <row r="826" spans="1:15" x14ac:dyDescent="0.2">
      <c r="A826">
        <v>825</v>
      </c>
      <c r="B826">
        <v>0</v>
      </c>
      <c r="C826">
        <v>1</v>
      </c>
      <c r="D826">
        <f t="shared" si="24"/>
        <v>1</v>
      </c>
      <c r="E826">
        <f t="shared" si="25"/>
        <v>0</v>
      </c>
      <c r="F826">
        <v>3</v>
      </c>
      <c r="G826" t="s">
        <v>1139</v>
      </c>
      <c r="H826" t="s">
        <v>13</v>
      </c>
      <c r="I826">
        <v>2</v>
      </c>
      <c r="J826">
        <v>4</v>
      </c>
      <c r="K826">
        <v>1</v>
      </c>
      <c r="L826">
        <v>3101295</v>
      </c>
      <c r="M826">
        <v>39.6875</v>
      </c>
      <c r="O826" t="s">
        <v>15</v>
      </c>
    </row>
    <row r="827" spans="1:15" x14ac:dyDescent="0.2">
      <c r="A827">
        <v>826</v>
      </c>
      <c r="B827">
        <v>0</v>
      </c>
      <c r="C827">
        <v>1</v>
      </c>
      <c r="D827">
        <f t="shared" si="24"/>
        <v>1</v>
      </c>
      <c r="E827">
        <f t="shared" si="25"/>
        <v>0</v>
      </c>
      <c r="F827">
        <v>3</v>
      </c>
      <c r="G827" t="s">
        <v>1140</v>
      </c>
      <c r="H827" t="s">
        <v>13</v>
      </c>
      <c r="J827">
        <v>0</v>
      </c>
      <c r="K827">
        <v>0</v>
      </c>
      <c r="L827">
        <v>368323</v>
      </c>
      <c r="M827">
        <v>6.95</v>
      </c>
      <c r="O827" t="s">
        <v>27</v>
      </c>
    </row>
    <row r="828" spans="1:15" x14ac:dyDescent="0.2">
      <c r="A828">
        <v>827</v>
      </c>
      <c r="B828">
        <v>0</v>
      </c>
      <c r="C828">
        <v>1</v>
      </c>
      <c r="D828">
        <f t="shared" si="24"/>
        <v>1</v>
      </c>
      <c r="E828">
        <f t="shared" si="25"/>
        <v>0</v>
      </c>
      <c r="F828">
        <v>3</v>
      </c>
      <c r="G828" t="s">
        <v>1141</v>
      </c>
      <c r="H828" t="s">
        <v>13</v>
      </c>
      <c r="J828">
        <v>0</v>
      </c>
      <c r="K828">
        <v>0</v>
      </c>
      <c r="L828">
        <v>1601</v>
      </c>
      <c r="M828">
        <v>56.495800000000003</v>
      </c>
      <c r="O828" t="s">
        <v>15</v>
      </c>
    </row>
    <row r="829" spans="1:15" x14ac:dyDescent="0.2">
      <c r="A829">
        <v>828</v>
      </c>
      <c r="B829">
        <v>1</v>
      </c>
      <c r="C829">
        <v>1</v>
      </c>
      <c r="D829">
        <f t="shared" si="24"/>
        <v>0</v>
      </c>
      <c r="E829">
        <f t="shared" si="25"/>
        <v>1</v>
      </c>
      <c r="F829">
        <v>2</v>
      </c>
      <c r="G829" t="s">
        <v>1142</v>
      </c>
      <c r="H829" t="s">
        <v>13</v>
      </c>
      <c r="I829">
        <v>1</v>
      </c>
      <c r="J829">
        <v>0</v>
      </c>
      <c r="K829">
        <v>2</v>
      </c>
      <c r="L829" t="s">
        <v>1130</v>
      </c>
      <c r="M829">
        <v>37.004199999999997</v>
      </c>
      <c r="O829" t="s">
        <v>20</v>
      </c>
    </row>
    <row r="830" spans="1:15" x14ac:dyDescent="0.2">
      <c r="A830">
        <v>829</v>
      </c>
      <c r="B830">
        <v>1</v>
      </c>
      <c r="C830">
        <v>1</v>
      </c>
      <c r="D830">
        <f t="shared" si="24"/>
        <v>0</v>
      </c>
      <c r="E830">
        <f t="shared" si="25"/>
        <v>1</v>
      </c>
      <c r="F830">
        <v>3</v>
      </c>
      <c r="G830" t="s">
        <v>1143</v>
      </c>
      <c r="H830" t="s">
        <v>13</v>
      </c>
      <c r="J830">
        <v>0</v>
      </c>
      <c r="K830">
        <v>0</v>
      </c>
      <c r="L830">
        <v>367228</v>
      </c>
      <c r="M830">
        <v>7.75</v>
      </c>
      <c r="O830" t="s">
        <v>27</v>
      </c>
    </row>
    <row r="831" spans="1:15" x14ac:dyDescent="0.2">
      <c r="A831">
        <v>830</v>
      </c>
      <c r="B831">
        <v>1</v>
      </c>
      <c r="C831">
        <v>1</v>
      </c>
      <c r="D831">
        <f t="shared" si="24"/>
        <v>0</v>
      </c>
      <c r="E831">
        <f t="shared" si="25"/>
        <v>1</v>
      </c>
      <c r="F831">
        <v>1</v>
      </c>
      <c r="G831" t="s">
        <v>1144</v>
      </c>
      <c r="H831" t="s">
        <v>17</v>
      </c>
      <c r="I831">
        <v>62</v>
      </c>
      <c r="J831">
        <v>0</v>
      </c>
      <c r="K831">
        <v>0</v>
      </c>
      <c r="L831">
        <v>113572</v>
      </c>
      <c r="M831">
        <v>80</v>
      </c>
      <c r="N831" t="s">
        <v>108</v>
      </c>
    </row>
    <row r="832" spans="1:15" x14ac:dyDescent="0.2">
      <c r="A832">
        <v>831</v>
      </c>
      <c r="B832">
        <v>1</v>
      </c>
      <c r="C832">
        <v>1</v>
      </c>
      <c r="D832">
        <f t="shared" si="24"/>
        <v>0</v>
      </c>
      <c r="E832">
        <f t="shared" si="25"/>
        <v>1</v>
      </c>
      <c r="F832">
        <v>3</v>
      </c>
      <c r="G832" t="s">
        <v>1145</v>
      </c>
      <c r="H832" t="s">
        <v>17</v>
      </c>
      <c r="I832">
        <v>15</v>
      </c>
      <c r="J832">
        <v>1</v>
      </c>
      <c r="K832">
        <v>0</v>
      </c>
      <c r="L832">
        <v>2659</v>
      </c>
      <c r="M832">
        <v>14.4542</v>
      </c>
      <c r="O832" t="s">
        <v>20</v>
      </c>
    </row>
    <row r="833" spans="1:15" x14ac:dyDescent="0.2">
      <c r="A833">
        <v>832</v>
      </c>
      <c r="B833">
        <v>1</v>
      </c>
      <c r="C833">
        <v>1</v>
      </c>
      <c r="D833">
        <f t="shared" si="24"/>
        <v>0</v>
      </c>
      <c r="E833">
        <f t="shared" si="25"/>
        <v>1</v>
      </c>
      <c r="F833">
        <v>2</v>
      </c>
      <c r="G833" t="s">
        <v>1146</v>
      </c>
      <c r="H833" t="s">
        <v>13</v>
      </c>
      <c r="I833">
        <v>0.83</v>
      </c>
      <c r="J833">
        <v>1</v>
      </c>
      <c r="K833">
        <v>1</v>
      </c>
      <c r="L833">
        <v>29106</v>
      </c>
      <c r="M833">
        <v>18.75</v>
      </c>
      <c r="O833" t="s">
        <v>15</v>
      </c>
    </row>
    <row r="834" spans="1:15" x14ac:dyDescent="0.2">
      <c r="A834">
        <v>833</v>
      </c>
      <c r="B834">
        <v>0</v>
      </c>
      <c r="C834">
        <v>1</v>
      </c>
      <c r="D834">
        <f t="shared" si="24"/>
        <v>1</v>
      </c>
      <c r="E834">
        <f t="shared" si="25"/>
        <v>0</v>
      </c>
      <c r="F834">
        <v>3</v>
      </c>
      <c r="G834" t="s">
        <v>1147</v>
      </c>
      <c r="H834" t="s">
        <v>13</v>
      </c>
      <c r="J834">
        <v>0</v>
      </c>
      <c r="K834">
        <v>0</v>
      </c>
      <c r="L834">
        <v>2671</v>
      </c>
      <c r="M834">
        <v>7.2291999999999996</v>
      </c>
      <c r="O834" t="s">
        <v>20</v>
      </c>
    </row>
    <row r="835" spans="1:15" x14ac:dyDescent="0.2">
      <c r="A835">
        <v>834</v>
      </c>
      <c r="B835">
        <v>0</v>
      </c>
      <c r="C835">
        <v>1</v>
      </c>
      <c r="D835">
        <f t="shared" ref="D835:D892" si="26">IF(B835=0,1,0)</f>
        <v>1</v>
      </c>
      <c r="E835">
        <f t="shared" ref="E835:E892" si="27">IF(B835=1,1,0)</f>
        <v>0</v>
      </c>
      <c r="F835">
        <v>3</v>
      </c>
      <c r="G835" t="s">
        <v>1148</v>
      </c>
      <c r="H835" t="s">
        <v>13</v>
      </c>
      <c r="I835">
        <v>23</v>
      </c>
      <c r="J835">
        <v>0</v>
      </c>
      <c r="K835">
        <v>0</v>
      </c>
      <c r="L835">
        <v>347468</v>
      </c>
      <c r="M835">
        <v>7.8541999999999996</v>
      </c>
      <c r="O835" t="s">
        <v>15</v>
      </c>
    </row>
    <row r="836" spans="1:15" x14ac:dyDescent="0.2">
      <c r="A836">
        <v>835</v>
      </c>
      <c r="B836">
        <v>0</v>
      </c>
      <c r="C836">
        <v>1</v>
      </c>
      <c r="D836">
        <f t="shared" si="26"/>
        <v>1</v>
      </c>
      <c r="E836">
        <f t="shared" si="27"/>
        <v>0</v>
      </c>
      <c r="F836">
        <v>3</v>
      </c>
      <c r="G836" t="s">
        <v>1149</v>
      </c>
      <c r="H836" t="s">
        <v>13</v>
      </c>
      <c r="I836">
        <v>18</v>
      </c>
      <c r="J836">
        <v>0</v>
      </c>
      <c r="K836">
        <v>0</v>
      </c>
      <c r="L836">
        <v>2223</v>
      </c>
      <c r="M836">
        <v>8.3000000000000007</v>
      </c>
      <c r="O836" t="s">
        <v>15</v>
      </c>
    </row>
    <row r="837" spans="1:15" x14ac:dyDescent="0.2">
      <c r="A837">
        <v>836</v>
      </c>
      <c r="B837">
        <v>1</v>
      </c>
      <c r="C837">
        <v>1</v>
      </c>
      <c r="D837">
        <f t="shared" si="26"/>
        <v>0</v>
      </c>
      <c r="E837">
        <f t="shared" si="27"/>
        <v>1</v>
      </c>
      <c r="F837">
        <v>1</v>
      </c>
      <c r="G837" t="s">
        <v>1150</v>
      </c>
      <c r="H837" t="s">
        <v>17</v>
      </c>
      <c r="I837">
        <v>39</v>
      </c>
      <c r="J837">
        <v>1</v>
      </c>
      <c r="K837">
        <v>1</v>
      </c>
      <c r="L837" t="s">
        <v>1151</v>
      </c>
      <c r="M837">
        <v>83.158299999999997</v>
      </c>
      <c r="N837" t="s">
        <v>1152</v>
      </c>
      <c r="O837" t="s">
        <v>20</v>
      </c>
    </row>
    <row r="838" spans="1:15" x14ac:dyDescent="0.2">
      <c r="A838">
        <v>837</v>
      </c>
      <c r="B838">
        <v>0</v>
      </c>
      <c r="C838">
        <v>1</v>
      </c>
      <c r="D838">
        <f t="shared" si="26"/>
        <v>1</v>
      </c>
      <c r="E838">
        <f t="shared" si="27"/>
        <v>0</v>
      </c>
      <c r="F838">
        <v>3</v>
      </c>
      <c r="G838" t="s">
        <v>1153</v>
      </c>
      <c r="H838" t="s">
        <v>13</v>
      </c>
      <c r="I838">
        <v>21</v>
      </c>
      <c r="J838">
        <v>0</v>
      </c>
      <c r="K838">
        <v>0</v>
      </c>
      <c r="L838">
        <v>315097</v>
      </c>
      <c r="M838">
        <v>8.6624999999999996</v>
      </c>
      <c r="O838" t="s">
        <v>15</v>
      </c>
    </row>
    <row r="839" spans="1:15" x14ac:dyDescent="0.2">
      <c r="A839">
        <v>838</v>
      </c>
      <c r="B839">
        <v>0</v>
      </c>
      <c r="C839">
        <v>1</v>
      </c>
      <c r="D839">
        <f t="shared" si="26"/>
        <v>1</v>
      </c>
      <c r="E839">
        <f t="shared" si="27"/>
        <v>0</v>
      </c>
      <c r="F839">
        <v>3</v>
      </c>
      <c r="G839" t="s">
        <v>1154</v>
      </c>
      <c r="H839" t="s">
        <v>13</v>
      </c>
      <c r="J839">
        <v>0</v>
      </c>
      <c r="K839">
        <v>0</v>
      </c>
      <c r="L839">
        <v>392092</v>
      </c>
      <c r="M839">
        <v>8.0500000000000007</v>
      </c>
      <c r="O839" t="s">
        <v>15</v>
      </c>
    </row>
    <row r="840" spans="1:15" x14ac:dyDescent="0.2">
      <c r="A840">
        <v>839</v>
      </c>
      <c r="B840">
        <v>1</v>
      </c>
      <c r="C840">
        <v>1</v>
      </c>
      <c r="D840">
        <f t="shared" si="26"/>
        <v>0</v>
      </c>
      <c r="E840">
        <f t="shared" si="27"/>
        <v>1</v>
      </c>
      <c r="F840">
        <v>3</v>
      </c>
      <c r="G840" t="s">
        <v>1155</v>
      </c>
      <c r="H840" t="s">
        <v>13</v>
      </c>
      <c r="I840">
        <v>32</v>
      </c>
      <c r="J840">
        <v>0</v>
      </c>
      <c r="K840">
        <v>0</v>
      </c>
      <c r="L840">
        <v>1601</v>
      </c>
      <c r="M840">
        <v>56.495800000000003</v>
      </c>
      <c r="O840" t="s">
        <v>15</v>
      </c>
    </row>
    <row r="841" spans="1:15" x14ac:dyDescent="0.2">
      <c r="A841">
        <v>840</v>
      </c>
      <c r="B841">
        <v>1</v>
      </c>
      <c r="C841">
        <v>1</v>
      </c>
      <c r="D841">
        <f t="shared" si="26"/>
        <v>0</v>
      </c>
      <c r="E841">
        <f t="shared" si="27"/>
        <v>1</v>
      </c>
      <c r="F841">
        <v>1</v>
      </c>
      <c r="G841" t="s">
        <v>1156</v>
      </c>
      <c r="H841" t="s">
        <v>13</v>
      </c>
      <c r="J841">
        <v>0</v>
      </c>
      <c r="K841">
        <v>0</v>
      </c>
      <c r="L841">
        <v>11774</v>
      </c>
      <c r="M841">
        <v>29.7</v>
      </c>
      <c r="N841" t="s">
        <v>1157</v>
      </c>
      <c r="O841" t="s">
        <v>20</v>
      </c>
    </row>
    <row r="842" spans="1:15" x14ac:dyDescent="0.2">
      <c r="A842">
        <v>841</v>
      </c>
      <c r="B842">
        <v>0</v>
      </c>
      <c r="C842">
        <v>1</v>
      </c>
      <c r="D842">
        <f t="shared" si="26"/>
        <v>1</v>
      </c>
      <c r="E842">
        <f t="shared" si="27"/>
        <v>0</v>
      </c>
      <c r="F842">
        <v>3</v>
      </c>
      <c r="G842" t="s">
        <v>1158</v>
      </c>
      <c r="H842" t="s">
        <v>13</v>
      </c>
      <c r="I842">
        <v>20</v>
      </c>
      <c r="J842">
        <v>0</v>
      </c>
      <c r="K842">
        <v>0</v>
      </c>
      <c r="L842" t="s">
        <v>1159</v>
      </c>
      <c r="M842">
        <v>7.9249999999999998</v>
      </c>
      <c r="O842" t="s">
        <v>15</v>
      </c>
    </row>
    <row r="843" spans="1:15" x14ac:dyDescent="0.2">
      <c r="A843">
        <v>842</v>
      </c>
      <c r="B843">
        <v>0</v>
      </c>
      <c r="C843">
        <v>1</v>
      </c>
      <c r="D843">
        <f t="shared" si="26"/>
        <v>1</v>
      </c>
      <c r="E843">
        <f t="shared" si="27"/>
        <v>0</v>
      </c>
      <c r="F843">
        <v>2</v>
      </c>
      <c r="G843" t="s">
        <v>1160</v>
      </c>
      <c r="H843" t="s">
        <v>13</v>
      </c>
      <c r="I843">
        <v>16</v>
      </c>
      <c r="J843">
        <v>0</v>
      </c>
      <c r="K843">
        <v>0</v>
      </c>
      <c r="L843" t="s">
        <v>1072</v>
      </c>
      <c r="M843">
        <v>10.5</v>
      </c>
      <c r="O843" t="s">
        <v>15</v>
      </c>
    </row>
    <row r="844" spans="1:15" x14ac:dyDescent="0.2">
      <c r="A844">
        <v>843</v>
      </c>
      <c r="B844">
        <v>1</v>
      </c>
      <c r="C844">
        <v>1</v>
      </c>
      <c r="D844">
        <f t="shared" si="26"/>
        <v>0</v>
      </c>
      <c r="E844">
        <f t="shared" si="27"/>
        <v>1</v>
      </c>
      <c r="F844">
        <v>1</v>
      </c>
      <c r="G844" t="s">
        <v>1161</v>
      </c>
      <c r="H844" t="s">
        <v>17</v>
      </c>
      <c r="I844">
        <v>30</v>
      </c>
      <c r="J844">
        <v>0</v>
      </c>
      <c r="K844">
        <v>0</v>
      </c>
      <c r="L844">
        <v>113798</v>
      </c>
      <c r="M844">
        <v>31</v>
      </c>
      <c r="O844" t="s">
        <v>20</v>
      </c>
    </row>
    <row r="845" spans="1:15" x14ac:dyDescent="0.2">
      <c r="A845">
        <v>844</v>
      </c>
      <c r="B845">
        <v>0</v>
      </c>
      <c r="C845">
        <v>1</v>
      </c>
      <c r="D845">
        <f t="shared" si="26"/>
        <v>1</v>
      </c>
      <c r="E845">
        <f t="shared" si="27"/>
        <v>0</v>
      </c>
      <c r="F845">
        <v>3</v>
      </c>
      <c r="G845" t="s">
        <v>1162</v>
      </c>
      <c r="H845" t="s">
        <v>13</v>
      </c>
      <c r="I845">
        <v>34.5</v>
      </c>
      <c r="J845">
        <v>0</v>
      </c>
      <c r="K845">
        <v>0</v>
      </c>
      <c r="L845">
        <v>2683</v>
      </c>
      <c r="M845">
        <v>6.4375</v>
      </c>
      <c r="O845" t="s">
        <v>20</v>
      </c>
    </row>
    <row r="846" spans="1:15" x14ac:dyDescent="0.2">
      <c r="A846">
        <v>845</v>
      </c>
      <c r="B846">
        <v>0</v>
      </c>
      <c r="C846">
        <v>1</v>
      </c>
      <c r="D846">
        <f t="shared" si="26"/>
        <v>1</v>
      </c>
      <c r="E846">
        <f t="shared" si="27"/>
        <v>0</v>
      </c>
      <c r="F846">
        <v>3</v>
      </c>
      <c r="G846" t="s">
        <v>1163</v>
      </c>
      <c r="H846" t="s">
        <v>13</v>
      </c>
      <c r="I846">
        <v>17</v>
      </c>
      <c r="J846">
        <v>0</v>
      </c>
      <c r="K846">
        <v>0</v>
      </c>
      <c r="L846">
        <v>315090</v>
      </c>
      <c r="M846">
        <v>8.6624999999999996</v>
      </c>
      <c r="O846" t="s">
        <v>15</v>
      </c>
    </row>
    <row r="847" spans="1:15" x14ac:dyDescent="0.2">
      <c r="A847">
        <v>846</v>
      </c>
      <c r="B847">
        <v>0</v>
      </c>
      <c r="C847">
        <v>1</v>
      </c>
      <c r="D847">
        <f t="shared" si="26"/>
        <v>1</v>
      </c>
      <c r="E847">
        <f t="shared" si="27"/>
        <v>0</v>
      </c>
      <c r="F847">
        <v>3</v>
      </c>
      <c r="G847" t="s">
        <v>1164</v>
      </c>
      <c r="H847" t="s">
        <v>13</v>
      </c>
      <c r="I847">
        <v>42</v>
      </c>
      <c r="J847">
        <v>0</v>
      </c>
      <c r="K847">
        <v>0</v>
      </c>
      <c r="L847" t="s">
        <v>1165</v>
      </c>
      <c r="M847">
        <v>7.55</v>
      </c>
      <c r="O847" t="s">
        <v>15</v>
      </c>
    </row>
    <row r="848" spans="1:15" x14ac:dyDescent="0.2">
      <c r="A848">
        <v>847</v>
      </c>
      <c r="B848">
        <v>0</v>
      </c>
      <c r="C848">
        <v>1</v>
      </c>
      <c r="D848">
        <f t="shared" si="26"/>
        <v>1</v>
      </c>
      <c r="E848">
        <f t="shared" si="27"/>
        <v>0</v>
      </c>
      <c r="F848">
        <v>3</v>
      </c>
      <c r="G848" t="s">
        <v>1166</v>
      </c>
      <c r="H848" t="s">
        <v>13</v>
      </c>
      <c r="J848">
        <v>8</v>
      </c>
      <c r="K848">
        <v>2</v>
      </c>
      <c r="L848" t="s">
        <v>251</v>
      </c>
      <c r="M848">
        <v>69.55</v>
      </c>
      <c r="O848" t="s">
        <v>15</v>
      </c>
    </row>
    <row r="849" spans="1:15" x14ac:dyDescent="0.2">
      <c r="A849">
        <v>848</v>
      </c>
      <c r="B849">
        <v>0</v>
      </c>
      <c r="C849">
        <v>1</v>
      </c>
      <c r="D849">
        <f t="shared" si="26"/>
        <v>1</v>
      </c>
      <c r="E849">
        <f t="shared" si="27"/>
        <v>0</v>
      </c>
      <c r="F849">
        <v>3</v>
      </c>
      <c r="G849" t="s">
        <v>1167</v>
      </c>
      <c r="H849" t="s">
        <v>13</v>
      </c>
      <c r="I849">
        <v>35</v>
      </c>
      <c r="J849">
        <v>0</v>
      </c>
      <c r="K849">
        <v>0</v>
      </c>
      <c r="L849">
        <v>349213</v>
      </c>
      <c r="M849">
        <v>7.8958000000000004</v>
      </c>
      <c r="O849" t="s">
        <v>20</v>
      </c>
    </row>
    <row r="850" spans="1:15" x14ac:dyDescent="0.2">
      <c r="A850">
        <v>849</v>
      </c>
      <c r="B850">
        <v>0</v>
      </c>
      <c r="C850">
        <v>1</v>
      </c>
      <c r="D850">
        <f t="shared" si="26"/>
        <v>1</v>
      </c>
      <c r="E850">
        <f t="shared" si="27"/>
        <v>0</v>
      </c>
      <c r="F850">
        <v>2</v>
      </c>
      <c r="G850" t="s">
        <v>1168</v>
      </c>
      <c r="H850" t="s">
        <v>13</v>
      </c>
      <c r="I850">
        <v>28</v>
      </c>
      <c r="J850">
        <v>0</v>
      </c>
      <c r="K850">
        <v>1</v>
      </c>
      <c r="L850">
        <v>248727</v>
      </c>
      <c r="M850">
        <v>33</v>
      </c>
      <c r="O850" t="s">
        <v>15</v>
      </c>
    </row>
    <row r="851" spans="1:15" x14ac:dyDescent="0.2">
      <c r="A851">
        <v>850</v>
      </c>
      <c r="B851">
        <v>1</v>
      </c>
      <c r="C851">
        <v>1</v>
      </c>
      <c r="D851">
        <f t="shared" si="26"/>
        <v>0</v>
      </c>
      <c r="E851">
        <f t="shared" si="27"/>
        <v>1</v>
      </c>
      <c r="F851">
        <v>1</v>
      </c>
      <c r="G851" t="s">
        <v>1169</v>
      </c>
      <c r="H851" t="s">
        <v>17</v>
      </c>
      <c r="J851">
        <v>1</v>
      </c>
      <c r="K851">
        <v>0</v>
      </c>
      <c r="L851">
        <v>17453</v>
      </c>
      <c r="M851">
        <v>89.104200000000006</v>
      </c>
      <c r="N851" t="s">
        <v>655</v>
      </c>
      <c r="O851" t="s">
        <v>20</v>
      </c>
    </row>
    <row r="852" spans="1:15" x14ac:dyDescent="0.2">
      <c r="A852">
        <v>851</v>
      </c>
      <c r="B852">
        <v>0</v>
      </c>
      <c r="C852">
        <v>1</v>
      </c>
      <c r="D852">
        <f t="shared" si="26"/>
        <v>1</v>
      </c>
      <c r="E852">
        <f t="shared" si="27"/>
        <v>0</v>
      </c>
      <c r="F852">
        <v>3</v>
      </c>
      <c r="G852" t="s">
        <v>1170</v>
      </c>
      <c r="H852" t="s">
        <v>13</v>
      </c>
      <c r="I852">
        <v>4</v>
      </c>
      <c r="J852">
        <v>4</v>
      </c>
      <c r="K852">
        <v>2</v>
      </c>
      <c r="L852">
        <v>347082</v>
      </c>
      <c r="M852">
        <v>31.274999999999999</v>
      </c>
      <c r="O852" t="s">
        <v>15</v>
      </c>
    </row>
    <row r="853" spans="1:15" x14ac:dyDescent="0.2">
      <c r="A853">
        <v>852</v>
      </c>
      <c r="B853">
        <v>0</v>
      </c>
      <c r="C853">
        <v>1</v>
      </c>
      <c r="D853">
        <f t="shared" si="26"/>
        <v>1</v>
      </c>
      <c r="E853">
        <f t="shared" si="27"/>
        <v>0</v>
      </c>
      <c r="F853">
        <v>3</v>
      </c>
      <c r="G853" t="s">
        <v>1171</v>
      </c>
      <c r="H853" t="s">
        <v>13</v>
      </c>
      <c r="I853">
        <v>74</v>
      </c>
      <c r="J853">
        <v>0</v>
      </c>
      <c r="K853">
        <v>0</v>
      </c>
      <c r="L853">
        <v>347060</v>
      </c>
      <c r="M853">
        <v>7.7750000000000004</v>
      </c>
      <c r="O853" t="s">
        <v>15</v>
      </c>
    </row>
    <row r="854" spans="1:15" x14ac:dyDescent="0.2">
      <c r="A854">
        <v>853</v>
      </c>
      <c r="B854">
        <v>0</v>
      </c>
      <c r="C854">
        <v>1</v>
      </c>
      <c r="D854">
        <f t="shared" si="26"/>
        <v>1</v>
      </c>
      <c r="E854">
        <f t="shared" si="27"/>
        <v>0</v>
      </c>
      <c r="F854">
        <v>3</v>
      </c>
      <c r="G854" t="s">
        <v>1172</v>
      </c>
      <c r="H854" t="s">
        <v>17</v>
      </c>
      <c r="I854">
        <v>9</v>
      </c>
      <c r="J854">
        <v>1</v>
      </c>
      <c r="K854">
        <v>1</v>
      </c>
      <c r="L854">
        <v>2678</v>
      </c>
      <c r="M854">
        <v>15.245799999999999</v>
      </c>
      <c r="O854" t="s">
        <v>20</v>
      </c>
    </row>
    <row r="855" spans="1:15" x14ac:dyDescent="0.2">
      <c r="A855">
        <v>854</v>
      </c>
      <c r="B855">
        <v>1</v>
      </c>
      <c r="C855">
        <v>1</v>
      </c>
      <c r="D855">
        <f t="shared" si="26"/>
        <v>0</v>
      </c>
      <c r="E855">
        <f t="shared" si="27"/>
        <v>1</v>
      </c>
      <c r="F855">
        <v>1</v>
      </c>
      <c r="G855" t="s">
        <v>1173</v>
      </c>
      <c r="H855" t="s">
        <v>17</v>
      </c>
      <c r="I855">
        <v>16</v>
      </c>
      <c r="J855">
        <v>0</v>
      </c>
      <c r="K855">
        <v>1</v>
      </c>
      <c r="L855" t="s">
        <v>1174</v>
      </c>
      <c r="M855">
        <v>39.4</v>
      </c>
      <c r="N855" t="s">
        <v>1175</v>
      </c>
      <c r="O855" t="s">
        <v>15</v>
      </c>
    </row>
    <row r="856" spans="1:15" x14ac:dyDescent="0.2">
      <c r="A856">
        <v>855</v>
      </c>
      <c r="B856">
        <v>0</v>
      </c>
      <c r="C856">
        <v>1</v>
      </c>
      <c r="D856">
        <f t="shared" si="26"/>
        <v>1</v>
      </c>
      <c r="E856">
        <f t="shared" si="27"/>
        <v>0</v>
      </c>
      <c r="F856">
        <v>2</v>
      </c>
      <c r="G856" t="s">
        <v>1176</v>
      </c>
      <c r="H856" t="s">
        <v>17</v>
      </c>
      <c r="I856">
        <v>44</v>
      </c>
      <c r="J856">
        <v>1</v>
      </c>
      <c r="K856">
        <v>0</v>
      </c>
      <c r="L856">
        <v>244252</v>
      </c>
      <c r="M856">
        <v>26</v>
      </c>
      <c r="O856" t="s">
        <v>15</v>
      </c>
    </row>
    <row r="857" spans="1:15" x14ac:dyDescent="0.2">
      <c r="A857">
        <v>856</v>
      </c>
      <c r="B857">
        <v>1</v>
      </c>
      <c r="C857">
        <v>1</v>
      </c>
      <c r="D857">
        <f t="shared" si="26"/>
        <v>0</v>
      </c>
      <c r="E857">
        <f t="shared" si="27"/>
        <v>1</v>
      </c>
      <c r="F857">
        <v>3</v>
      </c>
      <c r="G857" t="s">
        <v>1177</v>
      </c>
      <c r="H857" t="s">
        <v>17</v>
      </c>
      <c r="I857">
        <v>18</v>
      </c>
      <c r="J857">
        <v>0</v>
      </c>
      <c r="K857">
        <v>1</v>
      </c>
      <c r="L857">
        <v>392091</v>
      </c>
      <c r="M857">
        <v>9.35</v>
      </c>
      <c r="O857" t="s">
        <v>15</v>
      </c>
    </row>
    <row r="858" spans="1:15" x14ac:dyDescent="0.2">
      <c r="A858">
        <v>857</v>
      </c>
      <c r="B858">
        <v>1</v>
      </c>
      <c r="C858">
        <v>1</v>
      </c>
      <c r="D858">
        <f t="shared" si="26"/>
        <v>0</v>
      </c>
      <c r="E858">
        <f t="shared" si="27"/>
        <v>1</v>
      </c>
      <c r="F858">
        <v>1</v>
      </c>
      <c r="G858" t="s">
        <v>1178</v>
      </c>
      <c r="H858" t="s">
        <v>17</v>
      </c>
      <c r="I858">
        <v>45</v>
      </c>
      <c r="J858">
        <v>1</v>
      </c>
      <c r="K858">
        <v>1</v>
      </c>
      <c r="L858">
        <v>36928</v>
      </c>
      <c r="M858">
        <v>164.86670000000001</v>
      </c>
      <c r="O858" t="s">
        <v>15</v>
      </c>
    </row>
    <row r="859" spans="1:15" x14ac:dyDescent="0.2">
      <c r="A859">
        <v>858</v>
      </c>
      <c r="B859">
        <v>1</v>
      </c>
      <c r="C859">
        <v>1</v>
      </c>
      <c r="D859">
        <f t="shared" si="26"/>
        <v>0</v>
      </c>
      <c r="E859">
        <f t="shared" si="27"/>
        <v>1</v>
      </c>
      <c r="F859">
        <v>1</v>
      </c>
      <c r="G859" t="s">
        <v>1179</v>
      </c>
      <c r="H859" t="s">
        <v>13</v>
      </c>
      <c r="I859">
        <v>51</v>
      </c>
      <c r="J859">
        <v>0</v>
      </c>
      <c r="K859">
        <v>0</v>
      </c>
      <c r="L859">
        <v>113055</v>
      </c>
      <c r="M859">
        <v>26.55</v>
      </c>
      <c r="N859" t="s">
        <v>1180</v>
      </c>
      <c r="O859" t="s">
        <v>15</v>
      </c>
    </row>
    <row r="860" spans="1:15" x14ac:dyDescent="0.2">
      <c r="A860">
        <v>859</v>
      </c>
      <c r="B860">
        <v>1</v>
      </c>
      <c r="C860">
        <v>1</v>
      </c>
      <c r="D860">
        <f t="shared" si="26"/>
        <v>0</v>
      </c>
      <c r="E860">
        <f t="shared" si="27"/>
        <v>1</v>
      </c>
      <c r="F860">
        <v>3</v>
      </c>
      <c r="G860" t="s">
        <v>1181</v>
      </c>
      <c r="H860" t="s">
        <v>17</v>
      </c>
      <c r="I860">
        <v>24</v>
      </c>
      <c r="J860">
        <v>0</v>
      </c>
      <c r="K860">
        <v>3</v>
      </c>
      <c r="L860">
        <v>2666</v>
      </c>
      <c r="M860">
        <v>19.258299999999998</v>
      </c>
      <c r="O860" t="s">
        <v>20</v>
      </c>
    </row>
    <row r="861" spans="1:15" x14ac:dyDescent="0.2">
      <c r="A861">
        <v>860</v>
      </c>
      <c r="B861">
        <v>0</v>
      </c>
      <c r="C861">
        <v>1</v>
      </c>
      <c r="D861">
        <f t="shared" si="26"/>
        <v>1</v>
      </c>
      <c r="E861">
        <f t="shared" si="27"/>
        <v>0</v>
      </c>
      <c r="F861">
        <v>3</v>
      </c>
      <c r="G861" t="s">
        <v>1182</v>
      </c>
      <c r="H861" t="s">
        <v>13</v>
      </c>
      <c r="J861">
        <v>0</v>
      </c>
      <c r="K861">
        <v>0</v>
      </c>
      <c r="L861">
        <v>2629</v>
      </c>
      <c r="M861">
        <v>7.2291999999999996</v>
      </c>
      <c r="O861" t="s">
        <v>20</v>
      </c>
    </row>
    <row r="862" spans="1:15" x14ac:dyDescent="0.2">
      <c r="A862">
        <v>861</v>
      </c>
      <c r="B862">
        <v>0</v>
      </c>
      <c r="C862">
        <v>1</v>
      </c>
      <c r="D862">
        <f t="shared" si="26"/>
        <v>1</v>
      </c>
      <c r="E862">
        <f t="shared" si="27"/>
        <v>0</v>
      </c>
      <c r="F862">
        <v>3</v>
      </c>
      <c r="G862" t="s">
        <v>1183</v>
      </c>
      <c r="H862" t="s">
        <v>13</v>
      </c>
      <c r="I862">
        <v>41</v>
      </c>
      <c r="J862">
        <v>2</v>
      </c>
      <c r="K862">
        <v>0</v>
      </c>
      <c r="L862">
        <v>350026</v>
      </c>
      <c r="M862">
        <v>14.1083</v>
      </c>
      <c r="O862" t="s">
        <v>15</v>
      </c>
    </row>
    <row r="863" spans="1:15" x14ac:dyDescent="0.2">
      <c r="A863">
        <v>862</v>
      </c>
      <c r="B863">
        <v>0</v>
      </c>
      <c r="C863">
        <v>1</v>
      </c>
      <c r="D863">
        <f t="shared" si="26"/>
        <v>1</v>
      </c>
      <c r="E863">
        <f t="shared" si="27"/>
        <v>0</v>
      </c>
      <c r="F863">
        <v>2</v>
      </c>
      <c r="G863" t="s">
        <v>1184</v>
      </c>
      <c r="H863" t="s">
        <v>13</v>
      </c>
      <c r="I863">
        <v>21</v>
      </c>
      <c r="J863">
        <v>1</v>
      </c>
      <c r="K863">
        <v>0</v>
      </c>
      <c r="L863">
        <v>28134</v>
      </c>
      <c r="M863">
        <v>11.5</v>
      </c>
      <c r="O863" t="s">
        <v>15</v>
      </c>
    </row>
    <row r="864" spans="1:15" x14ac:dyDescent="0.2">
      <c r="A864">
        <v>863</v>
      </c>
      <c r="B864">
        <v>1</v>
      </c>
      <c r="C864">
        <v>1</v>
      </c>
      <c r="D864">
        <f t="shared" si="26"/>
        <v>0</v>
      </c>
      <c r="E864">
        <f t="shared" si="27"/>
        <v>1</v>
      </c>
      <c r="F864">
        <v>1</v>
      </c>
      <c r="G864" t="s">
        <v>1185</v>
      </c>
      <c r="H864" t="s">
        <v>17</v>
      </c>
      <c r="I864">
        <v>48</v>
      </c>
      <c r="J864">
        <v>0</v>
      </c>
      <c r="K864">
        <v>0</v>
      </c>
      <c r="L864">
        <v>17466</v>
      </c>
      <c r="M864">
        <v>25.929200000000002</v>
      </c>
      <c r="N864" t="s">
        <v>1105</v>
      </c>
      <c r="O864" t="s">
        <v>15</v>
      </c>
    </row>
    <row r="865" spans="1:15" x14ac:dyDescent="0.2">
      <c r="A865">
        <v>864</v>
      </c>
      <c r="B865">
        <v>0</v>
      </c>
      <c r="C865">
        <v>1</v>
      </c>
      <c r="D865">
        <f t="shared" si="26"/>
        <v>1</v>
      </c>
      <c r="E865">
        <f t="shared" si="27"/>
        <v>0</v>
      </c>
      <c r="F865">
        <v>3</v>
      </c>
      <c r="G865" t="s">
        <v>1186</v>
      </c>
      <c r="H865" t="s">
        <v>17</v>
      </c>
      <c r="J865">
        <v>8</v>
      </c>
      <c r="K865">
        <v>2</v>
      </c>
      <c r="L865" t="s">
        <v>251</v>
      </c>
      <c r="M865">
        <v>69.55</v>
      </c>
      <c r="O865" t="s">
        <v>15</v>
      </c>
    </row>
    <row r="866" spans="1:15" x14ac:dyDescent="0.2">
      <c r="A866">
        <v>865</v>
      </c>
      <c r="B866">
        <v>0</v>
      </c>
      <c r="C866">
        <v>1</v>
      </c>
      <c r="D866">
        <f t="shared" si="26"/>
        <v>1</v>
      </c>
      <c r="E866">
        <f t="shared" si="27"/>
        <v>0</v>
      </c>
      <c r="F866">
        <v>2</v>
      </c>
      <c r="G866" t="s">
        <v>1187</v>
      </c>
      <c r="H866" t="s">
        <v>13</v>
      </c>
      <c r="I866">
        <v>24</v>
      </c>
      <c r="J866">
        <v>0</v>
      </c>
      <c r="K866">
        <v>0</v>
      </c>
      <c r="L866">
        <v>233866</v>
      </c>
      <c r="M866">
        <v>13</v>
      </c>
      <c r="O866" t="s">
        <v>15</v>
      </c>
    </row>
    <row r="867" spans="1:15" x14ac:dyDescent="0.2">
      <c r="A867">
        <v>866</v>
      </c>
      <c r="B867">
        <v>1</v>
      </c>
      <c r="C867">
        <v>1</v>
      </c>
      <c r="D867">
        <f t="shared" si="26"/>
        <v>0</v>
      </c>
      <c r="E867">
        <f t="shared" si="27"/>
        <v>1</v>
      </c>
      <c r="F867">
        <v>2</v>
      </c>
      <c r="G867" t="s">
        <v>1188</v>
      </c>
      <c r="H867" t="s">
        <v>17</v>
      </c>
      <c r="I867">
        <v>42</v>
      </c>
      <c r="J867">
        <v>0</v>
      </c>
      <c r="K867">
        <v>0</v>
      </c>
      <c r="L867">
        <v>236852</v>
      </c>
      <c r="M867">
        <v>13</v>
      </c>
      <c r="O867" t="s">
        <v>15</v>
      </c>
    </row>
    <row r="868" spans="1:15" x14ac:dyDescent="0.2">
      <c r="A868">
        <v>867</v>
      </c>
      <c r="B868">
        <v>1</v>
      </c>
      <c r="C868">
        <v>1</v>
      </c>
      <c r="D868">
        <f t="shared" si="26"/>
        <v>0</v>
      </c>
      <c r="E868">
        <f t="shared" si="27"/>
        <v>1</v>
      </c>
      <c r="F868">
        <v>2</v>
      </c>
      <c r="G868" t="s">
        <v>1189</v>
      </c>
      <c r="H868" t="s">
        <v>17</v>
      </c>
      <c r="I868">
        <v>27</v>
      </c>
      <c r="J868">
        <v>1</v>
      </c>
      <c r="K868">
        <v>0</v>
      </c>
      <c r="L868" t="s">
        <v>1190</v>
      </c>
      <c r="M868">
        <v>13.8583</v>
      </c>
      <c r="O868" t="s">
        <v>20</v>
      </c>
    </row>
    <row r="869" spans="1:15" x14ac:dyDescent="0.2">
      <c r="A869">
        <v>868</v>
      </c>
      <c r="B869">
        <v>0</v>
      </c>
      <c r="C869">
        <v>1</v>
      </c>
      <c r="D869">
        <f t="shared" si="26"/>
        <v>1</v>
      </c>
      <c r="E869">
        <f t="shared" si="27"/>
        <v>0</v>
      </c>
      <c r="F869">
        <v>1</v>
      </c>
      <c r="G869" t="s">
        <v>1191</v>
      </c>
      <c r="H869" t="s">
        <v>13</v>
      </c>
      <c r="I869">
        <v>31</v>
      </c>
      <c r="J869">
        <v>0</v>
      </c>
      <c r="K869">
        <v>0</v>
      </c>
      <c r="L869" t="s">
        <v>1192</v>
      </c>
      <c r="M869">
        <v>50.495800000000003</v>
      </c>
      <c r="N869" t="s">
        <v>1193</v>
      </c>
      <c r="O869" t="s">
        <v>15</v>
      </c>
    </row>
    <row r="870" spans="1:15" x14ac:dyDescent="0.2">
      <c r="A870">
        <v>869</v>
      </c>
      <c r="B870">
        <v>0</v>
      </c>
      <c r="C870">
        <v>1</v>
      </c>
      <c r="D870">
        <f t="shared" si="26"/>
        <v>1</v>
      </c>
      <c r="E870">
        <f t="shared" si="27"/>
        <v>0</v>
      </c>
      <c r="F870">
        <v>3</v>
      </c>
      <c r="G870" t="s">
        <v>1194</v>
      </c>
      <c r="H870" t="s">
        <v>13</v>
      </c>
      <c r="J870">
        <v>0</v>
      </c>
      <c r="K870">
        <v>0</v>
      </c>
      <c r="L870">
        <v>345777</v>
      </c>
      <c r="M870">
        <v>9.5</v>
      </c>
      <c r="O870" t="s">
        <v>15</v>
      </c>
    </row>
    <row r="871" spans="1:15" x14ac:dyDescent="0.2">
      <c r="A871">
        <v>870</v>
      </c>
      <c r="B871">
        <v>1</v>
      </c>
      <c r="C871">
        <v>1</v>
      </c>
      <c r="D871">
        <f t="shared" si="26"/>
        <v>0</v>
      </c>
      <c r="E871">
        <f t="shared" si="27"/>
        <v>1</v>
      </c>
      <c r="F871">
        <v>3</v>
      </c>
      <c r="G871" t="s">
        <v>1195</v>
      </c>
      <c r="H871" t="s">
        <v>13</v>
      </c>
      <c r="I871">
        <v>4</v>
      </c>
      <c r="J871">
        <v>1</v>
      </c>
      <c r="K871">
        <v>1</v>
      </c>
      <c r="L871">
        <v>347742</v>
      </c>
      <c r="M871">
        <v>11.1333</v>
      </c>
      <c r="O871" t="s">
        <v>15</v>
      </c>
    </row>
    <row r="872" spans="1:15" x14ac:dyDescent="0.2">
      <c r="A872">
        <v>871</v>
      </c>
      <c r="B872">
        <v>0</v>
      </c>
      <c r="C872">
        <v>1</v>
      </c>
      <c r="D872">
        <f t="shared" si="26"/>
        <v>1</v>
      </c>
      <c r="E872">
        <f t="shared" si="27"/>
        <v>0</v>
      </c>
      <c r="F872">
        <v>3</v>
      </c>
      <c r="G872" t="s">
        <v>1196</v>
      </c>
      <c r="H872" t="s">
        <v>13</v>
      </c>
      <c r="I872">
        <v>26</v>
      </c>
      <c r="J872">
        <v>0</v>
      </c>
      <c r="K872">
        <v>0</v>
      </c>
      <c r="L872">
        <v>349248</v>
      </c>
      <c r="M872">
        <v>7.8958000000000004</v>
      </c>
      <c r="O872" t="s">
        <v>15</v>
      </c>
    </row>
    <row r="873" spans="1:15" x14ac:dyDescent="0.2">
      <c r="A873">
        <v>872</v>
      </c>
      <c r="B873">
        <v>1</v>
      </c>
      <c r="C873">
        <v>1</v>
      </c>
      <c r="D873">
        <f t="shared" si="26"/>
        <v>0</v>
      </c>
      <c r="E873">
        <f t="shared" si="27"/>
        <v>1</v>
      </c>
      <c r="F873">
        <v>1</v>
      </c>
      <c r="G873" t="s">
        <v>1197</v>
      </c>
      <c r="H873" t="s">
        <v>17</v>
      </c>
      <c r="I873">
        <v>47</v>
      </c>
      <c r="J873">
        <v>1</v>
      </c>
      <c r="K873">
        <v>1</v>
      </c>
      <c r="L873">
        <v>11751</v>
      </c>
      <c r="M873">
        <v>52.554200000000002</v>
      </c>
      <c r="N873" t="s">
        <v>377</v>
      </c>
      <c r="O873" t="s">
        <v>15</v>
      </c>
    </row>
    <row r="874" spans="1:15" x14ac:dyDescent="0.2">
      <c r="A874">
        <v>873</v>
      </c>
      <c r="B874">
        <v>0</v>
      </c>
      <c r="C874">
        <v>1</v>
      </c>
      <c r="D874">
        <f t="shared" si="26"/>
        <v>1</v>
      </c>
      <c r="E874">
        <f t="shared" si="27"/>
        <v>0</v>
      </c>
      <c r="F874">
        <v>1</v>
      </c>
      <c r="G874" t="s">
        <v>1198</v>
      </c>
      <c r="H874" t="s">
        <v>13</v>
      </c>
      <c r="I874">
        <v>33</v>
      </c>
      <c r="J874">
        <v>0</v>
      </c>
      <c r="K874">
        <v>0</v>
      </c>
      <c r="L874">
        <v>695</v>
      </c>
      <c r="M874">
        <v>5</v>
      </c>
      <c r="N874" t="s">
        <v>957</v>
      </c>
      <c r="O874" t="s">
        <v>15</v>
      </c>
    </row>
    <row r="875" spans="1:15" x14ac:dyDescent="0.2">
      <c r="A875">
        <v>874</v>
      </c>
      <c r="B875">
        <v>0</v>
      </c>
      <c r="C875">
        <v>1</v>
      </c>
      <c r="D875">
        <f t="shared" si="26"/>
        <v>1</v>
      </c>
      <c r="E875">
        <f t="shared" si="27"/>
        <v>0</v>
      </c>
      <c r="F875">
        <v>3</v>
      </c>
      <c r="G875" t="s">
        <v>1199</v>
      </c>
      <c r="H875" t="s">
        <v>13</v>
      </c>
      <c r="I875">
        <v>47</v>
      </c>
      <c r="J875">
        <v>0</v>
      </c>
      <c r="K875">
        <v>0</v>
      </c>
      <c r="L875">
        <v>345765</v>
      </c>
      <c r="M875">
        <v>9</v>
      </c>
      <c r="O875" t="s">
        <v>15</v>
      </c>
    </row>
    <row r="876" spans="1:15" x14ac:dyDescent="0.2">
      <c r="A876">
        <v>875</v>
      </c>
      <c r="B876">
        <v>1</v>
      </c>
      <c r="C876">
        <v>1</v>
      </c>
      <c r="D876">
        <f t="shared" si="26"/>
        <v>0</v>
      </c>
      <c r="E876">
        <f t="shared" si="27"/>
        <v>1</v>
      </c>
      <c r="F876">
        <v>2</v>
      </c>
      <c r="G876" t="s">
        <v>1200</v>
      </c>
      <c r="H876" t="s">
        <v>17</v>
      </c>
      <c r="I876">
        <v>28</v>
      </c>
      <c r="J876">
        <v>1</v>
      </c>
      <c r="K876">
        <v>0</v>
      </c>
      <c r="L876" t="s">
        <v>465</v>
      </c>
      <c r="M876">
        <v>24</v>
      </c>
      <c r="O876" t="s">
        <v>20</v>
      </c>
    </row>
    <row r="877" spans="1:15" x14ac:dyDescent="0.2">
      <c r="A877">
        <v>876</v>
      </c>
      <c r="B877">
        <v>1</v>
      </c>
      <c r="C877">
        <v>1</v>
      </c>
      <c r="D877">
        <f t="shared" si="26"/>
        <v>0</v>
      </c>
      <c r="E877">
        <f t="shared" si="27"/>
        <v>1</v>
      </c>
      <c r="F877">
        <v>3</v>
      </c>
      <c r="G877" t="s">
        <v>1201</v>
      </c>
      <c r="H877" t="s">
        <v>17</v>
      </c>
      <c r="I877">
        <v>15</v>
      </c>
      <c r="J877">
        <v>0</v>
      </c>
      <c r="K877">
        <v>0</v>
      </c>
      <c r="L877">
        <v>2667</v>
      </c>
      <c r="M877">
        <v>7.2249999999999996</v>
      </c>
      <c r="O877" t="s">
        <v>20</v>
      </c>
    </row>
    <row r="878" spans="1:15" x14ac:dyDescent="0.2">
      <c r="A878">
        <v>877</v>
      </c>
      <c r="B878">
        <v>0</v>
      </c>
      <c r="C878">
        <v>1</v>
      </c>
      <c r="D878">
        <f t="shared" si="26"/>
        <v>1</v>
      </c>
      <c r="E878">
        <f t="shared" si="27"/>
        <v>0</v>
      </c>
      <c r="F878">
        <v>3</v>
      </c>
      <c r="G878" t="s">
        <v>1202</v>
      </c>
      <c r="H878" t="s">
        <v>13</v>
      </c>
      <c r="I878">
        <v>20</v>
      </c>
      <c r="J878">
        <v>0</v>
      </c>
      <c r="K878">
        <v>0</v>
      </c>
      <c r="L878">
        <v>7534</v>
      </c>
      <c r="M878">
        <v>9.8458000000000006</v>
      </c>
      <c r="O878" t="s">
        <v>15</v>
      </c>
    </row>
    <row r="879" spans="1:15" x14ac:dyDescent="0.2">
      <c r="A879">
        <v>878</v>
      </c>
      <c r="B879">
        <v>0</v>
      </c>
      <c r="C879">
        <v>1</v>
      </c>
      <c r="D879">
        <f t="shared" si="26"/>
        <v>1</v>
      </c>
      <c r="E879">
        <f t="shared" si="27"/>
        <v>0</v>
      </c>
      <c r="F879">
        <v>3</v>
      </c>
      <c r="G879" t="s">
        <v>1203</v>
      </c>
      <c r="H879" t="s">
        <v>13</v>
      </c>
      <c r="I879">
        <v>19</v>
      </c>
      <c r="J879">
        <v>0</v>
      </c>
      <c r="K879">
        <v>0</v>
      </c>
      <c r="L879">
        <v>349212</v>
      </c>
      <c r="M879">
        <v>7.8958000000000004</v>
      </c>
      <c r="O879" t="s">
        <v>15</v>
      </c>
    </row>
    <row r="880" spans="1:15" x14ac:dyDescent="0.2">
      <c r="A880">
        <v>879</v>
      </c>
      <c r="B880">
        <v>0</v>
      </c>
      <c r="C880">
        <v>1</v>
      </c>
      <c r="D880">
        <f t="shared" si="26"/>
        <v>1</v>
      </c>
      <c r="E880">
        <f t="shared" si="27"/>
        <v>0</v>
      </c>
      <c r="F880">
        <v>3</v>
      </c>
      <c r="G880" t="s">
        <v>1204</v>
      </c>
      <c r="H880" t="s">
        <v>13</v>
      </c>
      <c r="J880">
        <v>0</v>
      </c>
      <c r="K880">
        <v>0</v>
      </c>
      <c r="L880">
        <v>349217</v>
      </c>
      <c r="M880">
        <v>7.8958000000000004</v>
      </c>
      <c r="O880" t="s">
        <v>15</v>
      </c>
    </row>
    <row r="881" spans="1:15" x14ac:dyDescent="0.2">
      <c r="A881">
        <v>880</v>
      </c>
      <c r="B881">
        <v>1</v>
      </c>
      <c r="C881">
        <v>1</v>
      </c>
      <c r="D881">
        <f t="shared" si="26"/>
        <v>0</v>
      </c>
      <c r="E881">
        <f t="shared" si="27"/>
        <v>1</v>
      </c>
      <c r="F881">
        <v>1</v>
      </c>
      <c r="G881" t="s">
        <v>1205</v>
      </c>
      <c r="H881" t="s">
        <v>17</v>
      </c>
      <c r="I881">
        <v>56</v>
      </c>
      <c r="J881">
        <v>0</v>
      </c>
      <c r="K881">
        <v>1</v>
      </c>
      <c r="L881">
        <v>11767</v>
      </c>
      <c r="M881">
        <v>83.158299999999997</v>
      </c>
      <c r="N881" t="s">
        <v>1206</v>
      </c>
      <c r="O881" t="s">
        <v>20</v>
      </c>
    </row>
    <row r="882" spans="1:15" x14ac:dyDescent="0.2">
      <c r="A882">
        <v>881</v>
      </c>
      <c r="B882">
        <v>1</v>
      </c>
      <c r="C882">
        <v>1</v>
      </c>
      <c r="D882">
        <f t="shared" si="26"/>
        <v>0</v>
      </c>
      <c r="E882">
        <f t="shared" si="27"/>
        <v>1</v>
      </c>
      <c r="F882">
        <v>2</v>
      </c>
      <c r="G882" t="s">
        <v>1207</v>
      </c>
      <c r="H882" t="s">
        <v>17</v>
      </c>
      <c r="I882">
        <v>25</v>
      </c>
      <c r="J882">
        <v>0</v>
      </c>
      <c r="K882">
        <v>1</v>
      </c>
      <c r="L882">
        <v>230433</v>
      </c>
      <c r="M882">
        <v>26</v>
      </c>
      <c r="O882" t="s">
        <v>15</v>
      </c>
    </row>
    <row r="883" spans="1:15" x14ac:dyDescent="0.2">
      <c r="A883">
        <v>882</v>
      </c>
      <c r="B883">
        <v>0</v>
      </c>
      <c r="C883">
        <v>1</v>
      </c>
      <c r="D883">
        <f t="shared" si="26"/>
        <v>1</v>
      </c>
      <c r="E883">
        <f t="shared" si="27"/>
        <v>0</v>
      </c>
      <c r="F883">
        <v>3</v>
      </c>
      <c r="G883" t="s">
        <v>1208</v>
      </c>
      <c r="H883" t="s">
        <v>13</v>
      </c>
      <c r="I883">
        <v>33</v>
      </c>
      <c r="J883">
        <v>0</v>
      </c>
      <c r="K883">
        <v>0</v>
      </c>
      <c r="L883">
        <v>349257</v>
      </c>
      <c r="M883">
        <v>7.8958000000000004</v>
      </c>
      <c r="O883" t="s">
        <v>15</v>
      </c>
    </row>
    <row r="884" spans="1:15" x14ac:dyDescent="0.2">
      <c r="A884">
        <v>883</v>
      </c>
      <c r="B884">
        <v>0</v>
      </c>
      <c r="C884">
        <v>1</v>
      </c>
      <c r="D884">
        <f t="shared" si="26"/>
        <v>1</v>
      </c>
      <c r="E884">
        <f t="shared" si="27"/>
        <v>0</v>
      </c>
      <c r="F884">
        <v>3</v>
      </c>
      <c r="G884" t="s">
        <v>1209</v>
      </c>
      <c r="H884" t="s">
        <v>17</v>
      </c>
      <c r="I884">
        <v>22</v>
      </c>
      <c r="J884">
        <v>0</v>
      </c>
      <c r="K884">
        <v>0</v>
      </c>
      <c r="L884">
        <v>7552</v>
      </c>
      <c r="M884">
        <v>10.5167</v>
      </c>
      <c r="O884" t="s">
        <v>15</v>
      </c>
    </row>
    <row r="885" spans="1:15" x14ac:dyDescent="0.2">
      <c r="A885">
        <v>884</v>
      </c>
      <c r="B885">
        <v>0</v>
      </c>
      <c r="C885">
        <v>1</v>
      </c>
      <c r="D885">
        <f t="shared" si="26"/>
        <v>1</v>
      </c>
      <c r="E885">
        <f t="shared" si="27"/>
        <v>0</v>
      </c>
      <c r="F885">
        <v>2</v>
      </c>
      <c r="G885" t="s">
        <v>1210</v>
      </c>
      <c r="H885" t="s">
        <v>13</v>
      </c>
      <c r="I885">
        <v>28</v>
      </c>
      <c r="J885">
        <v>0</v>
      </c>
      <c r="K885">
        <v>0</v>
      </c>
      <c r="L885" t="s">
        <v>1211</v>
      </c>
      <c r="M885">
        <v>10.5</v>
      </c>
      <c r="O885" t="s">
        <v>15</v>
      </c>
    </row>
    <row r="886" spans="1:15" x14ac:dyDescent="0.2">
      <c r="A886">
        <v>885</v>
      </c>
      <c r="B886">
        <v>0</v>
      </c>
      <c r="C886">
        <v>1</v>
      </c>
      <c r="D886">
        <f t="shared" si="26"/>
        <v>1</v>
      </c>
      <c r="E886">
        <f t="shared" si="27"/>
        <v>0</v>
      </c>
      <c r="F886">
        <v>3</v>
      </c>
      <c r="G886" t="s">
        <v>1212</v>
      </c>
      <c r="H886" t="s">
        <v>13</v>
      </c>
      <c r="I886">
        <v>25</v>
      </c>
      <c r="J886">
        <v>0</v>
      </c>
      <c r="K886">
        <v>0</v>
      </c>
      <c r="L886" t="s">
        <v>1213</v>
      </c>
      <c r="M886">
        <v>7.05</v>
      </c>
      <c r="O886" t="s">
        <v>15</v>
      </c>
    </row>
    <row r="887" spans="1:15" x14ac:dyDescent="0.2">
      <c r="A887">
        <v>886</v>
      </c>
      <c r="B887">
        <v>0</v>
      </c>
      <c r="C887">
        <v>1</v>
      </c>
      <c r="D887">
        <f t="shared" si="26"/>
        <v>1</v>
      </c>
      <c r="E887">
        <f t="shared" si="27"/>
        <v>0</v>
      </c>
      <c r="F887">
        <v>3</v>
      </c>
      <c r="G887" t="s">
        <v>1214</v>
      </c>
      <c r="H887" t="s">
        <v>17</v>
      </c>
      <c r="I887">
        <v>39</v>
      </c>
      <c r="J887">
        <v>0</v>
      </c>
      <c r="K887">
        <v>5</v>
      </c>
      <c r="L887">
        <v>382652</v>
      </c>
      <c r="M887">
        <v>29.125</v>
      </c>
      <c r="O887" t="s">
        <v>27</v>
      </c>
    </row>
    <row r="888" spans="1:15" x14ac:dyDescent="0.2">
      <c r="A888">
        <v>887</v>
      </c>
      <c r="B888">
        <v>0</v>
      </c>
      <c r="C888">
        <v>1</v>
      </c>
      <c r="D888">
        <f t="shared" si="26"/>
        <v>1</v>
      </c>
      <c r="E888">
        <f t="shared" si="27"/>
        <v>0</v>
      </c>
      <c r="F888">
        <v>2</v>
      </c>
      <c r="G888" t="s">
        <v>1215</v>
      </c>
      <c r="H888" t="s">
        <v>13</v>
      </c>
      <c r="I888">
        <v>27</v>
      </c>
      <c r="J888">
        <v>0</v>
      </c>
      <c r="K888">
        <v>0</v>
      </c>
      <c r="L888">
        <v>211536</v>
      </c>
      <c r="M888">
        <v>13</v>
      </c>
      <c r="O888" t="s">
        <v>15</v>
      </c>
    </row>
    <row r="889" spans="1:15" x14ac:dyDescent="0.2">
      <c r="A889">
        <v>888</v>
      </c>
      <c r="B889">
        <v>1</v>
      </c>
      <c r="C889">
        <v>1</v>
      </c>
      <c r="D889">
        <f t="shared" si="26"/>
        <v>0</v>
      </c>
      <c r="E889">
        <f t="shared" si="27"/>
        <v>1</v>
      </c>
      <c r="F889">
        <v>1</v>
      </c>
      <c r="G889" t="s">
        <v>1216</v>
      </c>
      <c r="H889" t="s">
        <v>17</v>
      </c>
      <c r="I889">
        <v>19</v>
      </c>
      <c r="J889">
        <v>0</v>
      </c>
      <c r="K889">
        <v>0</v>
      </c>
      <c r="L889">
        <v>112053</v>
      </c>
      <c r="M889">
        <v>30</v>
      </c>
      <c r="N889" t="s">
        <v>1217</v>
      </c>
      <c r="O889" t="s">
        <v>15</v>
      </c>
    </row>
    <row r="890" spans="1:15" x14ac:dyDescent="0.2">
      <c r="A890">
        <v>889</v>
      </c>
      <c r="B890">
        <v>0</v>
      </c>
      <c r="C890">
        <v>1</v>
      </c>
      <c r="D890">
        <f t="shared" si="26"/>
        <v>1</v>
      </c>
      <c r="E890">
        <f t="shared" si="27"/>
        <v>0</v>
      </c>
      <c r="F890">
        <v>3</v>
      </c>
      <c r="G890" t="s">
        <v>1218</v>
      </c>
      <c r="H890" t="s">
        <v>17</v>
      </c>
      <c r="J890">
        <v>1</v>
      </c>
      <c r="K890">
        <v>2</v>
      </c>
      <c r="L890" t="s">
        <v>1088</v>
      </c>
      <c r="M890">
        <v>23.45</v>
      </c>
      <c r="O890" t="s">
        <v>15</v>
      </c>
    </row>
    <row r="891" spans="1:15" x14ac:dyDescent="0.2">
      <c r="A891">
        <v>890</v>
      </c>
      <c r="B891">
        <v>1</v>
      </c>
      <c r="C891">
        <v>1</v>
      </c>
      <c r="D891">
        <f t="shared" si="26"/>
        <v>0</v>
      </c>
      <c r="E891">
        <f t="shared" si="27"/>
        <v>1</v>
      </c>
      <c r="F891">
        <v>1</v>
      </c>
      <c r="G891" t="s">
        <v>1219</v>
      </c>
      <c r="H891" t="s">
        <v>13</v>
      </c>
      <c r="I891">
        <v>26</v>
      </c>
      <c r="J891">
        <v>0</v>
      </c>
      <c r="K891">
        <v>0</v>
      </c>
      <c r="L891">
        <v>111369</v>
      </c>
      <c r="M891">
        <v>30</v>
      </c>
      <c r="N891" t="s">
        <v>1220</v>
      </c>
      <c r="O891" t="s">
        <v>20</v>
      </c>
    </row>
    <row r="892" spans="1:15" x14ac:dyDescent="0.2">
      <c r="A892">
        <v>891</v>
      </c>
      <c r="B892">
        <v>0</v>
      </c>
      <c r="C892">
        <v>1</v>
      </c>
      <c r="D892">
        <f t="shared" si="26"/>
        <v>1</v>
      </c>
      <c r="E892">
        <f t="shared" si="27"/>
        <v>0</v>
      </c>
      <c r="F892">
        <v>3</v>
      </c>
      <c r="G892" t="s">
        <v>1221</v>
      </c>
      <c r="H892" t="s">
        <v>13</v>
      </c>
      <c r="I892">
        <v>32</v>
      </c>
      <c r="J892">
        <v>0</v>
      </c>
      <c r="K892">
        <v>0</v>
      </c>
      <c r="L892">
        <v>370376</v>
      </c>
      <c r="M892">
        <v>7.75</v>
      </c>
      <c r="O892" t="s">
        <v>27</v>
      </c>
    </row>
  </sheetData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8C56-ED65-E747-B50C-8B275A7F4DC2}">
  <dimension ref="A3:A4"/>
  <sheetViews>
    <sheetView workbookViewId="0">
      <selection activeCell="A3" sqref="A3"/>
    </sheetView>
  </sheetViews>
  <sheetFormatPr baseColWidth="10" defaultRowHeight="16" x14ac:dyDescent="0.2"/>
  <cols>
    <col min="1" max="2" width="18.5" bestFit="1" customWidth="1"/>
  </cols>
  <sheetData>
    <row r="3" spans="1:1" x14ac:dyDescent="0.2">
      <c r="A3" t="s">
        <v>1222</v>
      </c>
    </row>
    <row r="4" spans="1:1" x14ac:dyDescent="0.2">
      <c r="A4" s="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CBF4-4A1A-714F-9705-634609E1B197}">
  <dimension ref="C1:AHJ15"/>
  <sheetViews>
    <sheetView topLeftCell="C1" workbookViewId="0">
      <selection activeCell="C4" sqref="C4:AHJ15"/>
    </sheetView>
  </sheetViews>
  <sheetFormatPr baseColWidth="10" defaultRowHeight="16" x14ac:dyDescent="0.2"/>
  <cols>
    <col min="1" max="1" width="4" customWidth="1"/>
    <col min="2" max="2" width="4.1640625" customWidth="1"/>
  </cols>
  <sheetData>
    <row r="1" spans="3:894" ht="7" customHeight="1" x14ac:dyDescent="0.2"/>
    <row r="4" spans="3:894" x14ac:dyDescent="0.2">
      <c r="C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  <c r="OF4">
        <v>393</v>
      </c>
      <c r="OG4">
        <v>394</v>
      </c>
      <c r="OH4">
        <v>395</v>
      </c>
      <c r="OI4">
        <v>396</v>
      </c>
      <c r="OJ4">
        <v>397</v>
      </c>
      <c r="OK4">
        <v>398</v>
      </c>
      <c r="OL4">
        <v>399</v>
      </c>
      <c r="OM4">
        <v>400</v>
      </c>
      <c r="ON4">
        <v>401</v>
      </c>
      <c r="OO4">
        <v>402</v>
      </c>
      <c r="OP4">
        <v>403</v>
      </c>
      <c r="OQ4">
        <v>404</v>
      </c>
      <c r="OR4">
        <v>405</v>
      </c>
      <c r="OS4">
        <v>406</v>
      </c>
      <c r="OT4">
        <v>407</v>
      </c>
      <c r="OU4">
        <v>408</v>
      </c>
      <c r="OV4">
        <v>409</v>
      </c>
      <c r="OW4">
        <v>410</v>
      </c>
      <c r="OX4">
        <v>411</v>
      </c>
      <c r="OY4">
        <v>412</v>
      </c>
      <c r="OZ4">
        <v>413</v>
      </c>
      <c r="PA4">
        <v>414</v>
      </c>
      <c r="PB4">
        <v>415</v>
      </c>
      <c r="PC4">
        <v>416</v>
      </c>
      <c r="PD4">
        <v>417</v>
      </c>
      <c r="PE4">
        <v>418</v>
      </c>
      <c r="PF4">
        <v>419</v>
      </c>
      <c r="PG4">
        <v>420</v>
      </c>
      <c r="PH4">
        <v>421</v>
      </c>
      <c r="PI4">
        <v>422</v>
      </c>
      <c r="PJ4">
        <v>423</v>
      </c>
      <c r="PK4">
        <v>424</v>
      </c>
      <c r="PL4">
        <v>425</v>
      </c>
      <c r="PM4">
        <v>426</v>
      </c>
      <c r="PN4">
        <v>427</v>
      </c>
      <c r="PO4">
        <v>428</v>
      </c>
      <c r="PP4">
        <v>429</v>
      </c>
      <c r="PQ4">
        <v>430</v>
      </c>
      <c r="PR4">
        <v>431</v>
      </c>
      <c r="PS4">
        <v>432</v>
      </c>
      <c r="PT4">
        <v>433</v>
      </c>
      <c r="PU4">
        <v>434</v>
      </c>
      <c r="PV4">
        <v>435</v>
      </c>
      <c r="PW4">
        <v>436</v>
      </c>
      <c r="PX4">
        <v>437</v>
      </c>
      <c r="PY4">
        <v>438</v>
      </c>
      <c r="PZ4">
        <v>439</v>
      </c>
      <c r="QA4">
        <v>440</v>
      </c>
      <c r="QB4">
        <v>441</v>
      </c>
      <c r="QC4">
        <v>442</v>
      </c>
      <c r="QD4">
        <v>443</v>
      </c>
      <c r="QE4">
        <v>444</v>
      </c>
      <c r="QF4">
        <v>445</v>
      </c>
      <c r="QG4">
        <v>446</v>
      </c>
      <c r="QH4">
        <v>447</v>
      </c>
      <c r="QI4">
        <v>448</v>
      </c>
      <c r="QJ4">
        <v>449</v>
      </c>
      <c r="QK4">
        <v>450</v>
      </c>
      <c r="QL4">
        <v>451</v>
      </c>
      <c r="QM4">
        <v>452</v>
      </c>
      <c r="QN4">
        <v>453</v>
      </c>
      <c r="QO4">
        <v>454</v>
      </c>
      <c r="QP4">
        <v>455</v>
      </c>
      <c r="QQ4">
        <v>456</v>
      </c>
      <c r="QR4">
        <v>457</v>
      </c>
      <c r="QS4">
        <v>458</v>
      </c>
      <c r="QT4">
        <v>459</v>
      </c>
      <c r="QU4">
        <v>460</v>
      </c>
      <c r="QV4">
        <v>461</v>
      </c>
      <c r="QW4">
        <v>462</v>
      </c>
      <c r="QX4">
        <v>463</v>
      </c>
      <c r="QY4">
        <v>464</v>
      </c>
      <c r="QZ4">
        <v>465</v>
      </c>
      <c r="RA4">
        <v>466</v>
      </c>
      <c r="RB4">
        <v>467</v>
      </c>
      <c r="RC4">
        <v>468</v>
      </c>
      <c r="RD4">
        <v>469</v>
      </c>
      <c r="RE4">
        <v>470</v>
      </c>
      <c r="RF4">
        <v>471</v>
      </c>
      <c r="RG4">
        <v>472</v>
      </c>
      <c r="RH4">
        <v>473</v>
      </c>
      <c r="RI4">
        <v>474</v>
      </c>
      <c r="RJ4">
        <v>475</v>
      </c>
      <c r="RK4">
        <v>476</v>
      </c>
      <c r="RL4">
        <v>477</v>
      </c>
      <c r="RM4">
        <v>478</v>
      </c>
      <c r="RN4">
        <v>479</v>
      </c>
      <c r="RO4">
        <v>480</v>
      </c>
      <c r="RP4">
        <v>481</v>
      </c>
      <c r="RQ4">
        <v>482</v>
      </c>
      <c r="RR4">
        <v>483</v>
      </c>
      <c r="RS4">
        <v>484</v>
      </c>
      <c r="RT4">
        <v>485</v>
      </c>
      <c r="RU4">
        <v>486</v>
      </c>
      <c r="RV4">
        <v>487</v>
      </c>
      <c r="RW4">
        <v>488</v>
      </c>
      <c r="RX4">
        <v>489</v>
      </c>
      <c r="RY4">
        <v>490</v>
      </c>
      <c r="RZ4">
        <v>491</v>
      </c>
      <c r="SA4">
        <v>492</v>
      </c>
      <c r="SB4">
        <v>493</v>
      </c>
      <c r="SC4">
        <v>494</v>
      </c>
      <c r="SD4">
        <v>495</v>
      </c>
      <c r="SE4">
        <v>496</v>
      </c>
      <c r="SF4">
        <v>497</v>
      </c>
      <c r="SG4">
        <v>498</v>
      </c>
      <c r="SH4">
        <v>499</v>
      </c>
      <c r="SI4">
        <v>500</v>
      </c>
      <c r="SJ4">
        <v>501</v>
      </c>
      <c r="SK4">
        <v>502</v>
      </c>
      <c r="SL4">
        <v>503</v>
      </c>
      <c r="SM4">
        <v>504</v>
      </c>
      <c r="SN4">
        <v>505</v>
      </c>
      <c r="SO4">
        <v>506</v>
      </c>
      <c r="SP4">
        <v>507</v>
      </c>
      <c r="SQ4">
        <v>508</v>
      </c>
      <c r="SR4">
        <v>509</v>
      </c>
      <c r="SS4">
        <v>510</v>
      </c>
      <c r="ST4">
        <v>511</v>
      </c>
      <c r="SU4">
        <v>512</v>
      </c>
      <c r="SV4">
        <v>513</v>
      </c>
      <c r="SW4">
        <v>514</v>
      </c>
      <c r="SX4">
        <v>515</v>
      </c>
      <c r="SY4">
        <v>516</v>
      </c>
      <c r="SZ4">
        <v>517</v>
      </c>
      <c r="TA4">
        <v>518</v>
      </c>
      <c r="TB4">
        <v>519</v>
      </c>
      <c r="TC4">
        <v>520</v>
      </c>
      <c r="TD4">
        <v>521</v>
      </c>
      <c r="TE4">
        <v>522</v>
      </c>
      <c r="TF4">
        <v>523</v>
      </c>
      <c r="TG4">
        <v>524</v>
      </c>
      <c r="TH4">
        <v>525</v>
      </c>
      <c r="TI4">
        <v>526</v>
      </c>
      <c r="TJ4">
        <v>527</v>
      </c>
      <c r="TK4">
        <v>528</v>
      </c>
      <c r="TL4">
        <v>529</v>
      </c>
      <c r="TM4">
        <v>530</v>
      </c>
      <c r="TN4">
        <v>531</v>
      </c>
      <c r="TO4">
        <v>532</v>
      </c>
      <c r="TP4">
        <v>533</v>
      </c>
      <c r="TQ4">
        <v>534</v>
      </c>
      <c r="TR4">
        <v>535</v>
      </c>
      <c r="TS4">
        <v>536</v>
      </c>
      <c r="TT4">
        <v>537</v>
      </c>
      <c r="TU4">
        <v>538</v>
      </c>
      <c r="TV4">
        <v>539</v>
      </c>
      <c r="TW4">
        <v>540</v>
      </c>
      <c r="TX4">
        <v>541</v>
      </c>
      <c r="TY4">
        <v>542</v>
      </c>
      <c r="TZ4">
        <v>543</v>
      </c>
      <c r="UA4">
        <v>544</v>
      </c>
      <c r="UB4">
        <v>545</v>
      </c>
      <c r="UC4">
        <v>546</v>
      </c>
      <c r="UD4">
        <v>547</v>
      </c>
      <c r="UE4">
        <v>548</v>
      </c>
      <c r="UF4">
        <v>549</v>
      </c>
      <c r="UG4">
        <v>550</v>
      </c>
      <c r="UH4">
        <v>551</v>
      </c>
      <c r="UI4">
        <v>552</v>
      </c>
      <c r="UJ4">
        <v>553</v>
      </c>
      <c r="UK4">
        <v>554</v>
      </c>
      <c r="UL4">
        <v>555</v>
      </c>
      <c r="UM4">
        <v>556</v>
      </c>
      <c r="UN4">
        <v>557</v>
      </c>
      <c r="UO4">
        <v>558</v>
      </c>
      <c r="UP4">
        <v>559</v>
      </c>
      <c r="UQ4">
        <v>560</v>
      </c>
      <c r="UR4">
        <v>561</v>
      </c>
      <c r="US4">
        <v>562</v>
      </c>
      <c r="UT4">
        <v>563</v>
      </c>
      <c r="UU4">
        <v>564</v>
      </c>
      <c r="UV4">
        <v>565</v>
      </c>
      <c r="UW4">
        <v>566</v>
      </c>
      <c r="UX4">
        <v>567</v>
      </c>
      <c r="UY4">
        <v>568</v>
      </c>
      <c r="UZ4">
        <v>569</v>
      </c>
      <c r="VA4">
        <v>570</v>
      </c>
      <c r="VB4">
        <v>571</v>
      </c>
      <c r="VC4">
        <v>572</v>
      </c>
      <c r="VD4">
        <v>573</v>
      </c>
      <c r="VE4">
        <v>574</v>
      </c>
      <c r="VF4">
        <v>575</v>
      </c>
      <c r="VG4">
        <v>576</v>
      </c>
      <c r="VH4">
        <v>577</v>
      </c>
      <c r="VI4">
        <v>578</v>
      </c>
      <c r="VJ4">
        <v>579</v>
      </c>
      <c r="VK4">
        <v>580</v>
      </c>
      <c r="VL4">
        <v>581</v>
      </c>
      <c r="VM4">
        <v>582</v>
      </c>
      <c r="VN4">
        <v>583</v>
      </c>
      <c r="VO4">
        <v>584</v>
      </c>
      <c r="VP4">
        <v>585</v>
      </c>
      <c r="VQ4">
        <v>586</v>
      </c>
      <c r="VR4">
        <v>587</v>
      </c>
      <c r="VS4">
        <v>588</v>
      </c>
      <c r="VT4">
        <v>589</v>
      </c>
      <c r="VU4">
        <v>590</v>
      </c>
      <c r="VV4">
        <v>591</v>
      </c>
      <c r="VW4">
        <v>592</v>
      </c>
      <c r="VX4">
        <v>593</v>
      </c>
      <c r="VY4">
        <v>594</v>
      </c>
      <c r="VZ4">
        <v>595</v>
      </c>
      <c r="WA4">
        <v>596</v>
      </c>
      <c r="WB4">
        <v>597</v>
      </c>
      <c r="WC4">
        <v>598</v>
      </c>
      <c r="WD4">
        <v>599</v>
      </c>
      <c r="WE4">
        <v>600</v>
      </c>
      <c r="WF4">
        <v>601</v>
      </c>
      <c r="WG4">
        <v>602</v>
      </c>
      <c r="WH4">
        <v>603</v>
      </c>
      <c r="WI4">
        <v>604</v>
      </c>
      <c r="WJ4">
        <v>605</v>
      </c>
      <c r="WK4">
        <v>606</v>
      </c>
      <c r="WL4">
        <v>607</v>
      </c>
      <c r="WM4">
        <v>608</v>
      </c>
      <c r="WN4">
        <v>609</v>
      </c>
      <c r="WO4">
        <v>610</v>
      </c>
      <c r="WP4">
        <v>611</v>
      </c>
      <c r="WQ4">
        <v>612</v>
      </c>
      <c r="WR4">
        <v>613</v>
      </c>
      <c r="WS4">
        <v>614</v>
      </c>
      <c r="WT4">
        <v>615</v>
      </c>
      <c r="WU4">
        <v>616</v>
      </c>
      <c r="WV4">
        <v>617</v>
      </c>
      <c r="WW4">
        <v>618</v>
      </c>
      <c r="WX4">
        <v>619</v>
      </c>
      <c r="WY4">
        <v>620</v>
      </c>
      <c r="WZ4">
        <v>621</v>
      </c>
      <c r="XA4">
        <v>622</v>
      </c>
      <c r="XB4">
        <v>623</v>
      </c>
      <c r="XC4">
        <v>624</v>
      </c>
      <c r="XD4">
        <v>625</v>
      </c>
      <c r="XE4">
        <v>626</v>
      </c>
      <c r="XF4">
        <v>627</v>
      </c>
      <c r="XG4">
        <v>628</v>
      </c>
      <c r="XH4">
        <v>629</v>
      </c>
      <c r="XI4">
        <v>630</v>
      </c>
      <c r="XJ4">
        <v>631</v>
      </c>
      <c r="XK4">
        <v>632</v>
      </c>
      <c r="XL4">
        <v>633</v>
      </c>
      <c r="XM4">
        <v>634</v>
      </c>
      <c r="XN4">
        <v>635</v>
      </c>
      <c r="XO4">
        <v>636</v>
      </c>
      <c r="XP4">
        <v>637</v>
      </c>
      <c r="XQ4">
        <v>638</v>
      </c>
      <c r="XR4">
        <v>639</v>
      </c>
      <c r="XS4">
        <v>640</v>
      </c>
      <c r="XT4">
        <v>641</v>
      </c>
      <c r="XU4">
        <v>642</v>
      </c>
      <c r="XV4">
        <v>643</v>
      </c>
      <c r="XW4">
        <v>644</v>
      </c>
      <c r="XX4">
        <v>645</v>
      </c>
      <c r="XY4">
        <v>646</v>
      </c>
      <c r="XZ4">
        <v>647</v>
      </c>
      <c r="YA4">
        <v>648</v>
      </c>
      <c r="YB4">
        <v>649</v>
      </c>
      <c r="YC4">
        <v>650</v>
      </c>
      <c r="YD4">
        <v>651</v>
      </c>
      <c r="YE4">
        <v>652</v>
      </c>
      <c r="YF4">
        <v>653</v>
      </c>
      <c r="YG4">
        <v>654</v>
      </c>
      <c r="YH4">
        <v>655</v>
      </c>
      <c r="YI4">
        <v>656</v>
      </c>
      <c r="YJ4">
        <v>657</v>
      </c>
      <c r="YK4">
        <v>658</v>
      </c>
      <c r="YL4">
        <v>659</v>
      </c>
      <c r="YM4">
        <v>660</v>
      </c>
      <c r="YN4">
        <v>661</v>
      </c>
      <c r="YO4">
        <v>662</v>
      </c>
      <c r="YP4">
        <v>663</v>
      </c>
      <c r="YQ4">
        <v>664</v>
      </c>
      <c r="YR4">
        <v>665</v>
      </c>
      <c r="YS4">
        <v>666</v>
      </c>
      <c r="YT4">
        <v>667</v>
      </c>
      <c r="YU4">
        <v>668</v>
      </c>
      <c r="YV4">
        <v>669</v>
      </c>
      <c r="YW4">
        <v>670</v>
      </c>
      <c r="YX4">
        <v>671</v>
      </c>
      <c r="YY4">
        <v>672</v>
      </c>
      <c r="YZ4">
        <v>673</v>
      </c>
      <c r="ZA4">
        <v>674</v>
      </c>
      <c r="ZB4">
        <v>675</v>
      </c>
      <c r="ZC4">
        <v>676</v>
      </c>
      <c r="ZD4">
        <v>677</v>
      </c>
      <c r="ZE4">
        <v>678</v>
      </c>
      <c r="ZF4">
        <v>679</v>
      </c>
      <c r="ZG4">
        <v>680</v>
      </c>
      <c r="ZH4">
        <v>681</v>
      </c>
      <c r="ZI4">
        <v>682</v>
      </c>
      <c r="ZJ4">
        <v>683</v>
      </c>
      <c r="ZK4">
        <v>684</v>
      </c>
      <c r="ZL4">
        <v>685</v>
      </c>
      <c r="ZM4">
        <v>686</v>
      </c>
      <c r="ZN4">
        <v>687</v>
      </c>
      <c r="ZO4">
        <v>688</v>
      </c>
      <c r="ZP4">
        <v>689</v>
      </c>
      <c r="ZQ4">
        <v>690</v>
      </c>
      <c r="ZR4">
        <v>691</v>
      </c>
      <c r="ZS4">
        <v>692</v>
      </c>
      <c r="ZT4">
        <v>693</v>
      </c>
      <c r="ZU4">
        <v>694</v>
      </c>
      <c r="ZV4">
        <v>695</v>
      </c>
      <c r="ZW4">
        <v>696</v>
      </c>
      <c r="ZX4">
        <v>697</v>
      </c>
      <c r="ZY4">
        <v>698</v>
      </c>
      <c r="ZZ4">
        <v>699</v>
      </c>
      <c r="AAA4">
        <v>700</v>
      </c>
      <c r="AAB4">
        <v>701</v>
      </c>
      <c r="AAC4">
        <v>702</v>
      </c>
      <c r="AAD4">
        <v>703</v>
      </c>
      <c r="AAE4">
        <v>704</v>
      </c>
      <c r="AAF4">
        <v>705</v>
      </c>
      <c r="AAG4">
        <v>706</v>
      </c>
      <c r="AAH4">
        <v>707</v>
      </c>
      <c r="AAI4">
        <v>708</v>
      </c>
      <c r="AAJ4">
        <v>709</v>
      </c>
      <c r="AAK4">
        <v>710</v>
      </c>
      <c r="AAL4">
        <v>711</v>
      </c>
      <c r="AAM4">
        <v>712</v>
      </c>
      <c r="AAN4">
        <v>713</v>
      </c>
      <c r="AAO4">
        <v>714</v>
      </c>
      <c r="AAP4">
        <v>715</v>
      </c>
      <c r="AAQ4">
        <v>716</v>
      </c>
      <c r="AAR4">
        <v>717</v>
      </c>
      <c r="AAS4">
        <v>718</v>
      </c>
      <c r="AAT4">
        <v>719</v>
      </c>
      <c r="AAU4">
        <v>720</v>
      </c>
      <c r="AAV4">
        <v>721</v>
      </c>
      <c r="AAW4">
        <v>722</v>
      </c>
      <c r="AAX4">
        <v>723</v>
      </c>
      <c r="AAY4">
        <v>724</v>
      </c>
      <c r="AAZ4">
        <v>725</v>
      </c>
      <c r="ABA4">
        <v>726</v>
      </c>
      <c r="ABB4">
        <v>727</v>
      </c>
      <c r="ABC4">
        <v>728</v>
      </c>
      <c r="ABD4">
        <v>729</v>
      </c>
      <c r="ABE4">
        <v>730</v>
      </c>
      <c r="ABF4">
        <v>731</v>
      </c>
      <c r="ABG4">
        <v>732</v>
      </c>
      <c r="ABH4">
        <v>733</v>
      </c>
      <c r="ABI4">
        <v>734</v>
      </c>
      <c r="ABJ4">
        <v>735</v>
      </c>
      <c r="ABK4">
        <v>736</v>
      </c>
      <c r="ABL4">
        <v>737</v>
      </c>
      <c r="ABM4">
        <v>738</v>
      </c>
      <c r="ABN4">
        <v>739</v>
      </c>
      <c r="ABO4">
        <v>740</v>
      </c>
      <c r="ABP4">
        <v>741</v>
      </c>
      <c r="ABQ4">
        <v>742</v>
      </c>
      <c r="ABR4">
        <v>743</v>
      </c>
      <c r="ABS4">
        <v>744</v>
      </c>
      <c r="ABT4">
        <v>745</v>
      </c>
      <c r="ABU4">
        <v>746</v>
      </c>
      <c r="ABV4">
        <v>747</v>
      </c>
      <c r="ABW4">
        <v>748</v>
      </c>
      <c r="ABX4">
        <v>749</v>
      </c>
      <c r="ABY4">
        <v>750</v>
      </c>
      <c r="ABZ4">
        <v>751</v>
      </c>
      <c r="ACA4">
        <v>752</v>
      </c>
      <c r="ACB4">
        <v>753</v>
      </c>
      <c r="ACC4">
        <v>754</v>
      </c>
      <c r="ACD4">
        <v>755</v>
      </c>
      <c r="ACE4">
        <v>756</v>
      </c>
      <c r="ACF4">
        <v>757</v>
      </c>
      <c r="ACG4">
        <v>758</v>
      </c>
      <c r="ACH4">
        <v>759</v>
      </c>
      <c r="ACI4">
        <v>760</v>
      </c>
      <c r="ACJ4">
        <v>761</v>
      </c>
      <c r="ACK4">
        <v>762</v>
      </c>
      <c r="ACL4">
        <v>763</v>
      </c>
      <c r="ACM4">
        <v>764</v>
      </c>
      <c r="ACN4">
        <v>765</v>
      </c>
      <c r="ACO4">
        <v>766</v>
      </c>
      <c r="ACP4">
        <v>767</v>
      </c>
      <c r="ACQ4">
        <v>768</v>
      </c>
      <c r="ACR4">
        <v>769</v>
      </c>
      <c r="ACS4">
        <v>770</v>
      </c>
      <c r="ACT4">
        <v>771</v>
      </c>
      <c r="ACU4">
        <v>772</v>
      </c>
      <c r="ACV4">
        <v>773</v>
      </c>
      <c r="ACW4">
        <v>774</v>
      </c>
      <c r="ACX4">
        <v>775</v>
      </c>
      <c r="ACY4">
        <v>776</v>
      </c>
      <c r="ACZ4">
        <v>777</v>
      </c>
      <c r="ADA4">
        <v>778</v>
      </c>
      <c r="ADB4">
        <v>779</v>
      </c>
      <c r="ADC4">
        <v>780</v>
      </c>
      <c r="ADD4">
        <v>781</v>
      </c>
      <c r="ADE4">
        <v>782</v>
      </c>
      <c r="ADF4">
        <v>783</v>
      </c>
      <c r="ADG4">
        <v>784</v>
      </c>
      <c r="ADH4">
        <v>785</v>
      </c>
      <c r="ADI4">
        <v>786</v>
      </c>
      <c r="ADJ4">
        <v>787</v>
      </c>
      <c r="ADK4">
        <v>788</v>
      </c>
      <c r="ADL4">
        <v>789</v>
      </c>
      <c r="ADM4">
        <v>790</v>
      </c>
      <c r="ADN4">
        <v>791</v>
      </c>
      <c r="ADO4">
        <v>792</v>
      </c>
      <c r="ADP4">
        <v>793</v>
      </c>
      <c r="ADQ4">
        <v>794</v>
      </c>
      <c r="ADR4">
        <v>795</v>
      </c>
      <c r="ADS4">
        <v>796</v>
      </c>
      <c r="ADT4">
        <v>797</v>
      </c>
      <c r="ADU4">
        <v>798</v>
      </c>
      <c r="ADV4">
        <v>799</v>
      </c>
      <c r="ADW4">
        <v>800</v>
      </c>
      <c r="ADX4">
        <v>801</v>
      </c>
      <c r="ADY4">
        <v>802</v>
      </c>
      <c r="ADZ4">
        <v>803</v>
      </c>
      <c r="AEA4">
        <v>804</v>
      </c>
      <c r="AEB4">
        <v>805</v>
      </c>
      <c r="AEC4">
        <v>806</v>
      </c>
      <c r="AED4">
        <v>807</v>
      </c>
      <c r="AEE4">
        <v>808</v>
      </c>
      <c r="AEF4">
        <v>809</v>
      </c>
      <c r="AEG4">
        <v>810</v>
      </c>
      <c r="AEH4">
        <v>811</v>
      </c>
      <c r="AEI4">
        <v>812</v>
      </c>
      <c r="AEJ4">
        <v>813</v>
      </c>
      <c r="AEK4">
        <v>814</v>
      </c>
      <c r="AEL4">
        <v>815</v>
      </c>
      <c r="AEM4">
        <v>816</v>
      </c>
      <c r="AEN4">
        <v>817</v>
      </c>
      <c r="AEO4">
        <v>818</v>
      </c>
      <c r="AEP4">
        <v>819</v>
      </c>
      <c r="AEQ4">
        <v>820</v>
      </c>
      <c r="AER4">
        <v>821</v>
      </c>
      <c r="AES4">
        <v>822</v>
      </c>
      <c r="AET4">
        <v>823</v>
      </c>
      <c r="AEU4">
        <v>824</v>
      </c>
      <c r="AEV4">
        <v>825</v>
      </c>
      <c r="AEW4">
        <v>826</v>
      </c>
      <c r="AEX4">
        <v>827</v>
      </c>
      <c r="AEY4">
        <v>828</v>
      </c>
      <c r="AEZ4">
        <v>829</v>
      </c>
      <c r="AFA4">
        <v>830</v>
      </c>
      <c r="AFB4">
        <v>831</v>
      </c>
      <c r="AFC4">
        <v>832</v>
      </c>
      <c r="AFD4">
        <v>833</v>
      </c>
      <c r="AFE4">
        <v>834</v>
      </c>
      <c r="AFF4">
        <v>835</v>
      </c>
      <c r="AFG4">
        <v>836</v>
      </c>
      <c r="AFH4">
        <v>837</v>
      </c>
      <c r="AFI4">
        <v>838</v>
      </c>
      <c r="AFJ4">
        <v>839</v>
      </c>
      <c r="AFK4">
        <v>840</v>
      </c>
      <c r="AFL4">
        <v>841</v>
      </c>
      <c r="AFM4">
        <v>842</v>
      </c>
      <c r="AFN4">
        <v>843</v>
      </c>
      <c r="AFO4">
        <v>844</v>
      </c>
      <c r="AFP4">
        <v>845</v>
      </c>
      <c r="AFQ4">
        <v>846</v>
      </c>
      <c r="AFR4">
        <v>847</v>
      </c>
      <c r="AFS4">
        <v>848</v>
      </c>
      <c r="AFT4">
        <v>849</v>
      </c>
      <c r="AFU4">
        <v>850</v>
      </c>
      <c r="AFV4">
        <v>851</v>
      </c>
      <c r="AFW4">
        <v>852</v>
      </c>
      <c r="AFX4">
        <v>853</v>
      </c>
      <c r="AFY4">
        <v>854</v>
      </c>
      <c r="AFZ4">
        <v>855</v>
      </c>
      <c r="AGA4">
        <v>856</v>
      </c>
      <c r="AGB4">
        <v>857</v>
      </c>
      <c r="AGC4">
        <v>858</v>
      </c>
      <c r="AGD4">
        <v>859</v>
      </c>
      <c r="AGE4">
        <v>860</v>
      </c>
      <c r="AGF4">
        <v>861</v>
      </c>
      <c r="AGG4">
        <v>862</v>
      </c>
      <c r="AGH4">
        <v>863</v>
      </c>
      <c r="AGI4">
        <v>864</v>
      </c>
      <c r="AGJ4">
        <v>865</v>
      </c>
      <c r="AGK4">
        <v>866</v>
      </c>
      <c r="AGL4">
        <v>867</v>
      </c>
      <c r="AGM4">
        <v>868</v>
      </c>
      <c r="AGN4">
        <v>869</v>
      </c>
      <c r="AGO4">
        <v>870</v>
      </c>
      <c r="AGP4">
        <v>871</v>
      </c>
      <c r="AGQ4">
        <v>872</v>
      </c>
      <c r="AGR4">
        <v>873</v>
      </c>
      <c r="AGS4">
        <v>874</v>
      </c>
      <c r="AGT4">
        <v>875</v>
      </c>
      <c r="AGU4">
        <v>876</v>
      </c>
      <c r="AGV4">
        <v>877</v>
      </c>
      <c r="AGW4">
        <v>878</v>
      </c>
      <c r="AGX4">
        <v>879</v>
      </c>
      <c r="AGY4">
        <v>880</v>
      </c>
      <c r="AGZ4">
        <v>881</v>
      </c>
      <c r="AHA4">
        <v>882</v>
      </c>
      <c r="AHB4">
        <v>883</v>
      </c>
      <c r="AHC4">
        <v>884</v>
      </c>
      <c r="AHD4">
        <v>885</v>
      </c>
      <c r="AHE4">
        <v>886</v>
      </c>
      <c r="AHF4">
        <v>887</v>
      </c>
      <c r="AHG4">
        <v>888</v>
      </c>
      <c r="AHH4">
        <v>889</v>
      </c>
      <c r="AHI4">
        <v>890</v>
      </c>
      <c r="AHJ4">
        <v>891</v>
      </c>
    </row>
    <row r="5" spans="3:894" x14ac:dyDescent="0.2">
      <c r="C5" t="s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1</v>
      </c>
      <c r="AA5">
        <v>1</v>
      </c>
      <c r="AB5">
        <v>0</v>
      </c>
      <c r="AC5">
        <v>1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0</v>
      </c>
      <c r="BG5">
        <v>1</v>
      </c>
      <c r="BH5">
        <v>1</v>
      </c>
      <c r="BI5">
        <v>0</v>
      </c>
      <c r="BJ5">
        <v>1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1</v>
      </c>
      <c r="BR5">
        <v>1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1</v>
      </c>
      <c r="CE5">
        <v>1</v>
      </c>
      <c r="CF5">
        <v>0</v>
      </c>
      <c r="CG5">
        <v>1</v>
      </c>
      <c r="CH5">
        <v>1</v>
      </c>
      <c r="CI5">
        <v>0</v>
      </c>
      <c r="CJ5">
        <v>1</v>
      </c>
      <c r="CK5">
        <v>1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1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</v>
      </c>
      <c r="DY5">
        <v>1</v>
      </c>
      <c r="DZ5">
        <v>0</v>
      </c>
      <c r="EA5">
        <v>1</v>
      </c>
      <c r="EB5">
        <v>1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1</v>
      </c>
      <c r="EP5">
        <v>1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1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1</v>
      </c>
      <c r="FN5">
        <v>1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1</v>
      </c>
      <c r="GF5">
        <v>1</v>
      </c>
      <c r="GG5">
        <v>0</v>
      </c>
      <c r="GH5">
        <v>1</v>
      </c>
      <c r="GI5">
        <v>1</v>
      </c>
      <c r="GJ5">
        <v>0</v>
      </c>
      <c r="GK5">
        <v>0</v>
      </c>
      <c r="GL5">
        <v>1</v>
      </c>
      <c r="GM5">
        <v>0</v>
      </c>
      <c r="GN5">
        <v>1</v>
      </c>
      <c r="GO5">
        <v>1</v>
      </c>
      <c r="GP5">
        <v>1</v>
      </c>
      <c r="GQ5">
        <v>1</v>
      </c>
      <c r="GR5">
        <v>0</v>
      </c>
      <c r="GS5">
        <v>0</v>
      </c>
      <c r="GT5">
        <v>1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1</v>
      </c>
      <c r="HD5">
        <v>1</v>
      </c>
      <c r="HE5">
        <v>1</v>
      </c>
      <c r="HF5">
        <v>0</v>
      </c>
      <c r="HG5">
        <v>1</v>
      </c>
      <c r="HH5">
        <v>0</v>
      </c>
      <c r="HI5">
        <v>0</v>
      </c>
      <c r="HJ5">
        <v>0</v>
      </c>
      <c r="HK5">
        <v>1</v>
      </c>
      <c r="HL5">
        <v>1</v>
      </c>
      <c r="HM5">
        <v>0</v>
      </c>
      <c r="HN5">
        <v>1</v>
      </c>
      <c r="HO5">
        <v>0</v>
      </c>
      <c r="HP5">
        <v>1</v>
      </c>
      <c r="HQ5">
        <v>0</v>
      </c>
      <c r="HR5">
        <v>0</v>
      </c>
      <c r="HS5">
        <v>0</v>
      </c>
      <c r="HT5">
        <v>1</v>
      </c>
      <c r="HU5">
        <v>0</v>
      </c>
      <c r="HV5">
        <v>1</v>
      </c>
      <c r="HW5">
        <v>0</v>
      </c>
      <c r="HX5">
        <v>0</v>
      </c>
      <c r="HY5">
        <v>0</v>
      </c>
      <c r="HZ5">
        <v>1</v>
      </c>
      <c r="IA5">
        <v>0</v>
      </c>
      <c r="IB5">
        <v>0</v>
      </c>
      <c r="IC5">
        <v>1</v>
      </c>
      <c r="ID5">
        <v>0</v>
      </c>
      <c r="IE5">
        <v>0</v>
      </c>
      <c r="IF5">
        <v>0</v>
      </c>
      <c r="IG5">
        <v>1</v>
      </c>
      <c r="IH5">
        <v>0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0</v>
      </c>
      <c r="IP5">
        <v>0</v>
      </c>
      <c r="IQ5">
        <v>1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1</v>
      </c>
      <c r="JA5">
        <v>1</v>
      </c>
      <c r="JB5">
        <v>1</v>
      </c>
      <c r="JC5">
        <v>1</v>
      </c>
      <c r="JD5">
        <v>0</v>
      </c>
      <c r="JE5">
        <v>1</v>
      </c>
      <c r="JF5">
        <v>0</v>
      </c>
      <c r="JG5">
        <v>0</v>
      </c>
      <c r="JH5">
        <v>0</v>
      </c>
      <c r="JI5">
        <v>0</v>
      </c>
      <c r="JJ5">
        <v>0</v>
      </c>
      <c r="JK5">
        <v>1</v>
      </c>
      <c r="JL5">
        <v>1</v>
      </c>
      <c r="JM5">
        <v>1</v>
      </c>
      <c r="JN5">
        <v>0</v>
      </c>
      <c r="JO5">
        <v>1</v>
      </c>
      <c r="JP5">
        <v>1</v>
      </c>
      <c r="JQ5">
        <v>0</v>
      </c>
      <c r="JR5">
        <v>1</v>
      </c>
      <c r="JS5">
        <v>1</v>
      </c>
      <c r="JT5">
        <v>0</v>
      </c>
      <c r="JU5">
        <v>0</v>
      </c>
      <c r="JV5">
        <v>0</v>
      </c>
      <c r="JW5">
        <v>1</v>
      </c>
      <c r="JX5">
        <v>0</v>
      </c>
      <c r="JY5">
        <v>0</v>
      </c>
      <c r="JZ5">
        <v>0</v>
      </c>
      <c r="KA5">
        <v>1</v>
      </c>
      <c r="KB5">
        <v>0</v>
      </c>
      <c r="KC5">
        <v>0</v>
      </c>
      <c r="KD5">
        <v>1</v>
      </c>
      <c r="KE5">
        <v>0</v>
      </c>
      <c r="KF5">
        <v>1</v>
      </c>
      <c r="KG5">
        <v>1</v>
      </c>
      <c r="KH5">
        <v>1</v>
      </c>
      <c r="KI5">
        <v>1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1</v>
      </c>
      <c r="KQ5">
        <v>1</v>
      </c>
      <c r="KR5">
        <v>1</v>
      </c>
      <c r="KS5">
        <v>1</v>
      </c>
      <c r="KT5">
        <v>0</v>
      </c>
      <c r="KU5">
        <v>1</v>
      </c>
      <c r="KV5">
        <v>0</v>
      </c>
      <c r="KW5">
        <v>1</v>
      </c>
      <c r="KX5">
        <v>1</v>
      </c>
      <c r="KY5">
        <v>1</v>
      </c>
      <c r="KZ5">
        <v>0</v>
      </c>
      <c r="LA5">
        <v>1</v>
      </c>
      <c r="LB5">
        <v>1</v>
      </c>
      <c r="LC5">
        <v>1</v>
      </c>
      <c r="LD5">
        <v>0</v>
      </c>
      <c r="LE5">
        <v>0</v>
      </c>
      <c r="LF5">
        <v>0</v>
      </c>
      <c r="LG5">
        <v>1</v>
      </c>
      <c r="LH5">
        <v>1</v>
      </c>
      <c r="LI5">
        <v>0</v>
      </c>
      <c r="LJ5">
        <v>1</v>
      </c>
      <c r="LK5">
        <v>1</v>
      </c>
      <c r="LL5">
        <v>0</v>
      </c>
      <c r="LM5">
        <v>0</v>
      </c>
      <c r="LN5">
        <v>1</v>
      </c>
      <c r="LO5">
        <v>1</v>
      </c>
      <c r="LP5">
        <v>0</v>
      </c>
      <c r="LQ5">
        <v>1</v>
      </c>
      <c r="LR5">
        <v>0</v>
      </c>
      <c r="LS5">
        <v>1</v>
      </c>
      <c r="LT5">
        <v>1</v>
      </c>
      <c r="LU5">
        <v>1</v>
      </c>
      <c r="LV5">
        <v>1</v>
      </c>
      <c r="LW5">
        <v>0</v>
      </c>
      <c r="LX5">
        <v>0</v>
      </c>
      <c r="LY5">
        <v>0</v>
      </c>
      <c r="LZ5">
        <v>1</v>
      </c>
      <c r="MA5">
        <v>0</v>
      </c>
      <c r="MB5">
        <v>0</v>
      </c>
      <c r="MC5">
        <v>1</v>
      </c>
      <c r="MD5">
        <v>1</v>
      </c>
      <c r="ME5">
        <v>0</v>
      </c>
      <c r="MF5">
        <v>1</v>
      </c>
      <c r="MG5">
        <v>1</v>
      </c>
      <c r="MH5">
        <v>0</v>
      </c>
      <c r="MI5">
        <v>0</v>
      </c>
      <c r="MJ5">
        <v>0</v>
      </c>
      <c r="MK5">
        <v>1</v>
      </c>
      <c r="ML5">
        <v>1</v>
      </c>
      <c r="MM5">
        <v>1</v>
      </c>
      <c r="MN5">
        <v>1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1</v>
      </c>
      <c r="MW5">
        <v>0</v>
      </c>
      <c r="MX5">
        <v>1</v>
      </c>
      <c r="MY5">
        <v>1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1</v>
      </c>
      <c r="NG5">
        <v>1</v>
      </c>
      <c r="NH5">
        <v>1</v>
      </c>
      <c r="NI5">
        <v>1</v>
      </c>
      <c r="NJ5">
        <v>1</v>
      </c>
      <c r="NK5">
        <v>0</v>
      </c>
      <c r="NL5">
        <v>0</v>
      </c>
      <c r="NM5">
        <v>0</v>
      </c>
      <c r="NN5">
        <v>0</v>
      </c>
      <c r="NO5">
        <v>1</v>
      </c>
      <c r="NP5">
        <v>1</v>
      </c>
      <c r="NQ5">
        <v>0</v>
      </c>
      <c r="NR5">
        <v>0</v>
      </c>
      <c r="NS5">
        <v>0</v>
      </c>
      <c r="NT5">
        <v>1</v>
      </c>
      <c r="NU5">
        <v>1</v>
      </c>
      <c r="NV5">
        <v>0</v>
      </c>
      <c r="NW5">
        <v>1</v>
      </c>
      <c r="NX5">
        <v>0</v>
      </c>
      <c r="NY5">
        <v>0</v>
      </c>
      <c r="NZ5">
        <v>0</v>
      </c>
      <c r="OA5">
        <v>1</v>
      </c>
      <c r="OB5">
        <v>0</v>
      </c>
      <c r="OC5">
        <v>1</v>
      </c>
      <c r="OD5">
        <v>1</v>
      </c>
      <c r="OE5">
        <v>1</v>
      </c>
      <c r="OF5">
        <v>0</v>
      </c>
      <c r="OG5">
        <v>1</v>
      </c>
      <c r="OH5">
        <v>1</v>
      </c>
      <c r="OI5">
        <v>0</v>
      </c>
      <c r="OJ5">
        <v>0</v>
      </c>
      <c r="OK5">
        <v>0</v>
      </c>
      <c r="OL5">
        <v>0</v>
      </c>
      <c r="OM5">
        <v>1</v>
      </c>
      <c r="ON5">
        <v>1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1</v>
      </c>
      <c r="OV5">
        <v>0</v>
      </c>
      <c r="OW5">
        <v>0</v>
      </c>
      <c r="OX5">
        <v>0</v>
      </c>
      <c r="OY5">
        <v>0</v>
      </c>
      <c r="OZ5">
        <v>1</v>
      </c>
      <c r="PA5">
        <v>0</v>
      </c>
      <c r="PB5">
        <v>1</v>
      </c>
      <c r="PC5">
        <v>0</v>
      </c>
      <c r="PD5">
        <v>1</v>
      </c>
      <c r="PE5">
        <v>1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1</v>
      </c>
      <c r="PO5">
        <v>1</v>
      </c>
      <c r="PP5">
        <v>0</v>
      </c>
      <c r="PQ5">
        <v>1</v>
      </c>
      <c r="PR5">
        <v>1</v>
      </c>
      <c r="PS5">
        <v>1</v>
      </c>
      <c r="PT5">
        <v>1</v>
      </c>
      <c r="PU5">
        <v>0</v>
      </c>
      <c r="PV5">
        <v>0</v>
      </c>
      <c r="PW5">
        <v>1</v>
      </c>
      <c r="PX5">
        <v>0</v>
      </c>
      <c r="PY5">
        <v>1</v>
      </c>
      <c r="PZ5">
        <v>0</v>
      </c>
      <c r="QA5">
        <v>0</v>
      </c>
      <c r="QB5">
        <v>1</v>
      </c>
      <c r="QC5">
        <v>0</v>
      </c>
      <c r="QD5">
        <v>0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0</v>
      </c>
      <c r="QM5">
        <v>0</v>
      </c>
      <c r="QN5">
        <v>0</v>
      </c>
      <c r="QO5">
        <v>1</v>
      </c>
      <c r="QP5">
        <v>0</v>
      </c>
      <c r="QQ5">
        <v>1</v>
      </c>
      <c r="QR5">
        <v>0</v>
      </c>
      <c r="QS5">
        <v>1</v>
      </c>
      <c r="QT5">
        <v>1</v>
      </c>
      <c r="QU5">
        <v>0</v>
      </c>
      <c r="QV5">
        <v>1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1</v>
      </c>
      <c r="RF5">
        <v>0</v>
      </c>
      <c r="RG5">
        <v>0</v>
      </c>
      <c r="RH5">
        <v>1</v>
      </c>
      <c r="RI5">
        <v>1</v>
      </c>
      <c r="RJ5">
        <v>0</v>
      </c>
      <c r="RK5">
        <v>0</v>
      </c>
      <c r="RL5">
        <v>0</v>
      </c>
      <c r="RM5">
        <v>0</v>
      </c>
      <c r="RN5">
        <v>0</v>
      </c>
      <c r="RO5">
        <v>1</v>
      </c>
      <c r="RP5">
        <v>0</v>
      </c>
      <c r="RQ5">
        <v>0</v>
      </c>
      <c r="RR5">
        <v>0</v>
      </c>
      <c r="RS5">
        <v>1</v>
      </c>
      <c r="RT5">
        <v>1</v>
      </c>
      <c r="RU5">
        <v>0</v>
      </c>
      <c r="RV5">
        <v>1</v>
      </c>
      <c r="RW5">
        <v>0</v>
      </c>
      <c r="RX5">
        <v>0</v>
      </c>
      <c r="RY5">
        <v>1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1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1</v>
      </c>
      <c r="SO5">
        <v>0</v>
      </c>
      <c r="SP5">
        <v>1</v>
      </c>
      <c r="SQ5">
        <v>1</v>
      </c>
      <c r="SR5">
        <v>0</v>
      </c>
      <c r="SS5">
        <v>1</v>
      </c>
      <c r="ST5">
        <v>1</v>
      </c>
      <c r="SU5">
        <v>0</v>
      </c>
      <c r="SV5">
        <v>1</v>
      </c>
      <c r="SW5">
        <v>1</v>
      </c>
      <c r="SX5">
        <v>0</v>
      </c>
      <c r="SY5">
        <v>0</v>
      </c>
      <c r="SZ5">
        <v>1</v>
      </c>
      <c r="TA5">
        <v>0</v>
      </c>
      <c r="TB5">
        <v>1</v>
      </c>
      <c r="TC5">
        <v>0</v>
      </c>
      <c r="TD5">
        <v>1</v>
      </c>
      <c r="TE5">
        <v>0</v>
      </c>
      <c r="TF5">
        <v>0</v>
      </c>
      <c r="TG5">
        <v>1</v>
      </c>
      <c r="TH5">
        <v>0</v>
      </c>
      <c r="TI5">
        <v>0</v>
      </c>
      <c r="TJ5">
        <v>1</v>
      </c>
      <c r="TK5">
        <v>0</v>
      </c>
      <c r="TL5">
        <v>0</v>
      </c>
      <c r="TM5">
        <v>0</v>
      </c>
      <c r="TN5">
        <v>1</v>
      </c>
      <c r="TO5">
        <v>0</v>
      </c>
      <c r="TP5">
        <v>0</v>
      </c>
      <c r="TQ5">
        <v>1</v>
      </c>
      <c r="TR5">
        <v>0</v>
      </c>
      <c r="TS5">
        <v>1</v>
      </c>
      <c r="TT5">
        <v>0</v>
      </c>
      <c r="TU5">
        <v>1</v>
      </c>
      <c r="TV5">
        <v>0</v>
      </c>
      <c r="TW5">
        <v>1</v>
      </c>
      <c r="TX5">
        <v>1</v>
      </c>
      <c r="TY5">
        <v>0</v>
      </c>
      <c r="TZ5">
        <v>0</v>
      </c>
      <c r="UA5">
        <v>1</v>
      </c>
      <c r="UB5">
        <v>0</v>
      </c>
      <c r="UC5">
        <v>0</v>
      </c>
      <c r="UD5">
        <v>1</v>
      </c>
      <c r="UE5">
        <v>1</v>
      </c>
      <c r="UF5">
        <v>0</v>
      </c>
      <c r="UG5">
        <v>1</v>
      </c>
      <c r="UH5">
        <v>1</v>
      </c>
      <c r="UI5">
        <v>0</v>
      </c>
      <c r="UJ5">
        <v>0</v>
      </c>
      <c r="UK5">
        <v>1</v>
      </c>
      <c r="UL5">
        <v>1</v>
      </c>
      <c r="UM5">
        <v>0</v>
      </c>
      <c r="UN5">
        <v>1</v>
      </c>
      <c r="UO5">
        <v>0</v>
      </c>
      <c r="UP5">
        <v>1</v>
      </c>
      <c r="UQ5">
        <v>1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1</v>
      </c>
      <c r="VB5">
        <v>1</v>
      </c>
      <c r="VC5">
        <v>1</v>
      </c>
      <c r="VD5">
        <v>1</v>
      </c>
      <c r="VE5">
        <v>1</v>
      </c>
      <c r="VF5">
        <v>0</v>
      </c>
      <c r="VG5">
        <v>0</v>
      </c>
      <c r="VH5">
        <v>1</v>
      </c>
      <c r="VI5">
        <v>1</v>
      </c>
      <c r="VJ5">
        <v>0</v>
      </c>
      <c r="VK5">
        <v>1</v>
      </c>
      <c r="VL5">
        <v>1</v>
      </c>
      <c r="VM5">
        <v>1</v>
      </c>
      <c r="VN5">
        <v>0</v>
      </c>
      <c r="VO5">
        <v>0</v>
      </c>
      <c r="VP5">
        <v>0</v>
      </c>
      <c r="VQ5">
        <v>1</v>
      </c>
      <c r="VR5">
        <v>0</v>
      </c>
      <c r="VS5">
        <v>1</v>
      </c>
      <c r="VT5">
        <v>0</v>
      </c>
      <c r="VU5">
        <v>0</v>
      </c>
      <c r="VV5">
        <v>0</v>
      </c>
      <c r="VW5">
        <v>1</v>
      </c>
      <c r="VX5">
        <v>0</v>
      </c>
      <c r="VY5">
        <v>0</v>
      </c>
      <c r="VZ5">
        <v>0</v>
      </c>
      <c r="WA5">
        <v>0</v>
      </c>
      <c r="WB5">
        <v>1</v>
      </c>
      <c r="WC5">
        <v>0</v>
      </c>
      <c r="WD5">
        <v>0</v>
      </c>
      <c r="WE5">
        <v>1</v>
      </c>
      <c r="WF5">
        <v>1</v>
      </c>
      <c r="WG5">
        <v>0</v>
      </c>
      <c r="WH5">
        <v>0</v>
      </c>
      <c r="WI5">
        <v>0</v>
      </c>
      <c r="WJ5">
        <v>1</v>
      </c>
      <c r="WK5">
        <v>0</v>
      </c>
      <c r="WL5">
        <v>0</v>
      </c>
      <c r="WM5">
        <v>1</v>
      </c>
      <c r="WN5">
        <v>1</v>
      </c>
      <c r="WO5">
        <v>1</v>
      </c>
      <c r="WP5">
        <v>0</v>
      </c>
      <c r="WQ5">
        <v>0</v>
      </c>
      <c r="WR5">
        <v>1</v>
      </c>
      <c r="WS5">
        <v>0</v>
      </c>
      <c r="WT5">
        <v>0</v>
      </c>
      <c r="WU5">
        <v>1</v>
      </c>
      <c r="WV5">
        <v>0</v>
      </c>
      <c r="WW5">
        <v>0</v>
      </c>
      <c r="WX5">
        <v>1</v>
      </c>
      <c r="WY5">
        <v>0</v>
      </c>
      <c r="WZ5">
        <v>0</v>
      </c>
      <c r="XA5">
        <v>1</v>
      </c>
      <c r="XB5">
        <v>1</v>
      </c>
      <c r="XC5">
        <v>0</v>
      </c>
      <c r="XD5">
        <v>0</v>
      </c>
      <c r="XE5">
        <v>0</v>
      </c>
      <c r="XF5">
        <v>0</v>
      </c>
      <c r="XG5">
        <v>1</v>
      </c>
      <c r="XH5">
        <v>0</v>
      </c>
      <c r="XI5">
        <v>0</v>
      </c>
      <c r="XJ5">
        <v>1</v>
      </c>
      <c r="XK5">
        <v>0</v>
      </c>
      <c r="XL5">
        <v>1</v>
      </c>
      <c r="XM5">
        <v>0</v>
      </c>
      <c r="XN5">
        <v>0</v>
      </c>
      <c r="XO5">
        <v>1</v>
      </c>
      <c r="XP5">
        <v>0</v>
      </c>
      <c r="XQ5">
        <v>0</v>
      </c>
      <c r="XR5">
        <v>0</v>
      </c>
      <c r="XS5">
        <v>0</v>
      </c>
      <c r="XT5">
        <v>0</v>
      </c>
      <c r="XU5">
        <v>1</v>
      </c>
      <c r="XV5">
        <v>0</v>
      </c>
      <c r="XW5">
        <v>1</v>
      </c>
      <c r="XX5">
        <v>1</v>
      </c>
      <c r="XY5">
        <v>1</v>
      </c>
      <c r="XZ5">
        <v>0</v>
      </c>
      <c r="YA5">
        <v>1</v>
      </c>
      <c r="YB5">
        <v>0</v>
      </c>
      <c r="YC5">
        <v>1</v>
      </c>
      <c r="YD5">
        <v>0</v>
      </c>
      <c r="YE5">
        <v>1</v>
      </c>
      <c r="YF5">
        <v>0</v>
      </c>
      <c r="YG5">
        <v>1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1</v>
      </c>
      <c r="YO5">
        <v>0</v>
      </c>
      <c r="YP5">
        <v>0</v>
      </c>
      <c r="YQ5">
        <v>0</v>
      </c>
      <c r="YR5">
        <v>1</v>
      </c>
      <c r="YS5">
        <v>0</v>
      </c>
      <c r="YT5">
        <v>0</v>
      </c>
      <c r="YU5">
        <v>0</v>
      </c>
      <c r="YV5">
        <v>0</v>
      </c>
      <c r="YW5">
        <v>1</v>
      </c>
      <c r="YX5">
        <v>1</v>
      </c>
      <c r="YY5">
        <v>0</v>
      </c>
      <c r="YZ5">
        <v>0</v>
      </c>
      <c r="ZA5">
        <v>1</v>
      </c>
      <c r="ZB5">
        <v>0</v>
      </c>
      <c r="ZC5">
        <v>0</v>
      </c>
      <c r="ZD5">
        <v>0</v>
      </c>
      <c r="ZE5">
        <v>1</v>
      </c>
      <c r="ZF5">
        <v>0</v>
      </c>
      <c r="ZG5">
        <v>1</v>
      </c>
      <c r="ZH5">
        <v>0</v>
      </c>
      <c r="ZI5">
        <v>1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1</v>
      </c>
      <c r="ZR5">
        <v>1</v>
      </c>
      <c r="ZS5">
        <v>1</v>
      </c>
      <c r="ZT5">
        <v>1</v>
      </c>
      <c r="ZU5">
        <v>0</v>
      </c>
      <c r="ZV5">
        <v>0</v>
      </c>
      <c r="ZW5">
        <v>0</v>
      </c>
      <c r="ZX5">
        <v>0</v>
      </c>
      <c r="ZY5">
        <v>1</v>
      </c>
      <c r="ZZ5">
        <v>0</v>
      </c>
      <c r="AAA5">
        <v>0</v>
      </c>
      <c r="AAB5">
        <v>1</v>
      </c>
      <c r="AAC5">
        <v>1</v>
      </c>
      <c r="AAD5">
        <v>0</v>
      </c>
      <c r="AAE5">
        <v>0</v>
      </c>
      <c r="AAF5">
        <v>0</v>
      </c>
      <c r="AAG5">
        <v>0</v>
      </c>
      <c r="AAH5">
        <v>1</v>
      </c>
      <c r="AAI5">
        <v>1</v>
      </c>
      <c r="AAJ5">
        <v>1</v>
      </c>
      <c r="AAK5">
        <v>1</v>
      </c>
      <c r="AAL5">
        <v>1</v>
      </c>
      <c r="AAM5">
        <v>0</v>
      </c>
      <c r="AAN5">
        <v>1</v>
      </c>
      <c r="AAO5">
        <v>0</v>
      </c>
      <c r="AAP5">
        <v>0</v>
      </c>
      <c r="AAQ5">
        <v>0</v>
      </c>
      <c r="AAR5">
        <v>1</v>
      </c>
      <c r="AAS5">
        <v>1</v>
      </c>
      <c r="AAT5">
        <v>0</v>
      </c>
      <c r="AAU5">
        <v>0</v>
      </c>
      <c r="AAV5">
        <v>1</v>
      </c>
      <c r="AAW5">
        <v>0</v>
      </c>
      <c r="AAX5">
        <v>0</v>
      </c>
      <c r="AAY5">
        <v>0</v>
      </c>
      <c r="AAZ5">
        <v>1</v>
      </c>
      <c r="ABA5">
        <v>0</v>
      </c>
      <c r="ABB5">
        <v>1</v>
      </c>
      <c r="ABC5">
        <v>1</v>
      </c>
      <c r="ABD5">
        <v>0</v>
      </c>
      <c r="ABE5">
        <v>0</v>
      </c>
      <c r="ABF5">
        <v>1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</v>
      </c>
      <c r="ABN5">
        <v>0</v>
      </c>
      <c r="ABO5">
        <v>0</v>
      </c>
      <c r="ABP5">
        <v>1</v>
      </c>
      <c r="ABQ5">
        <v>0</v>
      </c>
      <c r="ABR5">
        <v>1</v>
      </c>
      <c r="ABS5">
        <v>0</v>
      </c>
      <c r="ABT5">
        <v>1</v>
      </c>
      <c r="ABU5">
        <v>0</v>
      </c>
      <c r="ABV5">
        <v>0</v>
      </c>
      <c r="ABW5">
        <v>1</v>
      </c>
      <c r="ABX5">
        <v>0</v>
      </c>
      <c r="ABY5">
        <v>0</v>
      </c>
      <c r="ABZ5">
        <v>1</v>
      </c>
      <c r="ACA5">
        <v>1</v>
      </c>
      <c r="ACB5">
        <v>0</v>
      </c>
      <c r="ACC5">
        <v>0</v>
      </c>
      <c r="ACD5">
        <v>1</v>
      </c>
      <c r="ACE5">
        <v>1</v>
      </c>
      <c r="ACF5">
        <v>0</v>
      </c>
      <c r="ACG5">
        <v>0</v>
      </c>
      <c r="ACH5">
        <v>0</v>
      </c>
      <c r="ACI5">
        <v>1</v>
      </c>
      <c r="ACJ5">
        <v>0</v>
      </c>
      <c r="ACK5">
        <v>0</v>
      </c>
      <c r="ACL5">
        <v>1</v>
      </c>
      <c r="ACM5">
        <v>1</v>
      </c>
      <c r="ACN5">
        <v>0</v>
      </c>
      <c r="ACO5">
        <v>1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1</v>
      </c>
      <c r="ACY5">
        <v>0</v>
      </c>
      <c r="ACZ5">
        <v>0</v>
      </c>
      <c r="ADA5">
        <v>1</v>
      </c>
      <c r="ADB5">
        <v>0</v>
      </c>
      <c r="ADC5">
        <v>1</v>
      </c>
      <c r="ADD5">
        <v>1</v>
      </c>
      <c r="ADE5">
        <v>1</v>
      </c>
      <c r="ADF5">
        <v>0</v>
      </c>
      <c r="ADG5">
        <v>0</v>
      </c>
      <c r="ADH5">
        <v>0</v>
      </c>
      <c r="ADI5">
        <v>0</v>
      </c>
      <c r="ADJ5">
        <v>1</v>
      </c>
      <c r="ADK5">
        <v>0</v>
      </c>
      <c r="ADL5">
        <v>1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1</v>
      </c>
      <c r="ADU5">
        <v>1</v>
      </c>
      <c r="ADV5">
        <v>0</v>
      </c>
      <c r="ADW5">
        <v>0</v>
      </c>
      <c r="ADX5">
        <v>0</v>
      </c>
      <c r="ADY5">
        <v>1</v>
      </c>
      <c r="ADZ5">
        <v>1</v>
      </c>
      <c r="AEA5">
        <v>1</v>
      </c>
      <c r="AEB5">
        <v>1</v>
      </c>
      <c r="AEC5">
        <v>0</v>
      </c>
      <c r="AED5">
        <v>0</v>
      </c>
      <c r="AEE5">
        <v>0</v>
      </c>
      <c r="AEF5">
        <v>0</v>
      </c>
      <c r="AEG5">
        <v>1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1</v>
      </c>
      <c r="AES5">
        <v>1</v>
      </c>
      <c r="AET5">
        <v>0</v>
      </c>
      <c r="AEU5">
        <v>1</v>
      </c>
      <c r="AEV5">
        <v>0</v>
      </c>
      <c r="AEW5">
        <v>0</v>
      </c>
      <c r="AEX5">
        <v>0</v>
      </c>
      <c r="AEY5">
        <v>1</v>
      </c>
      <c r="AEZ5">
        <v>1</v>
      </c>
      <c r="AFA5">
        <v>1</v>
      </c>
      <c r="AFB5">
        <v>1</v>
      </c>
      <c r="AFC5">
        <v>1</v>
      </c>
      <c r="AFD5">
        <v>0</v>
      </c>
      <c r="AFE5">
        <v>0</v>
      </c>
      <c r="AFF5">
        <v>0</v>
      </c>
      <c r="AFG5">
        <v>1</v>
      </c>
      <c r="AFH5">
        <v>0</v>
      </c>
      <c r="AFI5">
        <v>0</v>
      </c>
      <c r="AFJ5">
        <v>1</v>
      </c>
      <c r="AFK5">
        <v>1</v>
      </c>
      <c r="AFL5">
        <v>0</v>
      </c>
      <c r="AFM5">
        <v>0</v>
      </c>
      <c r="AFN5">
        <v>1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1</v>
      </c>
      <c r="AFV5">
        <v>0</v>
      </c>
      <c r="AFW5">
        <v>0</v>
      </c>
      <c r="AFX5">
        <v>0</v>
      </c>
      <c r="AFY5">
        <v>1</v>
      </c>
      <c r="AFZ5">
        <v>0</v>
      </c>
      <c r="AGA5">
        <v>1</v>
      </c>
      <c r="AGB5">
        <v>1</v>
      </c>
      <c r="AGC5">
        <v>1</v>
      </c>
      <c r="AGD5">
        <v>1</v>
      </c>
      <c r="AGE5">
        <v>0</v>
      </c>
      <c r="AGF5">
        <v>0</v>
      </c>
      <c r="AGG5">
        <v>0</v>
      </c>
      <c r="AGH5">
        <v>1</v>
      </c>
      <c r="AGI5">
        <v>0</v>
      </c>
      <c r="AGJ5">
        <v>0</v>
      </c>
      <c r="AGK5">
        <v>1</v>
      </c>
      <c r="AGL5">
        <v>1</v>
      </c>
      <c r="AGM5">
        <v>0</v>
      </c>
      <c r="AGN5">
        <v>0</v>
      </c>
      <c r="AGO5">
        <v>1</v>
      </c>
      <c r="AGP5">
        <v>0</v>
      </c>
      <c r="AGQ5">
        <v>1</v>
      </c>
      <c r="AGR5">
        <v>0</v>
      </c>
      <c r="AGS5">
        <v>0</v>
      </c>
      <c r="AGT5">
        <v>1</v>
      </c>
      <c r="AGU5">
        <v>1</v>
      </c>
      <c r="AGV5">
        <v>0</v>
      </c>
      <c r="AGW5">
        <v>0</v>
      </c>
      <c r="AGX5">
        <v>0</v>
      </c>
      <c r="AGY5">
        <v>1</v>
      </c>
      <c r="AGZ5">
        <v>1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1</v>
      </c>
      <c r="AHH5">
        <v>0</v>
      </c>
      <c r="AHI5">
        <v>1</v>
      </c>
      <c r="AHJ5">
        <v>0</v>
      </c>
    </row>
    <row r="6" spans="3:894" x14ac:dyDescent="0.2">
      <c r="C6" t="s">
        <v>2</v>
      </c>
      <c r="D6">
        <v>3</v>
      </c>
      <c r="E6">
        <v>1</v>
      </c>
      <c r="F6">
        <v>3</v>
      </c>
      <c r="G6">
        <v>1</v>
      </c>
      <c r="H6">
        <v>3</v>
      </c>
      <c r="I6">
        <v>3</v>
      </c>
      <c r="J6">
        <v>1</v>
      </c>
      <c r="K6">
        <v>3</v>
      </c>
      <c r="L6">
        <v>3</v>
      </c>
      <c r="M6">
        <v>2</v>
      </c>
      <c r="N6">
        <v>3</v>
      </c>
      <c r="O6">
        <v>1</v>
      </c>
      <c r="P6">
        <v>3</v>
      </c>
      <c r="Q6">
        <v>3</v>
      </c>
      <c r="R6">
        <v>3</v>
      </c>
      <c r="S6">
        <v>2</v>
      </c>
      <c r="T6">
        <v>3</v>
      </c>
      <c r="U6">
        <v>2</v>
      </c>
      <c r="V6">
        <v>3</v>
      </c>
      <c r="W6">
        <v>3</v>
      </c>
      <c r="X6">
        <v>2</v>
      </c>
      <c r="Y6">
        <v>2</v>
      </c>
      <c r="Z6">
        <v>3</v>
      </c>
      <c r="AA6">
        <v>1</v>
      </c>
      <c r="AB6">
        <v>3</v>
      </c>
      <c r="AC6">
        <v>3</v>
      </c>
      <c r="AD6">
        <v>3</v>
      </c>
      <c r="AE6">
        <v>1</v>
      </c>
      <c r="AF6">
        <v>3</v>
      </c>
      <c r="AG6">
        <v>3</v>
      </c>
      <c r="AH6">
        <v>1</v>
      </c>
      <c r="AI6">
        <v>1</v>
      </c>
      <c r="AJ6">
        <v>3</v>
      </c>
      <c r="AK6">
        <v>2</v>
      </c>
      <c r="AL6">
        <v>1</v>
      </c>
      <c r="AM6">
        <v>1</v>
      </c>
      <c r="AN6">
        <v>3</v>
      </c>
      <c r="AO6">
        <v>3</v>
      </c>
      <c r="AP6">
        <v>3</v>
      </c>
      <c r="AQ6">
        <v>3</v>
      </c>
      <c r="AR6">
        <v>3</v>
      </c>
      <c r="AS6">
        <v>2</v>
      </c>
      <c r="AT6">
        <v>3</v>
      </c>
      <c r="AU6">
        <v>2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1</v>
      </c>
      <c r="BE6">
        <v>2</v>
      </c>
      <c r="BF6">
        <v>1</v>
      </c>
      <c r="BG6">
        <v>1</v>
      </c>
      <c r="BH6">
        <v>2</v>
      </c>
      <c r="BI6">
        <v>3</v>
      </c>
      <c r="BJ6">
        <v>2</v>
      </c>
      <c r="BK6">
        <v>3</v>
      </c>
      <c r="BL6">
        <v>3</v>
      </c>
      <c r="BM6">
        <v>1</v>
      </c>
      <c r="BN6">
        <v>1</v>
      </c>
      <c r="BO6">
        <v>3</v>
      </c>
      <c r="BP6">
        <v>1</v>
      </c>
      <c r="BQ6">
        <v>3</v>
      </c>
      <c r="BR6">
        <v>2</v>
      </c>
      <c r="BS6">
        <v>3</v>
      </c>
      <c r="BT6">
        <v>3</v>
      </c>
      <c r="BU6">
        <v>3</v>
      </c>
      <c r="BV6">
        <v>2</v>
      </c>
      <c r="BW6">
        <v>3</v>
      </c>
      <c r="BX6">
        <v>2</v>
      </c>
      <c r="BY6">
        <v>3</v>
      </c>
      <c r="BZ6">
        <v>3</v>
      </c>
      <c r="CA6">
        <v>3</v>
      </c>
      <c r="CB6">
        <v>3</v>
      </c>
      <c r="CC6">
        <v>3</v>
      </c>
      <c r="CD6">
        <v>2</v>
      </c>
      <c r="CE6">
        <v>3</v>
      </c>
      <c r="CF6">
        <v>3</v>
      </c>
      <c r="CG6">
        <v>3</v>
      </c>
      <c r="CH6">
        <v>3</v>
      </c>
      <c r="CI6">
        <v>1</v>
      </c>
      <c r="CJ6">
        <v>2</v>
      </c>
      <c r="CK6">
        <v>3</v>
      </c>
      <c r="CL6">
        <v>3</v>
      </c>
      <c r="CM6">
        <v>3</v>
      </c>
      <c r="CN6">
        <v>1</v>
      </c>
      <c r="CO6">
        <v>3</v>
      </c>
      <c r="CP6">
        <v>3</v>
      </c>
      <c r="CQ6">
        <v>3</v>
      </c>
      <c r="CR6">
        <v>1</v>
      </c>
      <c r="CS6">
        <v>3</v>
      </c>
      <c r="CT6">
        <v>3</v>
      </c>
      <c r="CU6">
        <v>3</v>
      </c>
      <c r="CV6">
        <v>1</v>
      </c>
      <c r="CW6">
        <v>1</v>
      </c>
      <c r="CX6">
        <v>2</v>
      </c>
      <c r="CY6">
        <v>2</v>
      </c>
      <c r="CZ6">
        <v>3</v>
      </c>
      <c r="DA6">
        <v>3</v>
      </c>
      <c r="DB6">
        <v>1</v>
      </c>
      <c r="DC6">
        <v>3</v>
      </c>
      <c r="DD6">
        <v>3</v>
      </c>
      <c r="DE6">
        <v>3</v>
      </c>
      <c r="DF6">
        <v>3</v>
      </c>
      <c r="DG6">
        <v>3</v>
      </c>
      <c r="DH6">
        <v>3</v>
      </c>
      <c r="DI6">
        <v>3</v>
      </c>
      <c r="DJ6">
        <v>1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2</v>
      </c>
      <c r="DR6">
        <v>1</v>
      </c>
      <c r="DS6">
        <v>3</v>
      </c>
      <c r="DT6">
        <v>2</v>
      </c>
      <c r="DU6">
        <v>3</v>
      </c>
      <c r="DV6">
        <v>2</v>
      </c>
      <c r="DW6">
        <v>2</v>
      </c>
      <c r="DX6">
        <v>1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2</v>
      </c>
      <c r="EH6">
        <v>2</v>
      </c>
      <c r="EI6">
        <v>2</v>
      </c>
      <c r="EJ6">
        <v>1</v>
      </c>
      <c r="EK6">
        <v>1</v>
      </c>
      <c r="EL6">
        <v>3</v>
      </c>
      <c r="EM6">
        <v>1</v>
      </c>
      <c r="EN6">
        <v>3</v>
      </c>
      <c r="EO6">
        <v>3</v>
      </c>
      <c r="EP6">
        <v>3</v>
      </c>
      <c r="EQ6">
        <v>3</v>
      </c>
      <c r="ER6">
        <v>2</v>
      </c>
      <c r="ES6">
        <v>2</v>
      </c>
      <c r="ET6">
        <v>3</v>
      </c>
      <c r="EU6">
        <v>3</v>
      </c>
      <c r="EV6">
        <v>2</v>
      </c>
      <c r="EW6">
        <v>2</v>
      </c>
      <c r="EX6">
        <v>2</v>
      </c>
      <c r="EY6">
        <v>1</v>
      </c>
      <c r="EZ6">
        <v>3</v>
      </c>
      <c r="FA6">
        <v>3</v>
      </c>
      <c r="FB6">
        <v>3</v>
      </c>
      <c r="FC6">
        <v>1</v>
      </c>
      <c r="FD6">
        <v>3</v>
      </c>
      <c r="FE6">
        <v>3</v>
      </c>
      <c r="FF6">
        <v>3</v>
      </c>
      <c r="FG6">
        <v>3</v>
      </c>
      <c r="FH6">
        <v>3</v>
      </c>
      <c r="FI6">
        <v>2</v>
      </c>
      <c r="FJ6">
        <v>3</v>
      </c>
      <c r="FK6">
        <v>3</v>
      </c>
      <c r="FL6">
        <v>3</v>
      </c>
      <c r="FM6">
        <v>3</v>
      </c>
      <c r="FN6">
        <v>1</v>
      </c>
      <c r="FO6">
        <v>3</v>
      </c>
      <c r="FP6">
        <v>1</v>
      </c>
      <c r="FQ6">
        <v>3</v>
      </c>
      <c r="FR6">
        <v>1</v>
      </c>
      <c r="FS6">
        <v>3</v>
      </c>
      <c r="FT6">
        <v>3</v>
      </c>
      <c r="FU6">
        <v>3</v>
      </c>
      <c r="FV6">
        <v>1</v>
      </c>
      <c r="FW6">
        <v>3</v>
      </c>
      <c r="FX6">
        <v>3</v>
      </c>
      <c r="FY6">
        <v>1</v>
      </c>
      <c r="FZ6">
        <v>2</v>
      </c>
      <c r="GA6">
        <v>3</v>
      </c>
      <c r="GB6">
        <v>3</v>
      </c>
      <c r="GC6">
        <v>2</v>
      </c>
      <c r="GD6">
        <v>3</v>
      </c>
      <c r="GE6">
        <v>2</v>
      </c>
      <c r="GF6">
        <v>3</v>
      </c>
      <c r="GG6">
        <v>1</v>
      </c>
      <c r="GH6">
        <v>3</v>
      </c>
      <c r="GI6">
        <v>1</v>
      </c>
      <c r="GJ6">
        <v>3</v>
      </c>
      <c r="GK6">
        <v>3</v>
      </c>
      <c r="GL6">
        <v>2</v>
      </c>
      <c r="GM6">
        <v>2</v>
      </c>
      <c r="GN6">
        <v>3</v>
      </c>
      <c r="GO6">
        <v>2</v>
      </c>
      <c r="GP6">
        <v>1</v>
      </c>
      <c r="GQ6">
        <v>1</v>
      </c>
      <c r="GR6">
        <v>3</v>
      </c>
      <c r="GS6">
        <v>3</v>
      </c>
      <c r="GT6">
        <v>3</v>
      </c>
      <c r="GU6">
        <v>2</v>
      </c>
      <c r="GV6">
        <v>3</v>
      </c>
      <c r="GW6">
        <v>3</v>
      </c>
      <c r="GX6">
        <v>3</v>
      </c>
      <c r="GY6">
        <v>3</v>
      </c>
      <c r="GZ6">
        <v>3</v>
      </c>
      <c r="HA6">
        <v>3</v>
      </c>
      <c r="HB6">
        <v>3</v>
      </c>
      <c r="HC6">
        <v>3</v>
      </c>
      <c r="HD6">
        <v>3</v>
      </c>
      <c r="HE6">
        <v>1</v>
      </c>
      <c r="HF6">
        <v>3</v>
      </c>
      <c r="HG6">
        <v>2</v>
      </c>
      <c r="HH6">
        <v>3</v>
      </c>
      <c r="HI6">
        <v>2</v>
      </c>
      <c r="HJ6">
        <v>3</v>
      </c>
      <c r="HK6">
        <v>1</v>
      </c>
      <c r="HL6">
        <v>3</v>
      </c>
      <c r="HM6">
        <v>2</v>
      </c>
      <c r="HN6">
        <v>1</v>
      </c>
      <c r="HO6">
        <v>2</v>
      </c>
      <c r="HP6">
        <v>3</v>
      </c>
      <c r="HQ6">
        <v>2</v>
      </c>
      <c r="HR6">
        <v>3</v>
      </c>
      <c r="HS6">
        <v>3</v>
      </c>
      <c r="HT6">
        <v>1</v>
      </c>
      <c r="HU6">
        <v>3</v>
      </c>
      <c r="HV6">
        <v>2</v>
      </c>
      <c r="HW6">
        <v>3</v>
      </c>
      <c r="HX6">
        <v>2</v>
      </c>
      <c r="HY6">
        <v>3</v>
      </c>
      <c r="HZ6">
        <v>1</v>
      </c>
      <c r="IA6">
        <v>3</v>
      </c>
      <c r="IB6">
        <v>2</v>
      </c>
      <c r="IC6">
        <v>3</v>
      </c>
      <c r="ID6">
        <v>2</v>
      </c>
      <c r="IE6">
        <v>3</v>
      </c>
      <c r="IF6">
        <v>2</v>
      </c>
      <c r="IG6">
        <v>2</v>
      </c>
      <c r="IH6">
        <v>2</v>
      </c>
      <c r="II6">
        <v>2</v>
      </c>
      <c r="IJ6">
        <v>3</v>
      </c>
      <c r="IK6">
        <v>3</v>
      </c>
      <c r="IL6">
        <v>2</v>
      </c>
      <c r="IM6">
        <v>3</v>
      </c>
      <c r="IN6">
        <v>3</v>
      </c>
      <c r="IO6">
        <v>1</v>
      </c>
      <c r="IP6">
        <v>3</v>
      </c>
      <c r="IQ6">
        <v>2</v>
      </c>
      <c r="IR6">
        <v>1</v>
      </c>
      <c r="IS6">
        <v>2</v>
      </c>
      <c r="IT6">
        <v>3</v>
      </c>
      <c r="IU6">
        <v>3</v>
      </c>
      <c r="IV6">
        <v>1</v>
      </c>
      <c r="IW6">
        <v>3</v>
      </c>
      <c r="IX6">
        <v>3</v>
      </c>
      <c r="IY6">
        <v>3</v>
      </c>
      <c r="IZ6">
        <v>1</v>
      </c>
      <c r="JA6">
        <v>1</v>
      </c>
      <c r="JB6">
        <v>1</v>
      </c>
      <c r="JC6">
        <v>2</v>
      </c>
      <c r="JD6">
        <v>3</v>
      </c>
      <c r="JE6">
        <v>3</v>
      </c>
      <c r="JF6">
        <v>1</v>
      </c>
      <c r="JG6">
        <v>1</v>
      </c>
      <c r="JH6">
        <v>3</v>
      </c>
      <c r="JI6">
        <v>2</v>
      </c>
      <c r="JJ6">
        <v>3</v>
      </c>
      <c r="JK6">
        <v>3</v>
      </c>
      <c r="JL6">
        <v>1</v>
      </c>
      <c r="JM6">
        <v>1</v>
      </c>
      <c r="JN6">
        <v>1</v>
      </c>
      <c r="JO6">
        <v>3</v>
      </c>
      <c r="JP6">
        <v>2</v>
      </c>
      <c r="JQ6">
        <v>1</v>
      </c>
      <c r="JR6">
        <v>3</v>
      </c>
      <c r="JS6">
        <v>1</v>
      </c>
      <c r="JT6">
        <v>3</v>
      </c>
      <c r="JU6">
        <v>2</v>
      </c>
      <c r="JV6">
        <v>3</v>
      </c>
      <c r="JW6">
        <v>3</v>
      </c>
      <c r="JX6">
        <v>3</v>
      </c>
      <c r="JY6">
        <v>3</v>
      </c>
      <c r="JZ6">
        <v>3</v>
      </c>
      <c r="KA6">
        <v>3</v>
      </c>
      <c r="KB6">
        <v>1</v>
      </c>
      <c r="KC6">
        <v>3</v>
      </c>
      <c r="KD6">
        <v>3</v>
      </c>
      <c r="KE6">
        <v>3</v>
      </c>
      <c r="KF6">
        <v>2</v>
      </c>
      <c r="KG6">
        <v>3</v>
      </c>
      <c r="KH6">
        <v>1</v>
      </c>
      <c r="KI6">
        <v>1</v>
      </c>
      <c r="KJ6">
        <v>2</v>
      </c>
      <c r="KK6">
        <v>3</v>
      </c>
      <c r="KL6">
        <v>3</v>
      </c>
      <c r="KM6">
        <v>1</v>
      </c>
      <c r="KN6">
        <v>3</v>
      </c>
      <c r="KO6">
        <v>1</v>
      </c>
      <c r="KP6">
        <v>1</v>
      </c>
      <c r="KQ6">
        <v>1</v>
      </c>
      <c r="KR6">
        <v>3</v>
      </c>
      <c r="KS6">
        <v>3</v>
      </c>
      <c r="KT6">
        <v>3</v>
      </c>
      <c r="KU6">
        <v>2</v>
      </c>
      <c r="KV6">
        <v>3</v>
      </c>
      <c r="KW6">
        <v>1</v>
      </c>
      <c r="KX6">
        <v>1</v>
      </c>
      <c r="KY6">
        <v>1</v>
      </c>
      <c r="KZ6">
        <v>2</v>
      </c>
      <c r="LA6">
        <v>1</v>
      </c>
      <c r="LB6">
        <v>1</v>
      </c>
      <c r="LC6">
        <v>1</v>
      </c>
      <c r="LD6">
        <v>2</v>
      </c>
      <c r="LE6">
        <v>3</v>
      </c>
      <c r="LF6">
        <v>2</v>
      </c>
      <c r="LG6">
        <v>3</v>
      </c>
      <c r="LH6">
        <v>2</v>
      </c>
      <c r="LI6">
        <v>2</v>
      </c>
      <c r="LJ6">
        <v>1</v>
      </c>
      <c r="LK6">
        <v>1</v>
      </c>
      <c r="LL6">
        <v>3</v>
      </c>
      <c r="LM6">
        <v>3</v>
      </c>
      <c r="LN6">
        <v>2</v>
      </c>
      <c r="LO6">
        <v>2</v>
      </c>
      <c r="LP6">
        <v>3</v>
      </c>
      <c r="LQ6">
        <v>1</v>
      </c>
      <c r="LR6">
        <v>3</v>
      </c>
      <c r="LS6">
        <v>2</v>
      </c>
      <c r="LT6">
        <v>3</v>
      </c>
      <c r="LU6">
        <v>1</v>
      </c>
      <c r="LV6">
        <v>3</v>
      </c>
      <c r="LW6">
        <v>1</v>
      </c>
      <c r="LX6">
        <v>1</v>
      </c>
      <c r="LY6">
        <v>3</v>
      </c>
      <c r="LZ6">
        <v>1</v>
      </c>
      <c r="MA6">
        <v>3</v>
      </c>
      <c r="MB6">
        <v>1</v>
      </c>
      <c r="MC6">
        <v>1</v>
      </c>
      <c r="MD6">
        <v>3</v>
      </c>
      <c r="ME6">
        <v>1</v>
      </c>
      <c r="MF6">
        <v>2</v>
      </c>
      <c r="MG6">
        <v>1</v>
      </c>
      <c r="MH6">
        <v>2</v>
      </c>
      <c r="MI6">
        <v>2</v>
      </c>
      <c r="MJ6">
        <v>2</v>
      </c>
      <c r="MK6">
        <v>2</v>
      </c>
      <c r="ML6">
        <v>2</v>
      </c>
      <c r="MM6">
        <v>3</v>
      </c>
      <c r="MN6">
        <v>3</v>
      </c>
      <c r="MO6">
        <v>3</v>
      </c>
      <c r="MP6">
        <v>3</v>
      </c>
      <c r="MQ6">
        <v>1</v>
      </c>
      <c r="MR6">
        <v>3</v>
      </c>
      <c r="MS6">
        <v>3</v>
      </c>
      <c r="MT6">
        <v>3</v>
      </c>
      <c r="MU6">
        <v>3</v>
      </c>
      <c r="MV6">
        <v>1</v>
      </c>
      <c r="MW6">
        <v>2</v>
      </c>
      <c r="MX6">
        <v>3</v>
      </c>
      <c r="MY6">
        <v>3</v>
      </c>
      <c r="MZ6">
        <v>3</v>
      </c>
      <c r="NA6">
        <v>2</v>
      </c>
      <c r="NB6">
        <v>3</v>
      </c>
      <c r="NC6">
        <v>3</v>
      </c>
      <c r="ND6">
        <v>3</v>
      </c>
      <c r="NE6">
        <v>3</v>
      </c>
      <c r="NF6">
        <v>1</v>
      </c>
      <c r="NG6">
        <v>3</v>
      </c>
      <c r="NH6">
        <v>3</v>
      </c>
      <c r="NI6">
        <v>1</v>
      </c>
      <c r="NJ6">
        <v>1</v>
      </c>
      <c r="NK6">
        <v>3</v>
      </c>
      <c r="NL6">
        <v>3</v>
      </c>
      <c r="NM6">
        <v>1</v>
      </c>
      <c r="NN6">
        <v>3</v>
      </c>
      <c r="NO6">
        <v>1</v>
      </c>
      <c r="NP6">
        <v>3</v>
      </c>
      <c r="NQ6">
        <v>1</v>
      </c>
      <c r="NR6">
        <v>3</v>
      </c>
      <c r="NS6">
        <v>3</v>
      </c>
      <c r="NT6">
        <v>1</v>
      </c>
      <c r="NU6">
        <v>3</v>
      </c>
      <c r="NV6">
        <v>3</v>
      </c>
      <c r="NW6">
        <v>1</v>
      </c>
      <c r="NX6">
        <v>3</v>
      </c>
      <c r="NY6">
        <v>2</v>
      </c>
      <c r="NZ6">
        <v>3</v>
      </c>
      <c r="OA6">
        <v>2</v>
      </c>
      <c r="OB6">
        <v>3</v>
      </c>
      <c r="OC6">
        <v>2</v>
      </c>
      <c r="OD6">
        <v>1</v>
      </c>
      <c r="OE6">
        <v>3</v>
      </c>
      <c r="OF6">
        <v>3</v>
      </c>
      <c r="OG6">
        <v>1</v>
      </c>
      <c r="OH6">
        <v>3</v>
      </c>
      <c r="OI6">
        <v>3</v>
      </c>
      <c r="OJ6">
        <v>3</v>
      </c>
      <c r="OK6">
        <v>2</v>
      </c>
      <c r="OL6">
        <v>2</v>
      </c>
      <c r="OM6">
        <v>2</v>
      </c>
      <c r="ON6">
        <v>3</v>
      </c>
      <c r="OO6">
        <v>3</v>
      </c>
      <c r="OP6">
        <v>3</v>
      </c>
      <c r="OQ6">
        <v>3</v>
      </c>
      <c r="OR6">
        <v>3</v>
      </c>
      <c r="OS6">
        <v>2</v>
      </c>
      <c r="OT6">
        <v>3</v>
      </c>
      <c r="OU6">
        <v>2</v>
      </c>
      <c r="OV6">
        <v>3</v>
      </c>
      <c r="OW6">
        <v>3</v>
      </c>
      <c r="OX6">
        <v>3</v>
      </c>
      <c r="OY6">
        <v>3</v>
      </c>
      <c r="OZ6">
        <v>1</v>
      </c>
      <c r="PA6">
        <v>2</v>
      </c>
      <c r="PB6">
        <v>3</v>
      </c>
      <c r="PC6">
        <v>3</v>
      </c>
      <c r="PD6">
        <v>2</v>
      </c>
      <c r="PE6">
        <v>2</v>
      </c>
      <c r="PF6">
        <v>2</v>
      </c>
      <c r="PG6">
        <v>3</v>
      </c>
      <c r="PH6">
        <v>3</v>
      </c>
      <c r="PI6">
        <v>3</v>
      </c>
      <c r="PJ6">
        <v>3</v>
      </c>
      <c r="PK6">
        <v>3</v>
      </c>
      <c r="PL6">
        <v>3</v>
      </c>
      <c r="PM6">
        <v>3</v>
      </c>
      <c r="PN6">
        <v>2</v>
      </c>
      <c r="PO6">
        <v>2</v>
      </c>
      <c r="PP6">
        <v>3</v>
      </c>
      <c r="PQ6">
        <v>3</v>
      </c>
      <c r="PR6">
        <v>1</v>
      </c>
      <c r="PS6">
        <v>3</v>
      </c>
      <c r="PT6">
        <v>2</v>
      </c>
      <c r="PU6">
        <v>3</v>
      </c>
      <c r="PV6">
        <v>1</v>
      </c>
      <c r="PW6">
        <v>1</v>
      </c>
      <c r="PX6">
        <v>3</v>
      </c>
      <c r="PY6">
        <v>2</v>
      </c>
      <c r="PZ6">
        <v>1</v>
      </c>
      <c r="QA6">
        <v>2</v>
      </c>
      <c r="QB6">
        <v>2</v>
      </c>
      <c r="QC6">
        <v>3</v>
      </c>
      <c r="QD6">
        <v>3</v>
      </c>
      <c r="QE6">
        <v>2</v>
      </c>
      <c r="QF6">
        <v>3</v>
      </c>
      <c r="QG6">
        <v>1</v>
      </c>
      <c r="QH6">
        <v>2</v>
      </c>
      <c r="QI6">
        <v>1</v>
      </c>
      <c r="QJ6">
        <v>3</v>
      </c>
      <c r="QK6">
        <v>1</v>
      </c>
      <c r="QL6">
        <v>2</v>
      </c>
      <c r="QM6">
        <v>3</v>
      </c>
      <c r="QN6">
        <v>1</v>
      </c>
      <c r="QO6">
        <v>1</v>
      </c>
      <c r="QP6">
        <v>3</v>
      </c>
      <c r="QQ6">
        <v>3</v>
      </c>
      <c r="QR6">
        <v>1</v>
      </c>
      <c r="QS6">
        <v>1</v>
      </c>
      <c r="QT6">
        <v>2</v>
      </c>
      <c r="QU6">
        <v>3</v>
      </c>
      <c r="QV6">
        <v>1</v>
      </c>
      <c r="QW6">
        <v>3</v>
      </c>
      <c r="QX6">
        <v>1</v>
      </c>
      <c r="QY6">
        <v>2</v>
      </c>
      <c r="QZ6">
        <v>3</v>
      </c>
      <c r="RA6">
        <v>3</v>
      </c>
      <c r="RB6">
        <v>2</v>
      </c>
      <c r="RC6">
        <v>1</v>
      </c>
      <c r="RD6">
        <v>3</v>
      </c>
      <c r="RE6">
        <v>3</v>
      </c>
      <c r="RF6">
        <v>3</v>
      </c>
      <c r="RG6">
        <v>3</v>
      </c>
      <c r="RH6">
        <v>2</v>
      </c>
      <c r="RI6">
        <v>2</v>
      </c>
      <c r="RJ6">
        <v>3</v>
      </c>
      <c r="RK6">
        <v>1</v>
      </c>
      <c r="RL6">
        <v>2</v>
      </c>
      <c r="RM6">
        <v>3</v>
      </c>
      <c r="RN6">
        <v>3</v>
      </c>
      <c r="RO6">
        <v>3</v>
      </c>
      <c r="RP6">
        <v>3</v>
      </c>
      <c r="RQ6">
        <v>2</v>
      </c>
      <c r="RR6">
        <v>3</v>
      </c>
      <c r="RS6">
        <v>3</v>
      </c>
      <c r="RT6">
        <v>1</v>
      </c>
      <c r="RU6">
        <v>3</v>
      </c>
      <c r="RV6">
        <v>1</v>
      </c>
      <c r="RW6">
        <v>1</v>
      </c>
      <c r="RX6">
        <v>3</v>
      </c>
      <c r="RY6">
        <v>3</v>
      </c>
      <c r="RZ6">
        <v>3</v>
      </c>
      <c r="SA6">
        <v>3</v>
      </c>
      <c r="SB6">
        <v>1</v>
      </c>
      <c r="SC6">
        <v>1</v>
      </c>
      <c r="SD6">
        <v>3</v>
      </c>
      <c r="SE6">
        <v>3</v>
      </c>
      <c r="SF6">
        <v>1</v>
      </c>
      <c r="SG6">
        <v>3</v>
      </c>
      <c r="SH6">
        <v>1</v>
      </c>
      <c r="SI6">
        <v>3</v>
      </c>
      <c r="SJ6">
        <v>3</v>
      </c>
      <c r="SK6">
        <v>3</v>
      </c>
      <c r="SL6">
        <v>3</v>
      </c>
      <c r="SM6">
        <v>3</v>
      </c>
      <c r="SN6">
        <v>1</v>
      </c>
      <c r="SO6">
        <v>1</v>
      </c>
      <c r="SP6">
        <v>2</v>
      </c>
      <c r="SQ6">
        <v>1</v>
      </c>
      <c r="SR6">
        <v>3</v>
      </c>
      <c r="SS6">
        <v>3</v>
      </c>
      <c r="ST6">
        <v>3</v>
      </c>
      <c r="SU6">
        <v>3</v>
      </c>
      <c r="SV6">
        <v>1</v>
      </c>
      <c r="SW6">
        <v>1</v>
      </c>
      <c r="SX6">
        <v>3</v>
      </c>
      <c r="SY6">
        <v>1</v>
      </c>
      <c r="SZ6">
        <v>2</v>
      </c>
      <c r="TA6">
        <v>3</v>
      </c>
      <c r="TB6">
        <v>2</v>
      </c>
      <c r="TC6">
        <v>3</v>
      </c>
      <c r="TD6">
        <v>1</v>
      </c>
      <c r="TE6">
        <v>3</v>
      </c>
      <c r="TF6">
        <v>3</v>
      </c>
      <c r="TG6">
        <v>1</v>
      </c>
      <c r="TH6">
        <v>3</v>
      </c>
      <c r="TI6">
        <v>3</v>
      </c>
      <c r="TJ6">
        <v>2</v>
      </c>
      <c r="TK6">
        <v>1</v>
      </c>
      <c r="TL6">
        <v>3</v>
      </c>
      <c r="TM6">
        <v>2</v>
      </c>
      <c r="TN6">
        <v>2</v>
      </c>
      <c r="TO6">
        <v>3</v>
      </c>
      <c r="TP6">
        <v>3</v>
      </c>
      <c r="TQ6">
        <v>3</v>
      </c>
      <c r="TR6">
        <v>3</v>
      </c>
      <c r="TS6">
        <v>2</v>
      </c>
      <c r="TT6">
        <v>1</v>
      </c>
      <c r="TU6">
        <v>1</v>
      </c>
      <c r="TV6">
        <v>3</v>
      </c>
      <c r="TW6">
        <v>1</v>
      </c>
      <c r="TX6">
        <v>1</v>
      </c>
      <c r="TY6">
        <v>3</v>
      </c>
      <c r="TZ6">
        <v>3</v>
      </c>
      <c r="UA6">
        <v>2</v>
      </c>
      <c r="UB6">
        <v>1</v>
      </c>
      <c r="UC6">
        <v>1</v>
      </c>
      <c r="UD6">
        <v>2</v>
      </c>
      <c r="UE6">
        <v>2</v>
      </c>
      <c r="UF6">
        <v>3</v>
      </c>
      <c r="UG6">
        <v>2</v>
      </c>
      <c r="UH6">
        <v>1</v>
      </c>
      <c r="UI6">
        <v>2</v>
      </c>
      <c r="UJ6">
        <v>3</v>
      </c>
      <c r="UK6">
        <v>3</v>
      </c>
      <c r="UL6">
        <v>3</v>
      </c>
      <c r="UM6">
        <v>1</v>
      </c>
      <c r="UN6">
        <v>1</v>
      </c>
      <c r="UO6">
        <v>1</v>
      </c>
      <c r="UP6">
        <v>1</v>
      </c>
      <c r="UQ6">
        <v>3</v>
      </c>
      <c r="UR6">
        <v>3</v>
      </c>
      <c r="US6">
        <v>3</v>
      </c>
      <c r="UT6">
        <v>2</v>
      </c>
      <c r="UU6">
        <v>3</v>
      </c>
      <c r="UV6">
        <v>3</v>
      </c>
      <c r="UW6">
        <v>3</v>
      </c>
      <c r="UX6">
        <v>3</v>
      </c>
      <c r="UY6">
        <v>3</v>
      </c>
      <c r="UZ6">
        <v>3</v>
      </c>
      <c r="VA6">
        <v>3</v>
      </c>
      <c r="VB6">
        <v>2</v>
      </c>
      <c r="VC6">
        <v>1</v>
      </c>
      <c r="VD6">
        <v>1</v>
      </c>
      <c r="VE6">
        <v>3</v>
      </c>
      <c r="VF6">
        <v>3</v>
      </c>
      <c r="VG6">
        <v>3</v>
      </c>
      <c r="VH6">
        <v>2</v>
      </c>
      <c r="VI6">
        <v>1</v>
      </c>
      <c r="VJ6">
        <v>3</v>
      </c>
      <c r="VK6">
        <v>3</v>
      </c>
      <c r="VL6">
        <v>2</v>
      </c>
      <c r="VM6">
        <v>1</v>
      </c>
      <c r="VN6">
        <v>2</v>
      </c>
      <c r="VO6">
        <v>1</v>
      </c>
      <c r="VP6">
        <v>3</v>
      </c>
      <c r="VQ6">
        <v>1</v>
      </c>
      <c r="VR6">
        <v>2</v>
      </c>
      <c r="VS6">
        <v>1</v>
      </c>
      <c r="VT6">
        <v>3</v>
      </c>
      <c r="VU6">
        <v>3</v>
      </c>
      <c r="VV6">
        <v>3</v>
      </c>
      <c r="VW6">
        <v>1</v>
      </c>
      <c r="VX6">
        <v>3</v>
      </c>
      <c r="VY6">
        <v>3</v>
      </c>
      <c r="VZ6">
        <v>2</v>
      </c>
      <c r="WA6">
        <v>3</v>
      </c>
      <c r="WB6">
        <v>2</v>
      </c>
      <c r="WC6">
        <v>3</v>
      </c>
      <c r="WD6">
        <v>3</v>
      </c>
      <c r="WE6">
        <v>1</v>
      </c>
      <c r="WF6">
        <v>2</v>
      </c>
      <c r="WG6">
        <v>3</v>
      </c>
      <c r="WH6">
        <v>1</v>
      </c>
      <c r="WI6">
        <v>3</v>
      </c>
      <c r="WJ6">
        <v>1</v>
      </c>
      <c r="WK6">
        <v>3</v>
      </c>
      <c r="WL6">
        <v>3</v>
      </c>
      <c r="WM6">
        <v>1</v>
      </c>
      <c r="WN6">
        <v>2</v>
      </c>
      <c r="WO6">
        <v>1</v>
      </c>
      <c r="WP6">
        <v>3</v>
      </c>
      <c r="WQ6">
        <v>3</v>
      </c>
      <c r="WR6">
        <v>3</v>
      </c>
      <c r="WS6">
        <v>3</v>
      </c>
      <c r="WT6">
        <v>3</v>
      </c>
      <c r="WU6">
        <v>2</v>
      </c>
      <c r="WV6">
        <v>3</v>
      </c>
      <c r="WW6">
        <v>3</v>
      </c>
      <c r="WX6">
        <v>2</v>
      </c>
      <c r="WY6">
        <v>2</v>
      </c>
      <c r="WZ6">
        <v>3</v>
      </c>
      <c r="XA6">
        <v>1</v>
      </c>
      <c r="XB6">
        <v>3</v>
      </c>
      <c r="XC6">
        <v>3</v>
      </c>
      <c r="XD6">
        <v>3</v>
      </c>
      <c r="XE6">
        <v>1</v>
      </c>
      <c r="XF6">
        <v>2</v>
      </c>
      <c r="XG6">
        <v>1</v>
      </c>
      <c r="XH6">
        <v>3</v>
      </c>
      <c r="XI6">
        <v>3</v>
      </c>
      <c r="XJ6">
        <v>1</v>
      </c>
      <c r="XK6">
        <v>3</v>
      </c>
      <c r="XL6">
        <v>1</v>
      </c>
      <c r="XM6">
        <v>1</v>
      </c>
      <c r="XN6">
        <v>3</v>
      </c>
      <c r="XO6">
        <v>2</v>
      </c>
      <c r="XP6">
        <v>3</v>
      </c>
      <c r="XQ6">
        <v>2</v>
      </c>
      <c r="XR6">
        <v>3</v>
      </c>
      <c r="XS6">
        <v>3</v>
      </c>
      <c r="XT6">
        <v>3</v>
      </c>
      <c r="XU6">
        <v>1</v>
      </c>
      <c r="XV6">
        <v>3</v>
      </c>
      <c r="XW6">
        <v>3</v>
      </c>
      <c r="XX6">
        <v>3</v>
      </c>
      <c r="XY6">
        <v>1</v>
      </c>
      <c r="XZ6">
        <v>3</v>
      </c>
      <c r="YA6">
        <v>1</v>
      </c>
      <c r="YB6">
        <v>3</v>
      </c>
      <c r="YC6">
        <v>3</v>
      </c>
      <c r="YD6">
        <v>3</v>
      </c>
      <c r="YE6">
        <v>2</v>
      </c>
      <c r="YF6">
        <v>3</v>
      </c>
      <c r="YG6">
        <v>3</v>
      </c>
      <c r="YH6">
        <v>3</v>
      </c>
      <c r="YI6">
        <v>2</v>
      </c>
      <c r="YJ6">
        <v>3</v>
      </c>
      <c r="YK6">
        <v>3</v>
      </c>
      <c r="YL6">
        <v>2</v>
      </c>
      <c r="YM6">
        <v>1</v>
      </c>
      <c r="YN6">
        <v>1</v>
      </c>
      <c r="YO6">
        <v>3</v>
      </c>
      <c r="YP6">
        <v>1</v>
      </c>
      <c r="YQ6">
        <v>3</v>
      </c>
      <c r="YR6">
        <v>3</v>
      </c>
      <c r="YS6">
        <v>2</v>
      </c>
      <c r="YT6">
        <v>2</v>
      </c>
      <c r="YU6">
        <v>3</v>
      </c>
      <c r="YV6">
        <v>3</v>
      </c>
      <c r="YW6">
        <v>1</v>
      </c>
      <c r="YX6">
        <v>2</v>
      </c>
      <c r="YY6">
        <v>1</v>
      </c>
      <c r="YZ6">
        <v>2</v>
      </c>
      <c r="ZA6">
        <v>2</v>
      </c>
      <c r="ZB6">
        <v>2</v>
      </c>
      <c r="ZC6">
        <v>3</v>
      </c>
      <c r="ZD6">
        <v>3</v>
      </c>
      <c r="ZE6">
        <v>3</v>
      </c>
      <c r="ZF6">
        <v>3</v>
      </c>
      <c r="ZG6">
        <v>1</v>
      </c>
      <c r="ZH6">
        <v>3</v>
      </c>
      <c r="ZI6">
        <v>1</v>
      </c>
      <c r="ZJ6">
        <v>3</v>
      </c>
      <c r="ZK6">
        <v>3</v>
      </c>
      <c r="ZL6">
        <v>2</v>
      </c>
      <c r="ZM6">
        <v>2</v>
      </c>
      <c r="ZN6">
        <v>3</v>
      </c>
      <c r="ZO6">
        <v>3</v>
      </c>
      <c r="ZP6">
        <v>3</v>
      </c>
      <c r="ZQ6">
        <v>1</v>
      </c>
      <c r="ZR6">
        <v>1</v>
      </c>
      <c r="ZS6">
        <v>3</v>
      </c>
      <c r="ZT6">
        <v>3</v>
      </c>
      <c r="ZU6">
        <v>3</v>
      </c>
      <c r="ZV6">
        <v>1</v>
      </c>
      <c r="ZW6">
        <v>2</v>
      </c>
      <c r="ZX6">
        <v>3</v>
      </c>
      <c r="ZY6">
        <v>3</v>
      </c>
      <c r="ZZ6">
        <v>1</v>
      </c>
      <c r="AAA6">
        <v>3</v>
      </c>
      <c r="AAB6">
        <v>1</v>
      </c>
      <c r="AAC6">
        <v>1</v>
      </c>
      <c r="AAD6">
        <v>3</v>
      </c>
      <c r="AAE6">
        <v>3</v>
      </c>
      <c r="AAF6">
        <v>3</v>
      </c>
      <c r="AAG6">
        <v>2</v>
      </c>
      <c r="AAH6">
        <v>2</v>
      </c>
      <c r="AAI6">
        <v>1</v>
      </c>
      <c r="AAJ6">
        <v>1</v>
      </c>
      <c r="AAK6">
        <v>3</v>
      </c>
      <c r="AAL6">
        <v>1</v>
      </c>
      <c r="AAM6">
        <v>1</v>
      </c>
      <c r="AAN6">
        <v>1</v>
      </c>
      <c r="AAO6">
        <v>3</v>
      </c>
      <c r="AAP6">
        <v>2</v>
      </c>
      <c r="AAQ6">
        <v>3</v>
      </c>
      <c r="AAR6">
        <v>1</v>
      </c>
      <c r="AAS6">
        <v>2</v>
      </c>
      <c r="AAT6">
        <v>3</v>
      </c>
      <c r="AAU6">
        <v>3</v>
      </c>
      <c r="AAV6">
        <v>2</v>
      </c>
      <c r="AAW6">
        <v>3</v>
      </c>
      <c r="AAX6">
        <v>2</v>
      </c>
      <c r="AAY6">
        <v>2</v>
      </c>
      <c r="AAZ6">
        <v>1</v>
      </c>
      <c r="ABA6">
        <v>3</v>
      </c>
      <c r="ABB6">
        <v>2</v>
      </c>
      <c r="ABC6">
        <v>3</v>
      </c>
      <c r="ABD6">
        <v>2</v>
      </c>
      <c r="ABE6">
        <v>3</v>
      </c>
      <c r="ABF6">
        <v>1</v>
      </c>
      <c r="ABG6">
        <v>3</v>
      </c>
      <c r="ABH6">
        <v>2</v>
      </c>
      <c r="ABI6">
        <v>2</v>
      </c>
      <c r="ABJ6">
        <v>2</v>
      </c>
      <c r="ABK6">
        <v>3</v>
      </c>
      <c r="ABL6">
        <v>3</v>
      </c>
      <c r="ABM6">
        <v>1</v>
      </c>
      <c r="ABN6">
        <v>3</v>
      </c>
      <c r="ABO6">
        <v>3</v>
      </c>
      <c r="ABP6">
        <v>1</v>
      </c>
      <c r="ABQ6">
        <v>1</v>
      </c>
      <c r="ABR6">
        <v>1</v>
      </c>
      <c r="ABS6">
        <v>3</v>
      </c>
      <c r="ABT6">
        <v>3</v>
      </c>
      <c r="ABU6">
        <v>1</v>
      </c>
      <c r="ABV6">
        <v>3</v>
      </c>
      <c r="ABW6">
        <v>2</v>
      </c>
      <c r="ABX6">
        <v>1</v>
      </c>
      <c r="ABY6">
        <v>3</v>
      </c>
      <c r="ABZ6">
        <v>2</v>
      </c>
      <c r="ACA6">
        <v>3</v>
      </c>
      <c r="ACB6">
        <v>3</v>
      </c>
      <c r="ACC6">
        <v>3</v>
      </c>
      <c r="ACD6">
        <v>2</v>
      </c>
      <c r="ACE6">
        <v>2</v>
      </c>
      <c r="ACF6">
        <v>3</v>
      </c>
      <c r="ACG6">
        <v>2</v>
      </c>
      <c r="ACH6">
        <v>3</v>
      </c>
      <c r="ACI6">
        <v>1</v>
      </c>
      <c r="ACJ6">
        <v>3</v>
      </c>
      <c r="ACK6">
        <v>3</v>
      </c>
      <c r="ACL6">
        <v>3</v>
      </c>
      <c r="ACM6">
        <v>1</v>
      </c>
      <c r="ACN6">
        <v>3</v>
      </c>
      <c r="ACO6">
        <v>1</v>
      </c>
      <c r="ACP6">
        <v>1</v>
      </c>
      <c r="ACQ6">
        <v>3</v>
      </c>
      <c r="ACR6">
        <v>3</v>
      </c>
      <c r="ACS6">
        <v>3</v>
      </c>
      <c r="ACT6">
        <v>3</v>
      </c>
      <c r="ACU6">
        <v>3</v>
      </c>
      <c r="ACV6">
        <v>2</v>
      </c>
      <c r="ACW6">
        <v>3</v>
      </c>
      <c r="ACX6">
        <v>2</v>
      </c>
      <c r="ACY6">
        <v>3</v>
      </c>
      <c r="ACZ6">
        <v>3</v>
      </c>
      <c r="ADA6">
        <v>3</v>
      </c>
      <c r="ADB6">
        <v>3</v>
      </c>
      <c r="ADC6">
        <v>1</v>
      </c>
      <c r="ADD6">
        <v>3</v>
      </c>
      <c r="ADE6">
        <v>1</v>
      </c>
      <c r="ADF6">
        <v>1</v>
      </c>
      <c r="ADG6">
        <v>3</v>
      </c>
      <c r="ADH6">
        <v>3</v>
      </c>
      <c r="ADI6">
        <v>3</v>
      </c>
      <c r="ADJ6">
        <v>3</v>
      </c>
      <c r="ADK6">
        <v>3</v>
      </c>
      <c r="ADL6">
        <v>3</v>
      </c>
      <c r="ADM6">
        <v>1</v>
      </c>
      <c r="ADN6">
        <v>3</v>
      </c>
      <c r="ADO6">
        <v>2</v>
      </c>
      <c r="ADP6">
        <v>3</v>
      </c>
      <c r="ADQ6">
        <v>1</v>
      </c>
      <c r="ADR6">
        <v>3</v>
      </c>
      <c r="ADS6">
        <v>2</v>
      </c>
      <c r="ADT6">
        <v>1</v>
      </c>
      <c r="ADU6">
        <v>3</v>
      </c>
      <c r="ADV6">
        <v>3</v>
      </c>
      <c r="ADW6">
        <v>3</v>
      </c>
      <c r="ADX6">
        <v>2</v>
      </c>
      <c r="ADY6">
        <v>2</v>
      </c>
      <c r="ADZ6">
        <v>1</v>
      </c>
      <c r="AEA6">
        <v>3</v>
      </c>
      <c r="AEB6">
        <v>3</v>
      </c>
      <c r="AEC6">
        <v>3</v>
      </c>
      <c r="AED6">
        <v>1</v>
      </c>
      <c r="AEE6">
        <v>3</v>
      </c>
      <c r="AEF6">
        <v>2</v>
      </c>
      <c r="AEG6">
        <v>1</v>
      </c>
      <c r="AEH6">
        <v>3</v>
      </c>
      <c r="AEI6">
        <v>3</v>
      </c>
      <c r="AEJ6">
        <v>2</v>
      </c>
      <c r="AEK6">
        <v>3</v>
      </c>
      <c r="AEL6">
        <v>3</v>
      </c>
      <c r="AEM6">
        <v>1</v>
      </c>
      <c r="AEN6">
        <v>3</v>
      </c>
      <c r="AEO6">
        <v>2</v>
      </c>
      <c r="AEP6">
        <v>3</v>
      </c>
      <c r="AEQ6">
        <v>3</v>
      </c>
      <c r="AER6">
        <v>1</v>
      </c>
      <c r="AES6">
        <v>3</v>
      </c>
      <c r="AET6">
        <v>1</v>
      </c>
      <c r="AEU6">
        <v>3</v>
      </c>
      <c r="AEV6">
        <v>3</v>
      </c>
      <c r="AEW6">
        <v>3</v>
      </c>
      <c r="AEX6">
        <v>3</v>
      </c>
      <c r="AEY6">
        <v>2</v>
      </c>
      <c r="AEZ6">
        <v>3</v>
      </c>
      <c r="AFA6">
        <v>1</v>
      </c>
      <c r="AFB6">
        <v>3</v>
      </c>
      <c r="AFC6">
        <v>2</v>
      </c>
      <c r="AFD6">
        <v>3</v>
      </c>
      <c r="AFE6">
        <v>3</v>
      </c>
      <c r="AFF6">
        <v>3</v>
      </c>
      <c r="AFG6">
        <v>1</v>
      </c>
      <c r="AFH6">
        <v>3</v>
      </c>
      <c r="AFI6">
        <v>3</v>
      </c>
      <c r="AFJ6">
        <v>3</v>
      </c>
      <c r="AFK6">
        <v>1</v>
      </c>
      <c r="AFL6">
        <v>3</v>
      </c>
      <c r="AFM6">
        <v>2</v>
      </c>
      <c r="AFN6">
        <v>1</v>
      </c>
      <c r="AFO6">
        <v>3</v>
      </c>
      <c r="AFP6">
        <v>3</v>
      </c>
      <c r="AFQ6">
        <v>3</v>
      </c>
      <c r="AFR6">
        <v>3</v>
      </c>
      <c r="AFS6">
        <v>3</v>
      </c>
      <c r="AFT6">
        <v>2</v>
      </c>
      <c r="AFU6">
        <v>1</v>
      </c>
      <c r="AFV6">
        <v>3</v>
      </c>
      <c r="AFW6">
        <v>3</v>
      </c>
      <c r="AFX6">
        <v>3</v>
      </c>
      <c r="AFY6">
        <v>1</v>
      </c>
      <c r="AFZ6">
        <v>2</v>
      </c>
      <c r="AGA6">
        <v>3</v>
      </c>
      <c r="AGB6">
        <v>1</v>
      </c>
      <c r="AGC6">
        <v>1</v>
      </c>
      <c r="AGD6">
        <v>3</v>
      </c>
      <c r="AGE6">
        <v>3</v>
      </c>
      <c r="AGF6">
        <v>3</v>
      </c>
      <c r="AGG6">
        <v>2</v>
      </c>
      <c r="AGH6">
        <v>1</v>
      </c>
      <c r="AGI6">
        <v>3</v>
      </c>
      <c r="AGJ6">
        <v>2</v>
      </c>
      <c r="AGK6">
        <v>2</v>
      </c>
      <c r="AGL6">
        <v>2</v>
      </c>
      <c r="AGM6">
        <v>1</v>
      </c>
      <c r="AGN6">
        <v>3</v>
      </c>
      <c r="AGO6">
        <v>3</v>
      </c>
      <c r="AGP6">
        <v>3</v>
      </c>
      <c r="AGQ6">
        <v>1</v>
      </c>
      <c r="AGR6">
        <v>1</v>
      </c>
      <c r="AGS6">
        <v>3</v>
      </c>
      <c r="AGT6">
        <v>2</v>
      </c>
      <c r="AGU6">
        <v>3</v>
      </c>
      <c r="AGV6">
        <v>3</v>
      </c>
      <c r="AGW6">
        <v>3</v>
      </c>
      <c r="AGX6">
        <v>3</v>
      </c>
      <c r="AGY6">
        <v>1</v>
      </c>
      <c r="AGZ6">
        <v>2</v>
      </c>
      <c r="AHA6">
        <v>3</v>
      </c>
      <c r="AHB6">
        <v>3</v>
      </c>
      <c r="AHC6">
        <v>2</v>
      </c>
      <c r="AHD6">
        <v>3</v>
      </c>
      <c r="AHE6">
        <v>3</v>
      </c>
      <c r="AHF6">
        <v>2</v>
      </c>
      <c r="AHG6">
        <v>1</v>
      </c>
      <c r="AHH6">
        <v>3</v>
      </c>
      <c r="AHI6">
        <v>1</v>
      </c>
      <c r="AHJ6">
        <v>3</v>
      </c>
    </row>
    <row r="7" spans="3:894" x14ac:dyDescent="0.2">
      <c r="C7" t="s">
        <v>3</v>
      </c>
      <c r="D7" t="s">
        <v>12</v>
      </c>
      <c r="E7" t="s">
        <v>16</v>
      </c>
      <c r="F7" t="s">
        <v>21</v>
      </c>
      <c r="G7" t="s">
        <v>23</v>
      </c>
      <c r="H7" t="s">
        <v>25</v>
      </c>
      <c r="I7" t="s">
        <v>26</v>
      </c>
      <c r="J7" t="s">
        <v>28</v>
      </c>
      <c r="K7" t="s">
        <v>30</v>
      </c>
      <c r="L7" t="s">
        <v>31</v>
      </c>
      <c r="M7" t="s">
        <v>32</v>
      </c>
      <c r="N7" t="s">
        <v>33</v>
      </c>
      <c r="O7" t="s">
        <v>36</v>
      </c>
      <c r="P7" t="s">
        <v>38</v>
      </c>
      <c r="Q7" t="s">
        <v>40</v>
      </c>
      <c r="R7" t="s">
        <v>41</v>
      </c>
      <c r="S7" t="s">
        <v>42</v>
      </c>
      <c r="T7" t="s">
        <v>43</v>
      </c>
      <c r="U7" t="s">
        <v>44</v>
      </c>
      <c r="V7" t="s">
        <v>45</v>
      </c>
      <c r="W7" t="s">
        <v>46</v>
      </c>
      <c r="X7" t="s">
        <v>47</v>
      </c>
      <c r="Y7" t="s">
        <v>48</v>
      </c>
      <c r="Z7" t="s">
        <v>50</v>
      </c>
      <c r="AA7" t="s">
        <v>51</v>
      </c>
      <c r="AB7" t="s">
        <v>53</v>
      </c>
      <c r="AC7" t="s">
        <v>54</v>
      </c>
      <c r="AD7" t="s">
        <v>55</v>
      </c>
      <c r="AE7" t="s">
        <v>56</v>
      </c>
      <c r="AF7" t="s">
        <v>58</v>
      </c>
      <c r="AG7" t="s">
        <v>59</v>
      </c>
      <c r="AH7" t="s">
        <v>60</v>
      </c>
      <c r="AI7" t="s">
        <v>62</v>
      </c>
      <c r="AJ7" t="s">
        <v>65</v>
      </c>
      <c r="AK7" t="s">
        <v>66</v>
      </c>
      <c r="AL7" t="s">
        <v>68</v>
      </c>
      <c r="AM7" t="s">
        <v>70</v>
      </c>
      <c r="AN7" t="s">
        <v>71</v>
      </c>
      <c r="AO7" t="s">
        <v>72</v>
      </c>
      <c r="AP7" t="s">
        <v>74</v>
      </c>
      <c r="AQ7" t="s">
        <v>75</v>
      </c>
      <c r="AR7" t="s">
        <v>76</v>
      </c>
      <c r="AS7" t="s">
        <v>77</v>
      </c>
      <c r="AT7" t="s">
        <v>78</v>
      </c>
      <c r="AU7" t="s">
        <v>79</v>
      </c>
      <c r="AV7" t="s">
        <v>81</v>
      </c>
      <c r="AW7" t="s">
        <v>82</v>
      </c>
      <c r="AX7" t="s">
        <v>84</v>
      </c>
      <c r="AY7" t="s">
        <v>85</v>
      </c>
      <c r="AZ7" t="s">
        <v>86</v>
      </c>
      <c r="BA7" t="s">
        <v>87</v>
      </c>
      <c r="BB7" t="s">
        <v>88</v>
      </c>
      <c r="BC7" t="s">
        <v>89</v>
      </c>
      <c r="BD7" t="s">
        <v>91</v>
      </c>
      <c r="BE7" t="s">
        <v>94</v>
      </c>
      <c r="BF7" t="s">
        <v>95</v>
      </c>
      <c r="BG7" t="s">
        <v>97</v>
      </c>
      <c r="BH7" t="s">
        <v>99</v>
      </c>
      <c r="BI7" t="s">
        <v>101</v>
      </c>
      <c r="BJ7" t="s">
        <v>102</v>
      </c>
      <c r="BK7" t="s">
        <v>104</v>
      </c>
      <c r="BL7" t="s">
        <v>106</v>
      </c>
      <c r="BM7" t="s">
        <v>107</v>
      </c>
      <c r="BN7" t="s">
        <v>109</v>
      </c>
      <c r="BO7" t="s">
        <v>111</v>
      </c>
      <c r="BP7" t="s">
        <v>112</v>
      </c>
      <c r="BQ7" t="s">
        <v>114</v>
      </c>
      <c r="BR7" t="s">
        <v>115</v>
      </c>
      <c r="BS7" t="s">
        <v>118</v>
      </c>
      <c r="BT7" t="s">
        <v>120</v>
      </c>
      <c r="BU7" t="s">
        <v>121</v>
      </c>
      <c r="BV7" t="s">
        <v>122</v>
      </c>
      <c r="BW7" t="s">
        <v>124</v>
      </c>
      <c r="BX7" t="s">
        <v>125</v>
      </c>
      <c r="BY7" t="s">
        <v>127</v>
      </c>
      <c r="BZ7" t="s">
        <v>128</v>
      </c>
      <c r="CA7" t="s">
        <v>129</v>
      </c>
      <c r="CB7" t="s">
        <v>131</v>
      </c>
      <c r="CC7" t="s">
        <v>132</v>
      </c>
      <c r="CD7" t="s">
        <v>133</v>
      </c>
      <c r="CE7" t="s">
        <v>134</v>
      </c>
      <c r="CF7" t="s">
        <v>135</v>
      </c>
      <c r="CG7" t="s">
        <v>136</v>
      </c>
      <c r="CH7" t="s">
        <v>137</v>
      </c>
      <c r="CI7" t="s">
        <v>138</v>
      </c>
      <c r="CJ7" t="s">
        <v>139</v>
      </c>
      <c r="CK7" t="s">
        <v>141</v>
      </c>
      <c r="CL7" t="s">
        <v>142</v>
      </c>
      <c r="CM7" t="s">
        <v>144</v>
      </c>
      <c r="CN7" t="s">
        <v>146</v>
      </c>
      <c r="CO7" t="s">
        <v>147</v>
      </c>
      <c r="CP7" t="s">
        <v>148</v>
      </c>
      <c r="CQ7" t="s">
        <v>149</v>
      </c>
      <c r="CR7" t="s">
        <v>150</v>
      </c>
      <c r="CS7" t="s">
        <v>153</v>
      </c>
      <c r="CT7" t="s">
        <v>155</v>
      </c>
      <c r="CU7" t="s">
        <v>156</v>
      </c>
      <c r="CV7" t="s">
        <v>157</v>
      </c>
      <c r="CW7" t="s">
        <v>160</v>
      </c>
      <c r="CX7" t="s">
        <v>163</v>
      </c>
      <c r="CY7" t="s">
        <v>164</v>
      </c>
      <c r="CZ7" t="s">
        <v>165</v>
      </c>
      <c r="DA7" t="s">
        <v>166</v>
      </c>
      <c r="DB7" t="s">
        <v>167</v>
      </c>
      <c r="DC7" t="s">
        <v>169</v>
      </c>
      <c r="DD7" t="s">
        <v>170</v>
      </c>
      <c r="DE7" t="s">
        <v>171</v>
      </c>
      <c r="DF7" t="s">
        <v>172</v>
      </c>
      <c r="DG7" t="s">
        <v>173</v>
      </c>
      <c r="DH7" t="s">
        <v>174</v>
      </c>
      <c r="DI7" t="s">
        <v>175</v>
      </c>
      <c r="DJ7" t="s">
        <v>176</v>
      </c>
      <c r="DK7" t="s">
        <v>178</v>
      </c>
      <c r="DL7" t="s">
        <v>179</v>
      </c>
      <c r="DM7" t="s">
        <v>180</v>
      </c>
      <c r="DN7" t="s">
        <v>181</v>
      </c>
      <c r="DO7" t="s">
        <v>182</v>
      </c>
      <c r="DP7" t="s">
        <v>184</v>
      </c>
      <c r="DQ7" t="s">
        <v>185</v>
      </c>
      <c r="DR7" t="s">
        <v>186</v>
      </c>
      <c r="DS7" t="s">
        <v>189</v>
      </c>
      <c r="DT7" t="s">
        <v>190</v>
      </c>
      <c r="DU7" t="s">
        <v>191</v>
      </c>
      <c r="DV7" t="s">
        <v>193</v>
      </c>
      <c r="DW7" t="s">
        <v>194</v>
      </c>
      <c r="DX7" t="s">
        <v>196</v>
      </c>
      <c r="DY7" t="s">
        <v>197</v>
      </c>
      <c r="DZ7" t="s">
        <v>198</v>
      </c>
      <c r="EA7" t="s">
        <v>199</v>
      </c>
      <c r="EB7" t="s">
        <v>201</v>
      </c>
      <c r="EC7" t="s">
        <v>203</v>
      </c>
      <c r="ED7" t="s">
        <v>204</v>
      </c>
      <c r="EE7" t="s">
        <v>205</v>
      </c>
      <c r="EF7" t="s">
        <v>207</v>
      </c>
      <c r="EG7" t="s">
        <v>209</v>
      </c>
      <c r="EH7" t="s">
        <v>210</v>
      </c>
      <c r="EI7" t="s">
        <v>212</v>
      </c>
      <c r="EJ7" t="s">
        <v>214</v>
      </c>
      <c r="EK7" t="s">
        <v>216</v>
      </c>
      <c r="EL7" t="s">
        <v>217</v>
      </c>
      <c r="EM7" t="s">
        <v>218</v>
      </c>
      <c r="EN7" t="s">
        <v>221</v>
      </c>
      <c r="EO7" t="s">
        <v>222</v>
      </c>
      <c r="EP7" t="s">
        <v>223</v>
      </c>
      <c r="EQ7" t="s">
        <v>225</v>
      </c>
      <c r="ER7" t="s">
        <v>226</v>
      </c>
      <c r="ES7" t="s">
        <v>227</v>
      </c>
      <c r="ET7" t="s">
        <v>229</v>
      </c>
      <c r="EU7" t="s">
        <v>230</v>
      </c>
      <c r="EV7" t="s">
        <v>231</v>
      </c>
      <c r="EW7" t="s">
        <v>233</v>
      </c>
      <c r="EX7" t="s">
        <v>234</v>
      </c>
      <c r="EY7" t="s">
        <v>236</v>
      </c>
      <c r="EZ7" t="s">
        <v>238</v>
      </c>
      <c r="FA7" t="s">
        <v>240</v>
      </c>
      <c r="FB7" t="s">
        <v>242</v>
      </c>
      <c r="FC7" t="s">
        <v>244</v>
      </c>
      <c r="FD7" t="s">
        <v>246</v>
      </c>
      <c r="FE7" t="s">
        <v>247</v>
      </c>
      <c r="FF7" t="s">
        <v>249</v>
      </c>
      <c r="FG7" t="s">
        <v>250</v>
      </c>
      <c r="FH7" t="s">
        <v>252</v>
      </c>
      <c r="FI7" t="s">
        <v>253</v>
      </c>
      <c r="FJ7" t="s">
        <v>255</v>
      </c>
      <c r="FK7" t="s">
        <v>256</v>
      </c>
      <c r="FL7" t="s">
        <v>257</v>
      </c>
      <c r="FM7" t="s">
        <v>258</v>
      </c>
      <c r="FN7" t="s">
        <v>259</v>
      </c>
      <c r="FO7" t="s">
        <v>261</v>
      </c>
      <c r="FP7" t="s">
        <v>262</v>
      </c>
      <c r="FQ7" t="s">
        <v>264</v>
      </c>
      <c r="FR7" t="s">
        <v>265</v>
      </c>
      <c r="FS7" t="s">
        <v>267</v>
      </c>
      <c r="FT7" t="s">
        <v>268</v>
      </c>
      <c r="FU7" t="s">
        <v>269</v>
      </c>
      <c r="FV7" t="s">
        <v>271</v>
      </c>
      <c r="FW7" t="s">
        <v>273</v>
      </c>
      <c r="FX7" t="s">
        <v>274</v>
      </c>
      <c r="FY7" t="s">
        <v>275</v>
      </c>
      <c r="FZ7" t="s">
        <v>278</v>
      </c>
      <c r="GA7" t="s">
        <v>279</v>
      </c>
      <c r="GB7" t="s">
        <v>281</v>
      </c>
      <c r="GC7" t="s">
        <v>282</v>
      </c>
      <c r="GD7" t="s">
        <v>284</v>
      </c>
      <c r="GE7" t="s">
        <v>285</v>
      </c>
      <c r="GF7" t="s">
        <v>287</v>
      </c>
      <c r="GG7" t="s">
        <v>288</v>
      </c>
      <c r="GH7" t="s">
        <v>290</v>
      </c>
      <c r="GI7" t="s">
        <v>291</v>
      </c>
      <c r="GJ7" t="s">
        <v>292</v>
      </c>
      <c r="GK7" t="s">
        <v>293</v>
      </c>
      <c r="GL7" t="s">
        <v>294</v>
      </c>
      <c r="GM7" t="s">
        <v>295</v>
      </c>
      <c r="GN7" t="s">
        <v>296</v>
      </c>
      <c r="GO7" t="s">
        <v>297</v>
      </c>
      <c r="GP7" t="s">
        <v>298</v>
      </c>
      <c r="GQ7" t="s">
        <v>301</v>
      </c>
      <c r="GR7" t="s">
        <v>303</v>
      </c>
      <c r="GS7" t="s">
        <v>304</v>
      </c>
      <c r="GT7" t="s">
        <v>305</v>
      </c>
      <c r="GU7" t="s">
        <v>306</v>
      </c>
      <c r="GV7" t="s">
        <v>307</v>
      </c>
      <c r="GW7" t="s">
        <v>308</v>
      </c>
      <c r="GX7" t="s">
        <v>309</v>
      </c>
      <c r="GY7" t="s">
        <v>310</v>
      </c>
      <c r="GZ7" t="s">
        <v>311</v>
      </c>
      <c r="HA7" t="s">
        <v>313</v>
      </c>
      <c r="HB7" t="s">
        <v>314</v>
      </c>
      <c r="HC7" t="s">
        <v>315</v>
      </c>
      <c r="HD7" t="s">
        <v>316</v>
      </c>
      <c r="HE7" t="s">
        <v>317</v>
      </c>
      <c r="HF7" t="s">
        <v>319</v>
      </c>
      <c r="HG7" t="s">
        <v>321</v>
      </c>
      <c r="HH7" t="s">
        <v>323</v>
      </c>
      <c r="HI7" t="s">
        <v>325</v>
      </c>
      <c r="HJ7" t="s">
        <v>326</v>
      </c>
      <c r="HK7" t="s">
        <v>327</v>
      </c>
      <c r="HL7" t="s">
        <v>329</v>
      </c>
      <c r="HM7" t="s">
        <v>331</v>
      </c>
      <c r="HN7" t="s">
        <v>332</v>
      </c>
      <c r="HO7" t="s">
        <v>334</v>
      </c>
      <c r="HP7" t="s">
        <v>336</v>
      </c>
      <c r="HQ7" t="s">
        <v>338</v>
      </c>
      <c r="HR7" t="s">
        <v>339</v>
      </c>
      <c r="HS7" t="s">
        <v>340</v>
      </c>
      <c r="HT7" t="s">
        <v>341</v>
      </c>
      <c r="HU7" t="s">
        <v>343</v>
      </c>
      <c r="HV7" t="s">
        <v>345</v>
      </c>
      <c r="HW7" t="s">
        <v>347</v>
      </c>
      <c r="HX7" t="s">
        <v>349</v>
      </c>
      <c r="HY7" t="s">
        <v>350</v>
      </c>
      <c r="HZ7" t="s">
        <v>351</v>
      </c>
      <c r="IA7" t="s">
        <v>352</v>
      </c>
      <c r="IB7" t="s">
        <v>353</v>
      </c>
      <c r="IC7" t="s">
        <v>354</v>
      </c>
      <c r="ID7" t="s">
        <v>355</v>
      </c>
      <c r="IE7" t="s">
        <v>357</v>
      </c>
      <c r="IF7" t="s">
        <v>359</v>
      </c>
      <c r="IG7" t="s">
        <v>360</v>
      </c>
      <c r="IH7" t="s">
        <v>362</v>
      </c>
      <c r="II7" t="s">
        <v>363</v>
      </c>
      <c r="IJ7" t="s">
        <v>365</v>
      </c>
      <c r="IK7" t="s">
        <v>366</v>
      </c>
      <c r="IL7" t="s">
        <v>367</v>
      </c>
      <c r="IM7" t="s">
        <v>369</v>
      </c>
      <c r="IN7" t="s">
        <v>371</v>
      </c>
      <c r="IO7" t="s">
        <v>372</v>
      </c>
      <c r="IP7" t="s">
        <v>374</v>
      </c>
      <c r="IQ7" t="s">
        <v>375</v>
      </c>
      <c r="IR7" t="s">
        <v>376</v>
      </c>
      <c r="IS7" t="s">
        <v>378</v>
      </c>
      <c r="IT7" t="s">
        <v>379</v>
      </c>
      <c r="IU7" t="s">
        <v>380</v>
      </c>
      <c r="IV7" t="s">
        <v>381</v>
      </c>
      <c r="IW7" t="s">
        <v>383</v>
      </c>
      <c r="IX7" t="s">
        <v>385</v>
      </c>
      <c r="IY7" t="s">
        <v>386</v>
      </c>
      <c r="IZ7" t="s">
        <v>387</v>
      </c>
      <c r="JA7" t="s">
        <v>389</v>
      </c>
      <c r="JB7" t="s">
        <v>391</v>
      </c>
      <c r="JC7" t="s">
        <v>393</v>
      </c>
      <c r="JD7" t="s">
        <v>394</v>
      </c>
      <c r="JE7" t="s">
        <v>395</v>
      </c>
      <c r="JF7" t="s">
        <v>396</v>
      </c>
      <c r="JG7" t="s">
        <v>398</v>
      </c>
      <c r="JH7" t="s">
        <v>400</v>
      </c>
      <c r="JI7" t="s">
        <v>401</v>
      </c>
      <c r="JJ7" t="s">
        <v>403</v>
      </c>
      <c r="JK7" t="s">
        <v>404</v>
      </c>
      <c r="JL7" t="s">
        <v>405</v>
      </c>
      <c r="JM7" t="s">
        <v>408</v>
      </c>
      <c r="JN7" t="s">
        <v>411</v>
      </c>
      <c r="JO7" t="s">
        <v>412</v>
      </c>
      <c r="JP7" t="s">
        <v>413</v>
      </c>
      <c r="JQ7" t="s">
        <v>414</v>
      </c>
      <c r="JR7" t="s">
        <v>417</v>
      </c>
      <c r="JS7" t="s">
        <v>418</v>
      </c>
      <c r="JT7" t="s">
        <v>420</v>
      </c>
      <c r="JU7" t="s">
        <v>421</v>
      </c>
      <c r="JV7" t="s">
        <v>422</v>
      </c>
      <c r="JW7" t="s">
        <v>423</v>
      </c>
      <c r="JX7" t="s">
        <v>425</v>
      </c>
      <c r="JY7" t="s">
        <v>426</v>
      </c>
      <c r="JZ7" t="s">
        <v>427</v>
      </c>
      <c r="KA7" t="s">
        <v>428</v>
      </c>
      <c r="KB7" t="s">
        <v>430</v>
      </c>
      <c r="KC7" t="s">
        <v>432</v>
      </c>
      <c r="KD7" t="s">
        <v>433</v>
      </c>
      <c r="KE7" t="s">
        <v>434</v>
      </c>
      <c r="KF7" t="s">
        <v>435</v>
      </c>
      <c r="KG7" t="s">
        <v>436</v>
      </c>
      <c r="KH7" t="s">
        <v>437</v>
      </c>
      <c r="KI7" t="s">
        <v>438</v>
      </c>
      <c r="KJ7" t="s">
        <v>440</v>
      </c>
      <c r="KK7" t="s">
        <v>443</v>
      </c>
      <c r="KL7" t="s">
        <v>444</v>
      </c>
      <c r="KM7" t="s">
        <v>445</v>
      </c>
      <c r="KN7" t="s">
        <v>447</v>
      </c>
      <c r="KO7" t="s">
        <v>448</v>
      </c>
      <c r="KP7" t="s">
        <v>450</v>
      </c>
      <c r="KQ7" t="s">
        <v>452</v>
      </c>
      <c r="KR7" t="s">
        <v>453</v>
      </c>
      <c r="KS7" t="s">
        <v>454</v>
      </c>
      <c r="KT7" t="s">
        <v>455</v>
      </c>
      <c r="KU7" t="s">
        <v>456</v>
      </c>
      <c r="KV7" t="s">
        <v>457</v>
      </c>
      <c r="KW7" t="s">
        <v>459</v>
      </c>
      <c r="KX7" t="s">
        <v>460</v>
      </c>
      <c r="KY7" t="s">
        <v>461</v>
      </c>
      <c r="KZ7" t="s">
        <v>464</v>
      </c>
      <c r="LA7" t="s">
        <v>466</v>
      </c>
      <c r="LB7" t="s">
        <v>469</v>
      </c>
      <c r="LC7" t="s">
        <v>471</v>
      </c>
      <c r="LD7" t="s">
        <v>474</v>
      </c>
      <c r="LE7" t="s">
        <v>475</v>
      </c>
      <c r="LF7" t="s">
        <v>476</v>
      </c>
      <c r="LG7" t="s">
        <v>478</v>
      </c>
      <c r="LH7" t="s">
        <v>479</v>
      </c>
      <c r="LI7" t="s">
        <v>480</v>
      </c>
      <c r="LJ7" t="s">
        <v>481</v>
      </c>
      <c r="LK7" t="s">
        <v>483</v>
      </c>
      <c r="LL7" t="s">
        <v>485</v>
      </c>
      <c r="LM7" t="s">
        <v>487</v>
      </c>
      <c r="LN7" t="s">
        <v>488</v>
      </c>
      <c r="LO7" t="s">
        <v>489</v>
      </c>
      <c r="LP7" t="s">
        <v>490</v>
      </c>
      <c r="LQ7" t="s">
        <v>491</v>
      </c>
      <c r="LR7" t="s">
        <v>493</v>
      </c>
      <c r="LS7" t="s">
        <v>494</v>
      </c>
      <c r="LT7" t="s">
        <v>495</v>
      </c>
      <c r="LU7" t="s">
        <v>496</v>
      </c>
      <c r="LV7" t="s">
        <v>498</v>
      </c>
      <c r="LW7" t="s">
        <v>499</v>
      </c>
      <c r="LX7" t="s">
        <v>501</v>
      </c>
      <c r="LY7" t="s">
        <v>503</v>
      </c>
      <c r="LZ7" t="s">
        <v>504</v>
      </c>
      <c r="MA7" t="s">
        <v>506</v>
      </c>
      <c r="MB7" t="s">
        <v>507</v>
      </c>
      <c r="MC7" t="s">
        <v>508</v>
      </c>
      <c r="MD7" t="s">
        <v>510</v>
      </c>
      <c r="ME7" t="s">
        <v>511</v>
      </c>
      <c r="MF7" t="s">
        <v>513</v>
      </c>
      <c r="MG7" t="s">
        <v>514</v>
      </c>
      <c r="MH7" t="s">
        <v>515</v>
      </c>
      <c r="MI7" t="s">
        <v>516</v>
      </c>
      <c r="MJ7" t="s">
        <v>517</v>
      </c>
      <c r="MK7" t="s">
        <v>518</v>
      </c>
      <c r="ML7" t="s">
        <v>519</v>
      </c>
      <c r="MM7" t="s">
        <v>520</v>
      </c>
      <c r="MN7" t="s">
        <v>521</v>
      </c>
      <c r="MO7" t="s">
        <v>523</v>
      </c>
      <c r="MP7" t="s">
        <v>524</v>
      </c>
      <c r="MQ7" t="s">
        <v>525</v>
      </c>
      <c r="MR7" t="s">
        <v>527</v>
      </c>
      <c r="MS7" t="s">
        <v>528</v>
      </c>
      <c r="MT7" t="s">
        <v>529</v>
      </c>
      <c r="MU7" t="s">
        <v>530</v>
      </c>
      <c r="MV7" t="s">
        <v>531</v>
      </c>
      <c r="MW7" t="s">
        <v>532</v>
      </c>
      <c r="MX7" t="s">
        <v>533</v>
      </c>
      <c r="MY7" t="s">
        <v>534</v>
      </c>
      <c r="MZ7" t="s">
        <v>535</v>
      </c>
      <c r="NA7" t="s">
        <v>536</v>
      </c>
      <c r="NB7" t="s">
        <v>538</v>
      </c>
      <c r="NC7" t="s">
        <v>539</v>
      </c>
      <c r="ND7" t="s">
        <v>541</v>
      </c>
      <c r="NE7" t="s">
        <v>542</v>
      </c>
      <c r="NF7" t="s">
        <v>544</v>
      </c>
      <c r="NG7" t="s">
        <v>546</v>
      </c>
      <c r="NH7" t="s">
        <v>547</v>
      </c>
      <c r="NI7" t="s">
        <v>548</v>
      </c>
      <c r="NJ7" t="s">
        <v>551</v>
      </c>
      <c r="NK7" t="s">
        <v>553</v>
      </c>
      <c r="NL7" t="s">
        <v>554</v>
      </c>
      <c r="NM7" t="s">
        <v>555</v>
      </c>
      <c r="NN7" t="s">
        <v>556</v>
      </c>
      <c r="NO7" t="s">
        <v>557</v>
      </c>
      <c r="NP7" t="s">
        <v>558</v>
      </c>
      <c r="NQ7" t="s">
        <v>560</v>
      </c>
      <c r="NR7" t="s">
        <v>562</v>
      </c>
      <c r="NS7" t="s">
        <v>563</v>
      </c>
      <c r="NT7" t="s">
        <v>564</v>
      </c>
      <c r="NU7" t="s">
        <v>566</v>
      </c>
      <c r="NV7" t="s">
        <v>567</v>
      </c>
      <c r="NW7" t="s">
        <v>569</v>
      </c>
      <c r="NX7" t="s">
        <v>570</v>
      </c>
      <c r="NY7" t="s">
        <v>571</v>
      </c>
      <c r="NZ7" t="s">
        <v>572</v>
      </c>
      <c r="OA7" t="s">
        <v>573</v>
      </c>
      <c r="OB7" t="s">
        <v>574</v>
      </c>
      <c r="OC7" t="s">
        <v>575</v>
      </c>
      <c r="OD7" t="s">
        <v>577</v>
      </c>
      <c r="OE7" t="s">
        <v>579</v>
      </c>
      <c r="OF7" t="s">
        <v>580</v>
      </c>
      <c r="OG7" t="s">
        <v>581</v>
      </c>
      <c r="OH7" t="s">
        <v>582</v>
      </c>
      <c r="OI7" t="s">
        <v>583</v>
      </c>
      <c r="OJ7" t="s">
        <v>584</v>
      </c>
      <c r="OK7" t="s">
        <v>585</v>
      </c>
      <c r="OL7" t="s">
        <v>586</v>
      </c>
      <c r="OM7" t="s">
        <v>587</v>
      </c>
      <c r="ON7" t="s">
        <v>588</v>
      </c>
      <c r="OO7" t="s">
        <v>590</v>
      </c>
      <c r="OP7" t="s">
        <v>591</v>
      </c>
      <c r="OQ7" t="s">
        <v>592</v>
      </c>
      <c r="OR7" t="s">
        <v>593</v>
      </c>
      <c r="OS7" t="s">
        <v>594</v>
      </c>
      <c r="OT7" t="s">
        <v>595</v>
      </c>
      <c r="OU7" t="s">
        <v>596</v>
      </c>
      <c r="OV7" t="s">
        <v>597</v>
      </c>
      <c r="OW7" t="s">
        <v>598</v>
      </c>
      <c r="OX7" t="s">
        <v>599</v>
      </c>
      <c r="OY7" t="s">
        <v>600</v>
      </c>
      <c r="OZ7" t="s">
        <v>601</v>
      </c>
      <c r="PA7" t="s">
        <v>602</v>
      </c>
      <c r="PB7" t="s">
        <v>603</v>
      </c>
      <c r="PC7" t="s">
        <v>605</v>
      </c>
      <c r="PD7" t="s">
        <v>606</v>
      </c>
      <c r="PE7" t="s">
        <v>607</v>
      </c>
      <c r="PF7" t="s">
        <v>608</v>
      </c>
      <c r="PG7" t="s">
        <v>609</v>
      </c>
      <c r="PH7" t="s">
        <v>610</v>
      </c>
      <c r="PI7" t="s">
        <v>611</v>
      </c>
      <c r="PJ7" t="s">
        <v>613</v>
      </c>
      <c r="PK7" t="s">
        <v>614</v>
      </c>
      <c r="PL7" t="s">
        <v>615</v>
      </c>
      <c r="PM7" t="s">
        <v>616</v>
      </c>
      <c r="PN7" t="s">
        <v>618</v>
      </c>
      <c r="PO7" t="s">
        <v>619</v>
      </c>
      <c r="PP7" t="s">
        <v>620</v>
      </c>
      <c r="PQ7" t="s">
        <v>621</v>
      </c>
      <c r="PR7" t="s">
        <v>624</v>
      </c>
      <c r="PS7" t="s">
        <v>625</v>
      </c>
      <c r="PT7" t="s">
        <v>626</v>
      </c>
      <c r="PU7" t="s">
        <v>628</v>
      </c>
      <c r="PV7" t="s">
        <v>630</v>
      </c>
      <c r="PW7" t="s">
        <v>632</v>
      </c>
      <c r="PX7" t="s">
        <v>633</v>
      </c>
      <c r="PY7" t="s">
        <v>634</v>
      </c>
      <c r="PZ7" t="s">
        <v>635</v>
      </c>
      <c r="QA7" t="s">
        <v>636</v>
      </c>
      <c r="QB7" t="s">
        <v>638</v>
      </c>
      <c r="QC7" t="s">
        <v>639</v>
      </c>
      <c r="QD7" t="s">
        <v>640</v>
      </c>
      <c r="QE7" t="s">
        <v>641</v>
      </c>
      <c r="QF7" t="s">
        <v>642</v>
      </c>
      <c r="QG7" t="s">
        <v>643</v>
      </c>
      <c r="QH7" t="s">
        <v>645</v>
      </c>
      <c r="QI7" t="s">
        <v>646</v>
      </c>
      <c r="QJ7" t="s">
        <v>647</v>
      </c>
      <c r="QK7" t="s">
        <v>648</v>
      </c>
      <c r="QL7" t="s">
        <v>650</v>
      </c>
      <c r="QM7" t="s">
        <v>651</v>
      </c>
      <c r="QN7" t="s">
        <v>652</v>
      </c>
      <c r="QO7" t="s">
        <v>654</v>
      </c>
      <c r="QP7" t="s">
        <v>656</v>
      </c>
      <c r="QQ7" t="s">
        <v>658</v>
      </c>
      <c r="QR7" t="s">
        <v>659</v>
      </c>
      <c r="QS7" t="s">
        <v>661</v>
      </c>
      <c r="QT7" t="s">
        <v>663</v>
      </c>
      <c r="QU7" t="s">
        <v>665</v>
      </c>
      <c r="QV7" t="s">
        <v>666</v>
      </c>
      <c r="QW7" t="s">
        <v>668</v>
      </c>
      <c r="QX7" t="s">
        <v>669</v>
      </c>
      <c r="QY7" t="s">
        <v>671</v>
      </c>
      <c r="QZ7" t="s">
        <v>672</v>
      </c>
      <c r="RA7" t="s">
        <v>674</v>
      </c>
      <c r="RB7" t="s">
        <v>676</v>
      </c>
      <c r="RC7" t="s">
        <v>677</v>
      </c>
      <c r="RD7" t="s">
        <v>678</v>
      </c>
      <c r="RE7" t="s">
        <v>679</v>
      </c>
      <c r="RF7" t="s">
        <v>680</v>
      </c>
      <c r="RG7" t="s">
        <v>681</v>
      </c>
      <c r="RH7" t="s">
        <v>682</v>
      </c>
      <c r="RI7" t="s">
        <v>683</v>
      </c>
      <c r="RJ7" t="s">
        <v>685</v>
      </c>
      <c r="RK7" t="s">
        <v>686</v>
      </c>
      <c r="RL7" t="s">
        <v>688</v>
      </c>
      <c r="RM7" t="s">
        <v>689</v>
      </c>
      <c r="RN7" t="s">
        <v>690</v>
      </c>
      <c r="RO7" t="s">
        <v>691</v>
      </c>
      <c r="RP7" t="s">
        <v>692</v>
      </c>
      <c r="RQ7" t="s">
        <v>693</v>
      </c>
      <c r="RR7" t="s">
        <v>694</v>
      </c>
      <c r="RS7" t="s">
        <v>696</v>
      </c>
      <c r="RT7" t="s">
        <v>697</v>
      </c>
      <c r="RU7" t="s">
        <v>698</v>
      </c>
      <c r="RV7" t="s">
        <v>699</v>
      </c>
      <c r="RW7" t="s">
        <v>700</v>
      </c>
      <c r="RX7" t="s">
        <v>702</v>
      </c>
      <c r="RY7" t="s">
        <v>704</v>
      </c>
      <c r="RZ7" t="s">
        <v>705</v>
      </c>
      <c r="SA7" t="s">
        <v>706</v>
      </c>
      <c r="SB7" t="s">
        <v>708</v>
      </c>
      <c r="SC7" t="s">
        <v>710</v>
      </c>
      <c r="SD7" t="s">
        <v>712</v>
      </c>
      <c r="SE7" t="s">
        <v>714</v>
      </c>
      <c r="SF7" t="s">
        <v>715</v>
      </c>
      <c r="SG7" t="s">
        <v>717</v>
      </c>
      <c r="SH7" t="s">
        <v>719</v>
      </c>
      <c r="SI7" t="s">
        <v>720</v>
      </c>
      <c r="SJ7" t="s">
        <v>721</v>
      </c>
      <c r="SK7" t="s">
        <v>722</v>
      </c>
      <c r="SL7" t="s">
        <v>723</v>
      </c>
      <c r="SM7" t="s">
        <v>724</v>
      </c>
      <c r="SN7" t="s">
        <v>725</v>
      </c>
      <c r="SO7" t="s">
        <v>727</v>
      </c>
      <c r="SP7" t="s">
        <v>728</v>
      </c>
      <c r="SQ7" t="s">
        <v>729</v>
      </c>
      <c r="SR7" t="s">
        <v>730</v>
      </c>
      <c r="SS7" t="s">
        <v>732</v>
      </c>
      <c r="ST7" t="s">
        <v>733</v>
      </c>
      <c r="SU7" t="s">
        <v>734</v>
      </c>
      <c r="SV7" t="s">
        <v>736</v>
      </c>
      <c r="SW7" t="s">
        <v>739</v>
      </c>
      <c r="SX7" t="s">
        <v>741</v>
      </c>
      <c r="SY7" t="s">
        <v>742</v>
      </c>
      <c r="SZ7" t="s">
        <v>744</v>
      </c>
      <c r="TA7" t="s">
        <v>746</v>
      </c>
      <c r="TB7" t="s">
        <v>747</v>
      </c>
      <c r="TC7" t="s">
        <v>748</v>
      </c>
      <c r="TD7" t="s">
        <v>749</v>
      </c>
      <c r="TE7" t="s">
        <v>751</v>
      </c>
      <c r="TF7" t="s">
        <v>752</v>
      </c>
      <c r="TG7" t="s">
        <v>753</v>
      </c>
      <c r="TH7" t="s">
        <v>754</v>
      </c>
      <c r="TI7" t="s">
        <v>755</v>
      </c>
      <c r="TJ7" t="s">
        <v>756</v>
      </c>
      <c r="TK7" t="s">
        <v>758</v>
      </c>
      <c r="TL7" t="s">
        <v>761</v>
      </c>
      <c r="TM7" t="s">
        <v>762</v>
      </c>
      <c r="TN7" t="s">
        <v>763</v>
      </c>
      <c r="TO7" t="s">
        <v>764</v>
      </c>
      <c r="TP7" t="s">
        <v>765</v>
      </c>
      <c r="TQ7" t="s">
        <v>766</v>
      </c>
      <c r="TR7" t="s">
        <v>767</v>
      </c>
      <c r="TS7" t="s">
        <v>768</v>
      </c>
      <c r="TT7" t="s">
        <v>769</v>
      </c>
      <c r="TU7" t="s">
        <v>771</v>
      </c>
      <c r="TV7" t="s">
        <v>773</v>
      </c>
      <c r="TW7" t="s">
        <v>774</v>
      </c>
      <c r="TX7" t="s">
        <v>776</v>
      </c>
      <c r="TY7" t="s">
        <v>779</v>
      </c>
      <c r="TZ7" t="s">
        <v>780</v>
      </c>
      <c r="UA7" t="s">
        <v>781</v>
      </c>
      <c r="UB7" t="s">
        <v>782</v>
      </c>
      <c r="UC7" t="s">
        <v>784</v>
      </c>
      <c r="UD7" t="s">
        <v>785</v>
      </c>
      <c r="UE7" t="s">
        <v>786</v>
      </c>
      <c r="UF7" t="s">
        <v>788</v>
      </c>
      <c r="UG7" t="s">
        <v>789</v>
      </c>
      <c r="UH7" t="s">
        <v>790</v>
      </c>
      <c r="UI7" t="s">
        <v>792</v>
      </c>
      <c r="UJ7" t="s">
        <v>793</v>
      </c>
      <c r="UK7" t="s">
        <v>794</v>
      </c>
      <c r="UL7" t="s">
        <v>795</v>
      </c>
      <c r="UM7" t="s">
        <v>796</v>
      </c>
      <c r="UN7" t="s">
        <v>797</v>
      </c>
      <c r="UO7" t="s">
        <v>799</v>
      </c>
      <c r="UP7" t="s">
        <v>800</v>
      </c>
      <c r="UQ7" t="s">
        <v>801</v>
      </c>
      <c r="UR7" t="s">
        <v>802</v>
      </c>
      <c r="US7" t="s">
        <v>803</v>
      </c>
      <c r="UT7" t="s">
        <v>804</v>
      </c>
      <c r="UU7" t="s">
        <v>805</v>
      </c>
      <c r="UV7" t="s">
        <v>807</v>
      </c>
      <c r="UW7" t="s">
        <v>809</v>
      </c>
      <c r="UX7" t="s">
        <v>811</v>
      </c>
      <c r="UY7" t="s">
        <v>812</v>
      </c>
      <c r="UZ7" t="s">
        <v>813</v>
      </c>
      <c r="VA7" t="s">
        <v>814</v>
      </c>
      <c r="VB7" t="s">
        <v>815</v>
      </c>
      <c r="VC7" t="s">
        <v>817</v>
      </c>
      <c r="VD7" t="s">
        <v>819</v>
      </c>
      <c r="VE7" t="s">
        <v>821</v>
      </c>
      <c r="VF7" t="s">
        <v>822</v>
      </c>
      <c r="VG7" t="s">
        <v>824</v>
      </c>
      <c r="VH7" t="s">
        <v>825</v>
      </c>
      <c r="VI7" t="s">
        <v>826</v>
      </c>
      <c r="VJ7" t="s">
        <v>827</v>
      </c>
      <c r="VK7" t="s">
        <v>828</v>
      </c>
      <c r="VL7" t="s">
        <v>830</v>
      </c>
      <c r="VM7" t="s">
        <v>831</v>
      </c>
      <c r="VN7" t="s">
        <v>833</v>
      </c>
      <c r="VO7" t="s">
        <v>834</v>
      </c>
      <c r="VP7" t="s">
        <v>836</v>
      </c>
      <c r="VQ7" t="s">
        <v>837</v>
      </c>
      <c r="VR7" t="s">
        <v>839</v>
      </c>
      <c r="VS7" t="s">
        <v>840</v>
      </c>
      <c r="VT7" t="s">
        <v>842</v>
      </c>
      <c r="VU7" t="s">
        <v>843</v>
      </c>
      <c r="VV7" t="s">
        <v>845</v>
      </c>
      <c r="VW7" t="s">
        <v>847</v>
      </c>
      <c r="VX7" t="s">
        <v>848</v>
      </c>
      <c r="VY7" t="s">
        <v>850</v>
      </c>
      <c r="VZ7" t="s">
        <v>851</v>
      </c>
      <c r="WA7" t="s">
        <v>853</v>
      </c>
      <c r="WB7" t="s">
        <v>854</v>
      </c>
      <c r="WC7" t="s">
        <v>855</v>
      </c>
      <c r="WD7" t="s">
        <v>856</v>
      </c>
      <c r="WE7" t="s">
        <v>857</v>
      </c>
      <c r="WF7" t="s">
        <v>859</v>
      </c>
      <c r="WG7" t="s">
        <v>860</v>
      </c>
      <c r="WH7" t="s">
        <v>861</v>
      </c>
      <c r="WI7" t="s">
        <v>862</v>
      </c>
      <c r="WJ7" t="s">
        <v>863</v>
      </c>
      <c r="WK7" t="s">
        <v>864</v>
      </c>
      <c r="WL7" t="s">
        <v>865</v>
      </c>
      <c r="WM7" t="s">
        <v>866</v>
      </c>
      <c r="WN7" t="s">
        <v>867</v>
      </c>
      <c r="WO7" t="s">
        <v>868</v>
      </c>
      <c r="WP7" t="s">
        <v>869</v>
      </c>
      <c r="WQ7" t="s">
        <v>870</v>
      </c>
      <c r="WR7" t="s">
        <v>872</v>
      </c>
      <c r="WS7" t="s">
        <v>873</v>
      </c>
      <c r="WT7" t="s">
        <v>874</v>
      </c>
      <c r="WU7" t="s">
        <v>875</v>
      </c>
      <c r="WV7" t="s">
        <v>876</v>
      </c>
      <c r="WW7" t="s">
        <v>877</v>
      </c>
      <c r="WX7" t="s">
        <v>878</v>
      </c>
      <c r="WY7" t="s">
        <v>879</v>
      </c>
      <c r="WZ7" t="s">
        <v>880</v>
      </c>
      <c r="XA7" t="s">
        <v>881</v>
      </c>
      <c r="XB7" t="s">
        <v>883</v>
      </c>
      <c r="XC7" t="s">
        <v>884</v>
      </c>
      <c r="XD7" t="s">
        <v>885</v>
      </c>
      <c r="XE7" t="s">
        <v>886</v>
      </c>
      <c r="XF7" t="s">
        <v>888</v>
      </c>
      <c r="XG7" t="s">
        <v>889</v>
      </c>
      <c r="XH7" t="s">
        <v>891</v>
      </c>
      <c r="XI7" t="s">
        <v>892</v>
      </c>
      <c r="XJ7" t="s">
        <v>893</v>
      </c>
      <c r="XK7" t="s">
        <v>895</v>
      </c>
      <c r="XL7" t="s">
        <v>896</v>
      </c>
      <c r="XM7" t="s">
        <v>898</v>
      </c>
      <c r="XN7" t="s">
        <v>899</v>
      </c>
      <c r="XO7" t="s">
        <v>900</v>
      </c>
      <c r="XP7" t="s">
        <v>901</v>
      </c>
      <c r="XQ7" t="s">
        <v>903</v>
      </c>
      <c r="XR7" t="s">
        <v>904</v>
      </c>
      <c r="XS7" t="s">
        <v>905</v>
      </c>
      <c r="XT7" t="s">
        <v>906</v>
      </c>
      <c r="XU7" t="s">
        <v>907</v>
      </c>
      <c r="XV7" t="s">
        <v>908</v>
      </c>
      <c r="XW7" t="s">
        <v>909</v>
      </c>
      <c r="XX7" t="s">
        <v>910</v>
      </c>
      <c r="XY7" t="s">
        <v>911</v>
      </c>
      <c r="XZ7" t="s">
        <v>912</v>
      </c>
      <c r="YA7" t="s">
        <v>913</v>
      </c>
      <c r="YB7" t="s">
        <v>915</v>
      </c>
      <c r="YC7" t="s">
        <v>917</v>
      </c>
      <c r="YD7" t="s">
        <v>919</v>
      </c>
      <c r="YE7" t="s">
        <v>920</v>
      </c>
      <c r="YF7" t="s">
        <v>921</v>
      </c>
      <c r="YG7" t="s">
        <v>922</v>
      </c>
      <c r="YH7" t="s">
        <v>923</v>
      </c>
      <c r="YI7" t="s">
        <v>924</v>
      </c>
      <c r="YJ7" t="s">
        <v>925</v>
      </c>
      <c r="YK7" t="s">
        <v>926</v>
      </c>
      <c r="YL7" t="s">
        <v>927</v>
      </c>
      <c r="YM7" t="s">
        <v>928</v>
      </c>
      <c r="YN7" t="s">
        <v>930</v>
      </c>
      <c r="YO7" t="s">
        <v>931</v>
      </c>
      <c r="YP7" t="s">
        <v>932</v>
      </c>
      <c r="YQ7" t="s">
        <v>934</v>
      </c>
      <c r="YR7" t="s">
        <v>935</v>
      </c>
      <c r="YS7" t="s">
        <v>937</v>
      </c>
      <c r="YT7" t="s">
        <v>938</v>
      </c>
      <c r="YU7" t="s">
        <v>939</v>
      </c>
      <c r="YV7" t="s">
        <v>940</v>
      </c>
      <c r="YW7" t="s">
        <v>942</v>
      </c>
      <c r="YX7" t="s">
        <v>944</v>
      </c>
      <c r="YY7" t="s">
        <v>945</v>
      </c>
      <c r="YZ7" t="s">
        <v>948</v>
      </c>
      <c r="ZA7" t="s">
        <v>950</v>
      </c>
      <c r="ZB7" t="s">
        <v>951</v>
      </c>
      <c r="ZC7" t="s">
        <v>952</v>
      </c>
      <c r="ZD7" t="s">
        <v>953</v>
      </c>
      <c r="ZE7" t="s">
        <v>954</v>
      </c>
      <c r="ZF7" t="s">
        <v>955</v>
      </c>
      <c r="ZG7" t="s">
        <v>956</v>
      </c>
      <c r="ZH7" t="s">
        <v>958</v>
      </c>
      <c r="ZI7" t="s">
        <v>959</v>
      </c>
      <c r="ZJ7" t="s">
        <v>961</v>
      </c>
      <c r="ZK7" t="s">
        <v>962</v>
      </c>
      <c r="ZL7" t="s">
        <v>963</v>
      </c>
      <c r="ZM7" t="s">
        <v>964</v>
      </c>
      <c r="ZN7" t="s">
        <v>965</v>
      </c>
      <c r="ZO7" t="s">
        <v>966</v>
      </c>
      <c r="ZP7" t="s">
        <v>967</v>
      </c>
      <c r="ZQ7" t="s">
        <v>968</v>
      </c>
      <c r="ZR7" t="s">
        <v>970</v>
      </c>
      <c r="ZS7" t="s">
        <v>972</v>
      </c>
      <c r="ZT7" t="s">
        <v>973</v>
      </c>
      <c r="ZU7" t="s">
        <v>974</v>
      </c>
      <c r="ZV7" t="s">
        <v>975</v>
      </c>
      <c r="ZW7" t="s">
        <v>976</v>
      </c>
      <c r="ZX7" t="s">
        <v>977</v>
      </c>
      <c r="ZY7" t="s">
        <v>978</v>
      </c>
      <c r="ZZ7" t="s">
        <v>979</v>
      </c>
      <c r="AAA7" t="s">
        <v>980</v>
      </c>
      <c r="AAB7" t="s">
        <v>982</v>
      </c>
      <c r="AAC7" t="s">
        <v>984</v>
      </c>
      <c r="AAD7" t="s">
        <v>987</v>
      </c>
      <c r="AAE7" t="s">
        <v>988</v>
      </c>
      <c r="AAF7" t="s">
        <v>989</v>
      </c>
      <c r="AAG7" t="s">
        <v>990</v>
      </c>
      <c r="AAH7" t="s">
        <v>991</v>
      </c>
      <c r="AAI7" t="s">
        <v>992</v>
      </c>
      <c r="AAJ7" t="s">
        <v>994</v>
      </c>
      <c r="AAK7" t="s">
        <v>995</v>
      </c>
      <c r="AAL7" t="s">
        <v>996</v>
      </c>
      <c r="AAM7" t="s">
        <v>999</v>
      </c>
      <c r="AAN7" t="s">
        <v>1000</v>
      </c>
      <c r="AAO7" t="s">
        <v>1001</v>
      </c>
      <c r="AAP7" t="s">
        <v>1002</v>
      </c>
      <c r="AAQ7" t="s">
        <v>1003</v>
      </c>
      <c r="AAR7" t="s">
        <v>1004</v>
      </c>
      <c r="AAS7" t="s">
        <v>1006</v>
      </c>
      <c r="AAT7" t="s">
        <v>1007</v>
      </c>
      <c r="AAU7" t="s">
        <v>1008</v>
      </c>
      <c r="AAV7" t="s">
        <v>1009</v>
      </c>
      <c r="AAW7" t="s">
        <v>1010</v>
      </c>
      <c r="AAX7" t="s">
        <v>1011</v>
      </c>
      <c r="AAY7" t="s">
        <v>1012</v>
      </c>
      <c r="AAZ7" t="s">
        <v>1013</v>
      </c>
      <c r="ABA7" t="s">
        <v>1015</v>
      </c>
      <c r="ABB7" t="s">
        <v>1016</v>
      </c>
      <c r="ABC7" t="s">
        <v>1017</v>
      </c>
      <c r="ABD7" t="s">
        <v>1018</v>
      </c>
      <c r="ABE7" t="s">
        <v>1019</v>
      </c>
      <c r="ABF7" t="s">
        <v>1021</v>
      </c>
      <c r="ABG7" t="s">
        <v>1022</v>
      </c>
      <c r="ABH7" t="s">
        <v>1023</v>
      </c>
      <c r="ABI7" t="s">
        <v>1024</v>
      </c>
      <c r="ABJ7" t="s">
        <v>1025</v>
      </c>
      <c r="ABK7" t="s">
        <v>1026</v>
      </c>
      <c r="ABL7" t="s">
        <v>1027</v>
      </c>
      <c r="ABM7" t="s">
        <v>1028</v>
      </c>
      <c r="ABN7" t="s">
        <v>1030</v>
      </c>
      <c r="ABO7" t="s">
        <v>1031</v>
      </c>
      <c r="ABP7" t="s">
        <v>1032</v>
      </c>
      <c r="ABQ7" t="s">
        <v>1034</v>
      </c>
      <c r="ABR7" t="s">
        <v>1036</v>
      </c>
      <c r="ABS7" t="s">
        <v>1037</v>
      </c>
      <c r="ABT7" t="s">
        <v>1038</v>
      </c>
      <c r="ABU7" t="s">
        <v>1040</v>
      </c>
      <c r="ABV7" t="s">
        <v>1041</v>
      </c>
      <c r="ABW7" t="s">
        <v>1042</v>
      </c>
      <c r="ABX7" t="s">
        <v>1043</v>
      </c>
      <c r="ABY7" t="s">
        <v>1045</v>
      </c>
      <c r="ABZ7" t="s">
        <v>1046</v>
      </c>
      <c r="ACA7" t="s">
        <v>1047</v>
      </c>
      <c r="ACB7" t="s">
        <v>1049</v>
      </c>
      <c r="ACC7" t="s">
        <v>1050</v>
      </c>
      <c r="ACD7" t="s">
        <v>1051</v>
      </c>
      <c r="ACE7" t="s">
        <v>1052</v>
      </c>
      <c r="ACF7" t="s">
        <v>1053</v>
      </c>
      <c r="ACG7" t="s">
        <v>1054</v>
      </c>
      <c r="ACH7" t="s">
        <v>1055</v>
      </c>
      <c r="ACI7" t="s">
        <v>1056</v>
      </c>
      <c r="ACJ7" t="s">
        <v>1057</v>
      </c>
      <c r="ACK7" t="s">
        <v>1058</v>
      </c>
      <c r="ACL7" t="s">
        <v>1060</v>
      </c>
      <c r="ACM7" t="s">
        <v>1061</v>
      </c>
      <c r="ACN7" t="s">
        <v>1062</v>
      </c>
      <c r="ACO7" t="s">
        <v>1063</v>
      </c>
      <c r="ACP7" t="s">
        <v>1065</v>
      </c>
      <c r="ACQ7" t="s">
        <v>1066</v>
      </c>
      <c r="ACR7" t="s">
        <v>1067</v>
      </c>
      <c r="ACS7" t="s">
        <v>1068</v>
      </c>
      <c r="ACT7" t="s">
        <v>1069</v>
      </c>
      <c r="ACU7" t="s">
        <v>1070</v>
      </c>
      <c r="ACV7" t="s">
        <v>1071</v>
      </c>
      <c r="ACW7" t="s">
        <v>1074</v>
      </c>
      <c r="ACX7" t="s">
        <v>1075</v>
      </c>
      <c r="ACY7" t="s">
        <v>1076</v>
      </c>
      <c r="ACZ7" t="s">
        <v>1077</v>
      </c>
      <c r="ADA7" t="s">
        <v>1079</v>
      </c>
      <c r="ADB7" t="s">
        <v>1080</v>
      </c>
      <c r="ADC7" t="s">
        <v>1081</v>
      </c>
      <c r="ADD7" t="s">
        <v>1083</v>
      </c>
      <c r="ADE7" t="s">
        <v>1084</v>
      </c>
      <c r="ADF7" t="s">
        <v>1085</v>
      </c>
      <c r="ADG7" t="s">
        <v>1087</v>
      </c>
      <c r="ADH7" t="s">
        <v>1089</v>
      </c>
      <c r="ADI7" t="s">
        <v>1091</v>
      </c>
      <c r="ADJ7" t="s">
        <v>1092</v>
      </c>
      <c r="ADK7" t="s">
        <v>1093</v>
      </c>
      <c r="ADL7" t="s">
        <v>1094</v>
      </c>
      <c r="ADM7" t="s">
        <v>1095</v>
      </c>
      <c r="ADN7" t="s">
        <v>1097</v>
      </c>
      <c r="ADO7" t="s">
        <v>1098</v>
      </c>
      <c r="ADP7" t="s">
        <v>1099</v>
      </c>
      <c r="ADQ7" t="s">
        <v>1100</v>
      </c>
      <c r="ADR7" t="s">
        <v>1102</v>
      </c>
      <c r="ADS7" t="s">
        <v>1103</v>
      </c>
      <c r="ADT7" t="s">
        <v>1104</v>
      </c>
      <c r="ADU7" t="s">
        <v>1106</v>
      </c>
      <c r="ADV7" t="s">
        <v>1107</v>
      </c>
      <c r="ADW7" t="s">
        <v>1108</v>
      </c>
      <c r="ADX7" t="s">
        <v>1109</v>
      </c>
      <c r="ADY7" t="s">
        <v>1110</v>
      </c>
      <c r="ADZ7" t="s">
        <v>1111</v>
      </c>
      <c r="AEA7" t="s">
        <v>1112</v>
      </c>
      <c r="AEB7" t="s">
        <v>1113</v>
      </c>
      <c r="AEC7" t="s">
        <v>1114</v>
      </c>
      <c r="AED7" t="s">
        <v>1115</v>
      </c>
      <c r="AEE7" t="s">
        <v>1117</v>
      </c>
      <c r="AEF7" t="s">
        <v>1118</v>
      </c>
      <c r="AEG7" t="s">
        <v>1119</v>
      </c>
      <c r="AEH7" t="s">
        <v>1120</v>
      </c>
      <c r="AEI7" t="s">
        <v>1121</v>
      </c>
      <c r="AEJ7" t="s">
        <v>1122</v>
      </c>
      <c r="AEK7" t="s">
        <v>1123</v>
      </c>
      <c r="AEL7" t="s">
        <v>1124</v>
      </c>
      <c r="AEM7" t="s">
        <v>1125</v>
      </c>
      <c r="AEN7" t="s">
        <v>1127</v>
      </c>
      <c r="AEO7" t="s">
        <v>1129</v>
      </c>
      <c r="AEP7" t="s">
        <v>1131</v>
      </c>
      <c r="AEQ7" t="s">
        <v>1133</v>
      </c>
      <c r="AER7" t="s">
        <v>1134</v>
      </c>
      <c r="AES7" t="s">
        <v>1136</v>
      </c>
      <c r="AET7" t="s">
        <v>1137</v>
      </c>
      <c r="AEU7" t="s">
        <v>1138</v>
      </c>
      <c r="AEV7" t="s">
        <v>1139</v>
      </c>
      <c r="AEW7" t="s">
        <v>1140</v>
      </c>
      <c r="AEX7" t="s">
        <v>1141</v>
      </c>
      <c r="AEY7" t="s">
        <v>1142</v>
      </c>
      <c r="AEZ7" t="s">
        <v>1143</v>
      </c>
      <c r="AFA7" t="s">
        <v>1144</v>
      </c>
      <c r="AFB7" t="s">
        <v>1145</v>
      </c>
      <c r="AFC7" t="s">
        <v>1146</v>
      </c>
      <c r="AFD7" t="s">
        <v>1147</v>
      </c>
      <c r="AFE7" t="s">
        <v>1148</v>
      </c>
      <c r="AFF7" t="s">
        <v>1149</v>
      </c>
      <c r="AFG7" t="s">
        <v>1150</v>
      </c>
      <c r="AFH7" t="s">
        <v>1153</v>
      </c>
      <c r="AFI7" t="s">
        <v>1154</v>
      </c>
      <c r="AFJ7" t="s">
        <v>1155</v>
      </c>
      <c r="AFK7" t="s">
        <v>1156</v>
      </c>
      <c r="AFL7" t="s">
        <v>1158</v>
      </c>
      <c r="AFM7" t="s">
        <v>1160</v>
      </c>
      <c r="AFN7" t="s">
        <v>1161</v>
      </c>
      <c r="AFO7" t="s">
        <v>1162</v>
      </c>
      <c r="AFP7" t="s">
        <v>1163</v>
      </c>
      <c r="AFQ7" t="s">
        <v>1164</v>
      </c>
      <c r="AFR7" t="s">
        <v>1166</v>
      </c>
      <c r="AFS7" t="s">
        <v>1167</v>
      </c>
      <c r="AFT7" t="s">
        <v>1168</v>
      </c>
      <c r="AFU7" t="s">
        <v>1169</v>
      </c>
      <c r="AFV7" t="s">
        <v>1170</v>
      </c>
      <c r="AFW7" t="s">
        <v>1171</v>
      </c>
      <c r="AFX7" t="s">
        <v>1172</v>
      </c>
      <c r="AFY7" t="s">
        <v>1173</v>
      </c>
      <c r="AFZ7" t="s">
        <v>1176</v>
      </c>
      <c r="AGA7" t="s">
        <v>1177</v>
      </c>
      <c r="AGB7" t="s">
        <v>1178</v>
      </c>
      <c r="AGC7" t="s">
        <v>1179</v>
      </c>
      <c r="AGD7" t="s">
        <v>1181</v>
      </c>
      <c r="AGE7" t="s">
        <v>1182</v>
      </c>
      <c r="AGF7" t="s">
        <v>1183</v>
      </c>
      <c r="AGG7" t="s">
        <v>1184</v>
      </c>
      <c r="AGH7" t="s">
        <v>1185</v>
      </c>
      <c r="AGI7" t="s">
        <v>1186</v>
      </c>
      <c r="AGJ7" t="s">
        <v>1187</v>
      </c>
      <c r="AGK7" t="s">
        <v>1188</v>
      </c>
      <c r="AGL7" t="s">
        <v>1189</v>
      </c>
      <c r="AGM7" t="s">
        <v>1191</v>
      </c>
      <c r="AGN7" t="s">
        <v>1194</v>
      </c>
      <c r="AGO7" t="s">
        <v>1195</v>
      </c>
      <c r="AGP7" t="s">
        <v>1196</v>
      </c>
      <c r="AGQ7" t="s">
        <v>1197</v>
      </c>
      <c r="AGR7" t="s">
        <v>1198</v>
      </c>
      <c r="AGS7" t="s">
        <v>1199</v>
      </c>
      <c r="AGT7" t="s">
        <v>1200</v>
      </c>
      <c r="AGU7" t="s">
        <v>1201</v>
      </c>
      <c r="AGV7" t="s">
        <v>1202</v>
      </c>
      <c r="AGW7" t="s">
        <v>1203</v>
      </c>
      <c r="AGX7" t="s">
        <v>1204</v>
      </c>
      <c r="AGY7" t="s">
        <v>1205</v>
      </c>
      <c r="AGZ7" t="s">
        <v>1207</v>
      </c>
      <c r="AHA7" t="s">
        <v>1208</v>
      </c>
      <c r="AHB7" t="s">
        <v>1209</v>
      </c>
      <c r="AHC7" t="s">
        <v>1210</v>
      </c>
      <c r="AHD7" t="s">
        <v>1212</v>
      </c>
      <c r="AHE7" t="s">
        <v>1214</v>
      </c>
      <c r="AHF7" t="s">
        <v>1215</v>
      </c>
      <c r="AHG7" t="s">
        <v>1216</v>
      </c>
      <c r="AHH7" t="s">
        <v>1218</v>
      </c>
      <c r="AHI7" t="s">
        <v>1219</v>
      </c>
      <c r="AHJ7" t="s">
        <v>1221</v>
      </c>
    </row>
    <row r="8" spans="3:894" x14ac:dyDescent="0.2">
      <c r="C8" t="s">
        <v>4</v>
      </c>
      <c r="D8" t="s">
        <v>13</v>
      </c>
      <c r="E8" t="s">
        <v>17</v>
      </c>
      <c r="F8" t="s">
        <v>17</v>
      </c>
      <c r="G8" t="s">
        <v>17</v>
      </c>
      <c r="H8" t="s">
        <v>13</v>
      </c>
      <c r="I8" t="s">
        <v>13</v>
      </c>
      <c r="J8" t="s">
        <v>13</v>
      </c>
      <c r="K8" t="s">
        <v>13</v>
      </c>
      <c r="L8" t="s">
        <v>17</v>
      </c>
      <c r="M8" t="s">
        <v>17</v>
      </c>
      <c r="N8" t="s">
        <v>17</v>
      </c>
      <c r="O8" t="s">
        <v>17</v>
      </c>
      <c r="P8" t="s">
        <v>13</v>
      </c>
      <c r="Q8" t="s">
        <v>13</v>
      </c>
      <c r="R8" t="s">
        <v>17</v>
      </c>
      <c r="S8" t="s">
        <v>17</v>
      </c>
      <c r="T8" t="s">
        <v>13</v>
      </c>
      <c r="U8" t="s">
        <v>13</v>
      </c>
      <c r="V8" t="s">
        <v>17</v>
      </c>
      <c r="W8" t="s">
        <v>17</v>
      </c>
      <c r="X8" t="s">
        <v>13</v>
      </c>
      <c r="Y8" t="s">
        <v>13</v>
      </c>
      <c r="Z8" t="s">
        <v>17</v>
      </c>
      <c r="AA8" t="s">
        <v>13</v>
      </c>
      <c r="AB8" t="s">
        <v>17</v>
      </c>
      <c r="AC8" t="s">
        <v>17</v>
      </c>
      <c r="AD8" t="s">
        <v>13</v>
      </c>
      <c r="AE8" t="s">
        <v>13</v>
      </c>
      <c r="AF8" t="s">
        <v>17</v>
      </c>
      <c r="AG8" t="s">
        <v>13</v>
      </c>
      <c r="AH8" t="s">
        <v>13</v>
      </c>
      <c r="AI8" t="s">
        <v>17</v>
      </c>
      <c r="AJ8" t="s">
        <v>17</v>
      </c>
      <c r="AK8" t="s">
        <v>13</v>
      </c>
      <c r="AL8" t="s">
        <v>13</v>
      </c>
      <c r="AM8" t="s">
        <v>13</v>
      </c>
      <c r="AN8" t="s">
        <v>13</v>
      </c>
      <c r="AO8" t="s">
        <v>13</v>
      </c>
      <c r="AP8" t="s">
        <v>17</v>
      </c>
      <c r="AQ8" t="s">
        <v>17</v>
      </c>
      <c r="AR8" t="s">
        <v>17</v>
      </c>
      <c r="AS8" t="s">
        <v>17</v>
      </c>
      <c r="AT8" t="s">
        <v>13</v>
      </c>
      <c r="AU8" t="s">
        <v>17</v>
      </c>
      <c r="AV8" t="s">
        <v>17</v>
      </c>
      <c r="AW8" t="s">
        <v>13</v>
      </c>
      <c r="AX8" t="s">
        <v>13</v>
      </c>
      <c r="AY8" t="s">
        <v>17</v>
      </c>
      <c r="AZ8" t="s">
        <v>13</v>
      </c>
      <c r="BA8" t="s">
        <v>17</v>
      </c>
      <c r="BB8" t="s">
        <v>13</v>
      </c>
      <c r="BC8" t="s">
        <v>13</v>
      </c>
      <c r="BD8" t="s">
        <v>17</v>
      </c>
      <c r="BE8" t="s">
        <v>17</v>
      </c>
      <c r="BF8" t="s">
        <v>13</v>
      </c>
      <c r="BG8" t="s">
        <v>13</v>
      </c>
      <c r="BH8" t="s">
        <v>17</v>
      </c>
      <c r="BI8" t="s">
        <v>13</v>
      </c>
      <c r="BJ8" t="s">
        <v>17</v>
      </c>
      <c r="BK8" t="s">
        <v>13</v>
      </c>
      <c r="BL8" t="s">
        <v>13</v>
      </c>
      <c r="BM8" t="s">
        <v>17</v>
      </c>
      <c r="BN8" t="s">
        <v>13</v>
      </c>
      <c r="BO8" t="s">
        <v>13</v>
      </c>
      <c r="BP8" t="s">
        <v>13</v>
      </c>
      <c r="BQ8" t="s">
        <v>13</v>
      </c>
      <c r="BR8" t="s">
        <v>17</v>
      </c>
      <c r="BS8" t="s">
        <v>13</v>
      </c>
      <c r="BT8" t="s">
        <v>17</v>
      </c>
      <c r="BU8" t="s">
        <v>13</v>
      </c>
      <c r="BV8" t="s">
        <v>13</v>
      </c>
      <c r="BW8" t="s">
        <v>17</v>
      </c>
      <c r="BX8" t="s">
        <v>13</v>
      </c>
      <c r="BY8" t="s">
        <v>13</v>
      </c>
      <c r="BZ8" t="s">
        <v>13</v>
      </c>
      <c r="CA8" t="s">
        <v>13</v>
      </c>
      <c r="CB8" t="s">
        <v>13</v>
      </c>
      <c r="CC8" t="s">
        <v>13</v>
      </c>
      <c r="CD8" t="s">
        <v>13</v>
      </c>
      <c r="CE8" t="s">
        <v>17</v>
      </c>
      <c r="CF8" t="s">
        <v>13</v>
      </c>
      <c r="CG8" t="s">
        <v>13</v>
      </c>
      <c r="CH8" t="s">
        <v>17</v>
      </c>
      <c r="CI8" t="s">
        <v>13</v>
      </c>
      <c r="CJ8" t="s">
        <v>17</v>
      </c>
      <c r="CK8" t="s">
        <v>17</v>
      </c>
      <c r="CL8" t="s">
        <v>13</v>
      </c>
      <c r="CM8" t="s">
        <v>13</v>
      </c>
      <c r="CN8" t="s">
        <v>17</v>
      </c>
      <c r="CO8" t="s">
        <v>13</v>
      </c>
      <c r="CP8" t="s">
        <v>13</v>
      </c>
      <c r="CQ8" t="s">
        <v>13</v>
      </c>
      <c r="CR8" t="s">
        <v>13</v>
      </c>
      <c r="CS8" t="s">
        <v>13</v>
      </c>
      <c r="CT8" t="s">
        <v>13</v>
      </c>
      <c r="CU8" t="s">
        <v>13</v>
      </c>
      <c r="CV8" t="s">
        <v>13</v>
      </c>
      <c r="CW8" t="s">
        <v>13</v>
      </c>
      <c r="CX8" t="s">
        <v>17</v>
      </c>
      <c r="CY8" t="s">
        <v>13</v>
      </c>
      <c r="CZ8" t="s">
        <v>17</v>
      </c>
      <c r="DA8" t="s">
        <v>13</v>
      </c>
      <c r="DB8" t="s">
        <v>13</v>
      </c>
      <c r="DC8" t="s">
        <v>13</v>
      </c>
      <c r="DD8" t="s">
        <v>13</v>
      </c>
      <c r="DE8" t="s">
        <v>13</v>
      </c>
      <c r="DF8" t="s">
        <v>17</v>
      </c>
      <c r="DG8" t="s">
        <v>13</v>
      </c>
      <c r="DH8" t="s">
        <v>13</v>
      </c>
      <c r="DI8" t="s">
        <v>17</v>
      </c>
      <c r="DJ8" t="s">
        <v>13</v>
      </c>
      <c r="DK8" t="s">
        <v>17</v>
      </c>
      <c r="DL8" t="s">
        <v>13</v>
      </c>
      <c r="DM8" t="s">
        <v>17</v>
      </c>
      <c r="DN8" t="s">
        <v>17</v>
      </c>
      <c r="DO8" t="s">
        <v>13</v>
      </c>
      <c r="DP8" t="s">
        <v>13</v>
      </c>
      <c r="DQ8" t="s">
        <v>13</v>
      </c>
      <c r="DR8" t="s">
        <v>13</v>
      </c>
      <c r="DS8" t="s">
        <v>17</v>
      </c>
      <c r="DT8" t="s">
        <v>13</v>
      </c>
      <c r="DU8" t="s">
        <v>13</v>
      </c>
      <c r="DV8" t="s">
        <v>13</v>
      </c>
      <c r="DW8" t="s">
        <v>17</v>
      </c>
      <c r="DX8" t="s">
        <v>13</v>
      </c>
      <c r="DY8" t="s">
        <v>13</v>
      </c>
      <c r="DZ8" t="s">
        <v>13</v>
      </c>
      <c r="EA8" t="s">
        <v>13</v>
      </c>
      <c r="EB8" t="s">
        <v>17</v>
      </c>
      <c r="EC8" t="s">
        <v>13</v>
      </c>
      <c r="ED8" t="s">
        <v>13</v>
      </c>
      <c r="EE8" t="s">
        <v>13</v>
      </c>
      <c r="EF8" t="s">
        <v>17</v>
      </c>
      <c r="EG8" t="s">
        <v>17</v>
      </c>
      <c r="EH8" t="s">
        <v>13</v>
      </c>
      <c r="EI8" t="s">
        <v>13</v>
      </c>
      <c r="EJ8" t="s">
        <v>17</v>
      </c>
      <c r="EK8" t="s">
        <v>13</v>
      </c>
      <c r="EL8" t="s">
        <v>13</v>
      </c>
      <c r="EM8" t="s">
        <v>13</v>
      </c>
      <c r="EN8" t="s">
        <v>17</v>
      </c>
      <c r="EO8" t="s">
        <v>17</v>
      </c>
      <c r="EP8" t="s">
        <v>17</v>
      </c>
      <c r="EQ8" t="s">
        <v>13</v>
      </c>
      <c r="ER8" t="s">
        <v>13</v>
      </c>
      <c r="ES8" t="s">
        <v>13</v>
      </c>
      <c r="ET8" t="s">
        <v>13</v>
      </c>
      <c r="EU8" t="s">
        <v>17</v>
      </c>
      <c r="EV8" t="s">
        <v>13</v>
      </c>
      <c r="EW8" t="s">
        <v>13</v>
      </c>
      <c r="EX8" t="s">
        <v>13</v>
      </c>
      <c r="EY8" t="s">
        <v>17</v>
      </c>
      <c r="EZ8" t="s">
        <v>13</v>
      </c>
      <c r="FA8" t="s">
        <v>13</v>
      </c>
      <c r="FB8" t="s">
        <v>13</v>
      </c>
      <c r="FC8" t="s">
        <v>13</v>
      </c>
      <c r="FD8" t="s">
        <v>17</v>
      </c>
      <c r="FE8" t="s">
        <v>13</v>
      </c>
      <c r="FF8" t="s">
        <v>13</v>
      </c>
      <c r="FG8" t="s">
        <v>13</v>
      </c>
      <c r="FH8" t="s">
        <v>13</v>
      </c>
      <c r="FI8" t="s">
        <v>17</v>
      </c>
      <c r="FJ8" t="s">
        <v>13</v>
      </c>
      <c r="FK8" t="s">
        <v>13</v>
      </c>
      <c r="FL8" t="s">
        <v>13</v>
      </c>
      <c r="FM8" t="s">
        <v>13</v>
      </c>
      <c r="FN8" t="s">
        <v>17</v>
      </c>
      <c r="FO8" t="s">
        <v>17</v>
      </c>
      <c r="FP8" t="s">
        <v>13</v>
      </c>
      <c r="FQ8" t="s">
        <v>13</v>
      </c>
      <c r="FR8" t="s">
        <v>13</v>
      </c>
      <c r="FS8" t="s">
        <v>13</v>
      </c>
      <c r="FT8" t="s">
        <v>17</v>
      </c>
      <c r="FU8" t="s">
        <v>13</v>
      </c>
      <c r="FV8" t="s">
        <v>13</v>
      </c>
      <c r="FW8" t="s">
        <v>13</v>
      </c>
      <c r="FX8" t="s">
        <v>13</v>
      </c>
      <c r="FY8" t="s">
        <v>17</v>
      </c>
      <c r="FZ8" t="s">
        <v>13</v>
      </c>
      <c r="GA8" t="s">
        <v>13</v>
      </c>
      <c r="GB8" t="s">
        <v>17</v>
      </c>
      <c r="GC8" t="s">
        <v>13</v>
      </c>
      <c r="GD8" t="s">
        <v>13</v>
      </c>
      <c r="GE8" t="s">
        <v>13</v>
      </c>
      <c r="GF8" t="s">
        <v>17</v>
      </c>
      <c r="GG8" t="s">
        <v>13</v>
      </c>
      <c r="GH8" t="s">
        <v>17</v>
      </c>
      <c r="GI8" t="s">
        <v>13</v>
      </c>
      <c r="GJ8" t="s">
        <v>13</v>
      </c>
      <c r="GK8" t="s">
        <v>13</v>
      </c>
      <c r="GL8" t="s">
        <v>17</v>
      </c>
      <c r="GM8" t="s">
        <v>13</v>
      </c>
      <c r="GN8" t="s">
        <v>17</v>
      </c>
      <c r="GO8" t="s">
        <v>13</v>
      </c>
      <c r="GP8" t="s">
        <v>17</v>
      </c>
      <c r="GQ8" t="s">
        <v>17</v>
      </c>
      <c r="GR8" t="s">
        <v>13</v>
      </c>
      <c r="GS8" t="s">
        <v>13</v>
      </c>
      <c r="GT8" t="s">
        <v>17</v>
      </c>
      <c r="GU8" t="s">
        <v>17</v>
      </c>
      <c r="GV8" t="s">
        <v>13</v>
      </c>
      <c r="GW8" t="s">
        <v>13</v>
      </c>
      <c r="GX8" t="s">
        <v>13</v>
      </c>
      <c r="GY8" t="s">
        <v>13</v>
      </c>
      <c r="GZ8" t="s">
        <v>13</v>
      </c>
      <c r="HA8" t="s">
        <v>17</v>
      </c>
      <c r="HB8" t="s">
        <v>13</v>
      </c>
      <c r="HC8" t="s">
        <v>13</v>
      </c>
      <c r="HD8" t="s">
        <v>17</v>
      </c>
      <c r="HE8" t="s">
        <v>13</v>
      </c>
      <c r="HF8" t="s">
        <v>13</v>
      </c>
      <c r="HG8" t="s">
        <v>17</v>
      </c>
      <c r="HH8" t="s">
        <v>13</v>
      </c>
      <c r="HI8" t="s">
        <v>13</v>
      </c>
      <c r="HJ8" t="s">
        <v>13</v>
      </c>
      <c r="HK8" t="s">
        <v>17</v>
      </c>
      <c r="HL8" t="s">
        <v>17</v>
      </c>
      <c r="HM8" t="s">
        <v>13</v>
      </c>
      <c r="HN8" t="s">
        <v>17</v>
      </c>
      <c r="HO8" t="s">
        <v>13</v>
      </c>
      <c r="HP8" t="s">
        <v>13</v>
      </c>
      <c r="HQ8" t="s">
        <v>13</v>
      </c>
      <c r="HR8" t="s">
        <v>13</v>
      </c>
      <c r="HS8" t="s">
        <v>13</v>
      </c>
      <c r="HT8" t="s">
        <v>13</v>
      </c>
      <c r="HU8" t="s">
        <v>13</v>
      </c>
      <c r="HV8" t="s">
        <v>13</v>
      </c>
      <c r="HW8" t="s">
        <v>13</v>
      </c>
      <c r="HX8" t="s">
        <v>13</v>
      </c>
      <c r="HY8" t="s">
        <v>17</v>
      </c>
      <c r="HZ8" t="s">
        <v>17</v>
      </c>
      <c r="IA8" t="s">
        <v>13</v>
      </c>
      <c r="IB8" t="s">
        <v>13</v>
      </c>
      <c r="IC8" t="s">
        <v>17</v>
      </c>
      <c r="ID8" t="s">
        <v>13</v>
      </c>
      <c r="IE8" t="s">
        <v>17</v>
      </c>
      <c r="IF8" t="s">
        <v>13</v>
      </c>
      <c r="IG8" t="s">
        <v>17</v>
      </c>
      <c r="IH8" t="s">
        <v>13</v>
      </c>
      <c r="II8" t="s">
        <v>13</v>
      </c>
      <c r="IJ8" t="s">
        <v>17</v>
      </c>
      <c r="IK8" t="s">
        <v>17</v>
      </c>
      <c r="IL8" t="s">
        <v>13</v>
      </c>
      <c r="IM8" t="s">
        <v>13</v>
      </c>
      <c r="IN8" t="s">
        <v>13</v>
      </c>
      <c r="IO8" t="s">
        <v>13</v>
      </c>
      <c r="IP8" t="s">
        <v>17</v>
      </c>
      <c r="IQ8" t="s">
        <v>17</v>
      </c>
      <c r="IR8" t="s">
        <v>13</v>
      </c>
      <c r="IS8" t="s">
        <v>13</v>
      </c>
      <c r="IT8" t="s">
        <v>13</v>
      </c>
      <c r="IU8" t="s">
        <v>17</v>
      </c>
      <c r="IV8" t="s">
        <v>13</v>
      </c>
      <c r="IW8" t="s">
        <v>13</v>
      </c>
      <c r="IX8" t="s">
        <v>17</v>
      </c>
      <c r="IY8" t="s">
        <v>17</v>
      </c>
      <c r="IZ8" t="s">
        <v>17</v>
      </c>
      <c r="JA8" t="s">
        <v>17</v>
      </c>
      <c r="JB8" t="s">
        <v>17</v>
      </c>
      <c r="JC8" t="s">
        <v>17</v>
      </c>
      <c r="JD8" t="s">
        <v>13</v>
      </c>
      <c r="JE8" t="s">
        <v>13</v>
      </c>
      <c r="JF8" t="s">
        <v>13</v>
      </c>
      <c r="JG8" t="s">
        <v>13</v>
      </c>
      <c r="JH8" t="s">
        <v>17</v>
      </c>
      <c r="JI8" t="s">
        <v>13</v>
      </c>
      <c r="JJ8" t="s">
        <v>13</v>
      </c>
      <c r="JK8" t="s">
        <v>13</v>
      </c>
      <c r="JL8" t="s">
        <v>17</v>
      </c>
      <c r="JM8" t="s">
        <v>17</v>
      </c>
      <c r="JN8" t="s">
        <v>13</v>
      </c>
      <c r="JO8" t="s">
        <v>13</v>
      </c>
      <c r="JP8" t="s">
        <v>17</v>
      </c>
      <c r="JQ8" t="s">
        <v>13</v>
      </c>
      <c r="JR8" t="s">
        <v>17</v>
      </c>
      <c r="JS8" t="s">
        <v>17</v>
      </c>
      <c r="JT8" t="s">
        <v>17</v>
      </c>
      <c r="JU8" t="s">
        <v>13</v>
      </c>
      <c r="JV8" t="s">
        <v>13</v>
      </c>
      <c r="JW8" t="s">
        <v>17</v>
      </c>
      <c r="JX8" t="s">
        <v>13</v>
      </c>
      <c r="JY8" t="s">
        <v>13</v>
      </c>
      <c r="JZ8" t="s">
        <v>13</v>
      </c>
      <c r="KA8" t="s">
        <v>13</v>
      </c>
      <c r="KB8" t="s">
        <v>13</v>
      </c>
      <c r="KC8" t="s">
        <v>13</v>
      </c>
      <c r="KD8" t="s">
        <v>13</v>
      </c>
      <c r="KE8" t="s">
        <v>13</v>
      </c>
      <c r="KF8" t="s">
        <v>13</v>
      </c>
      <c r="KG8" t="s">
        <v>17</v>
      </c>
      <c r="KH8" t="s">
        <v>17</v>
      </c>
      <c r="KI8" t="s">
        <v>17</v>
      </c>
      <c r="KJ8" t="s">
        <v>13</v>
      </c>
      <c r="KK8" t="s">
        <v>17</v>
      </c>
      <c r="KL8" t="s">
        <v>13</v>
      </c>
      <c r="KM8" t="s">
        <v>13</v>
      </c>
      <c r="KN8" t="s">
        <v>13</v>
      </c>
      <c r="KO8" t="s">
        <v>17</v>
      </c>
      <c r="KP8" t="s">
        <v>13</v>
      </c>
      <c r="KQ8" t="s">
        <v>17</v>
      </c>
      <c r="KR8" t="s">
        <v>17</v>
      </c>
      <c r="KS8" t="s">
        <v>13</v>
      </c>
      <c r="KT8" t="s">
        <v>13</v>
      </c>
      <c r="KU8" t="s">
        <v>17</v>
      </c>
      <c r="KV8" t="s">
        <v>13</v>
      </c>
      <c r="KW8" t="s">
        <v>13</v>
      </c>
      <c r="KX8" t="s">
        <v>17</v>
      </c>
      <c r="KY8" t="s">
        <v>17</v>
      </c>
      <c r="KZ8" t="s">
        <v>13</v>
      </c>
      <c r="LA8" t="s">
        <v>17</v>
      </c>
      <c r="LB8" t="s">
        <v>17</v>
      </c>
      <c r="LC8" t="s">
        <v>17</v>
      </c>
      <c r="LD8" t="s">
        <v>17</v>
      </c>
      <c r="LE8" t="s">
        <v>13</v>
      </c>
      <c r="LF8" t="s">
        <v>13</v>
      </c>
      <c r="LG8" t="s">
        <v>17</v>
      </c>
      <c r="LH8" t="s">
        <v>17</v>
      </c>
      <c r="LI8" t="s">
        <v>13</v>
      </c>
      <c r="LJ8" t="s">
        <v>17</v>
      </c>
      <c r="LK8" t="s">
        <v>17</v>
      </c>
      <c r="LL8" t="s">
        <v>13</v>
      </c>
      <c r="LM8" t="s">
        <v>13</v>
      </c>
      <c r="LN8" t="s">
        <v>17</v>
      </c>
      <c r="LO8" t="s">
        <v>17</v>
      </c>
      <c r="LP8" t="s">
        <v>13</v>
      </c>
      <c r="LQ8" t="s">
        <v>17</v>
      </c>
      <c r="LR8" t="s">
        <v>13</v>
      </c>
      <c r="LS8" t="s">
        <v>17</v>
      </c>
      <c r="LT8" t="s">
        <v>17</v>
      </c>
      <c r="LU8" t="s">
        <v>17</v>
      </c>
      <c r="LV8" t="s">
        <v>17</v>
      </c>
      <c r="LW8" t="s">
        <v>13</v>
      </c>
      <c r="LX8" t="s">
        <v>13</v>
      </c>
      <c r="LY8" t="s">
        <v>13</v>
      </c>
      <c r="LZ8" t="s">
        <v>17</v>
      </c>
      <c r="MA8" t="s">
        <v>13</v>
      </c>
      <c r="MB8" t="s">
        <v>13</v>
      </c>
      <c r="MC8" t="s">
        <v>17</v>
      </c>
      <c r="MD8" t="s">
        <v>13</v>
      </c>
      <c r="ME8" t="s">
        <v>13</v>
      </c>
      <c r="MF8" t="s">
        <v>13</v>
      </c>
      <c r="MG8" t="s">
        <v>17</v>
      </c>
      <c r="MH8" t="s">
        <v>13</v>
      </c>
      <c r="MI8" t="s">
        <v>13</v>
      </c>
      <c r="MJ8" t="s">
        <v>13</v>
      </c>
      <c r="MK8" t="s">
        <v>17</v>
      </c>
      <c r="ML8" t="s">
        <v>17</v>
      </c>
      <c r="MM8" t="s">
        <v>17</v>
      </c>
      <c r="MN8" t="s">
        <v>13</v>
      </c>
      <c r="MO8" t="s">
        <v>13</v>
      </c>
      <c r="MP8" t="s">
        <v>13</v>
      </c>
      <c r="MQ8" t="s">
        <v>13</v>
      </c>
      <c r="MR8" t="s">
        <v>13</v>
      </c>
      <c r="MS8" t="s">
        <v>13</v>
      </c>
      <c r="MT8" t="s">
        <v>13</v>
      </c>
      <c r="MU8" t="s">
        <v>13</v>
      </c>
      <c r="MV8" t="s">
        <v>17</v>
      </c>
      <c r="MW8" t="s">
        <v>17</v>
      </c>
      <c r="MX8" t="s">
        <v>17</v>
      </c>
      <c r="MY8" t="s">
        <v>17</v>
      </c>
      <c r="MZ8" t="s">
        <v>13</v>
      </c>
      <c r="NA8" t="s">
        <v>13</v>
      </c>
      <c r="NB8" t="s">
        <v>17</v>
      </c>
      <c r="NC8" t="s">
        <v>13</v>
      </c>
      <c r="ND8" t="s">
        <v>13</v>
      </c>
      <c r="NE8" t="s">
        <v>13</v>
      </c>
      <c r="NF8" t="s">
        <v>17</v>
      </c>
      <c r="NG8" t="s">
        <v>17</v>
      </c>
      <c r="NH8" t="s">
        <v>17</v>
      </c>
      <c r="NI8" t="s">
        <v>17</v>
      </c>
      <c r="NJ8" t="s">
        <v>13</v>
      </c>
      <c r="NK8" t="s">
        <v>13</v>
      </c>
      <c r="NL8" t="s">
        <v>13</v>
      </c>
      <c r="NM8" t="s">
        <v>13</v>
      </c>
      <c r="NN8" t="s">
        <v>17</v>
      </c>
      <c r="NO8" t="s">
        <v>17</v>
      </c>
      <c r="NP8" t="s">
        <v>17</v>
      </c>
      <c r="NQ8" t="s">
        <v>13</v>
      </c>
      <c r="NR8" t="s">
        <v>13</v>
      </c>
      <c r="NS8" t="s">
        <v>13</v>
      </c>
      <c r="NT8" t="s">
        <v>17</v>
      </c>
      <c r="NU8" t="s">
        <v>17</v>
      </c>
      <c r="NV8" t="s">
        <v>13</v>
      </c>
      <c r="NW8" t="s">
        <v>17</v>
      </c>
      <c r="NX8" t="s">
        <v>13</v>
      </c>
      <c r="NY8" t="s">
        <v>13</v>
      </c>
      <c r="NZ8" t="s">
        <v>13</v>
      </c>
      <c r="OA8" t="s">
        <v>17</v>
      </c>
      <c r="OB8" t="s">
        <v>13</v>
      </c>
      <c r="OC8" t="s">
        <v>17</v>
      </c>
      <c r="OD8" t="s">
        <v>13</v>
      </c>
      <c r="OE8" t="s">
        <v>13</v>
      </c>
      <c r="OF8" t="s">
        <v>13</v>
      </c>
      <c r="OG8" t="s">
        <v>17</v>
      </c>
      <c r="OH8" t="s">
        <v>17</v>
      </c>
      <c r="OI8" t="s">
        <v>13</v>
      </c>
      <c r="OJ8" t="s">
        <v>17</v>
      </c>
      <c r="OK8" t="s">
        <v>13</v>
      </c>
      <c r="OL8" t="s">
        <v>13</v>
      </c>
      <c r="OM8" t="s">
        <v>17</v>
      </c>
      <c r="ON8" t="s">
        <v>13</v>
      </c>
      <c r="OO8" t="s">
        <v>13</v>
      </c>
      <c r="OP8" t="s">
        <v>17</v>
      </c>
      <c r="OQ8" t="s">
        <v>13</v>
      </c>
      <c r="OR8" t="s">
        <v>17</v>
      </c>
      <c r="OS8" t="s">
        <v>13</v>
      </c>
      <c r="OT8" t="s">
        <v>13</v>
      </c>
      <c r="OU8" t="s">
        <v>13</v>
      </c>
      <c r="OV8" t="s">
        <v>13</v>
      </c>
      <c r="OW8" t="s">
        <v>17</v>
      </c>
      <c r="OX8" t="s">
        <v>13</v>
      </c>
      <c r="OY8" t="s">
        <v>13</v>
      </c>
      <c r="OZ8" t="s">
        <v>17</v>
      </c>
      <c r="PA8" t="s">
        <v>13</v>
      </c>
      <c r="PB8" t="s">
        <v>13</v>
      </c>
      <c r="PC8" t="s">
        <v>17</v>
      </c>
      <c r="PD8" t="s">
        <v>17</v>
      </c>
      <c r="PE8" t="s">
        <v>17</v>
      </c>
      <c r="PF8" t="s">
        <v>13</v>
      </c>
      <c r="PG8" t="s">
        <v>17</v>
      </c>
      <c r="PH8" t="s">
        <v>13</v>
      </c>
      <c r="PI8" t="s">
        <v>13</v>
      </c>
      <c r="PJ8" t="s">
        <v>13</v>
      </c>
      <c r="PK8" t="s">
        <v>17</v>
      </c>
      <c r="PL8" t="s">
        <v>13</v>
      </c>
      <c r="PM8" t="s">
        <v>13</v>
      </c>
      <c r="PN8" t="s">
        <v>17</v>
      </c>
      <c r="PO8" t="s">
        <v>17</v>
      </c>
      <c r="PP8" t="s">
        <v>13</v>
      </c>
      <c r="PQ8" t="s">
        <v>13</v>
      </c>
      <c r="PR8" t="s">
        <v>13</v>
      </c>
      <c r="PS8" t="s">
        <v>17</v>
      </c>
      <c r="PT8" t="s">
        <v>17</v>
      </c>
      <c r="PU8" t="s">
        <v>13</v>
      </c>
      <c r="PV8" t="s">
        <v>13</v>
      </c>
      <c r="PW8" t="s">
        <v>17</v>
      </c>
      <c r="PX8" t="s">
        <v>17</v>
      </c>
      <c r="PY8" t="s">
        <v>17</v>
      </c>
      <c r="PZ8" t="s">
        <v>13</v>
      </c>
      <c r="QA8" t="s">
        <v>13</v>
      </c>
      <c r="QB8" t="s">
        <v>17</v>
      </c>
      <c r="QC8" t="s">
        <v>13</v>
      </c>
      <c r="QD8" t="s">
        <v>13</v>
      </c>
      <c r="QE8" t="s">
        <v>17</v>
      </c>
      <c r="QF8" t="s">
        <v>13</v>
      </c>
      <c r="QG8" t="s">
        <v>13</v>
      </c>
      <c r="QH8" t="s">
        <v>17</v>
      </c>
      <c r="QI8" t="s">
        <v>13</v>
      </c>
      <c r="QJ8" t="s">
        <v>17</v>
      </c>
      <c r="QK8" t="s">
        <v>13</v>
      </c>
      <c r="QL8" t="s">
        <v>13</v>
      </c>
      <c r="QM8" t="s">
        <v>13</v>
      </c>
      <c r="QN8" t="s">
        <v>13</v>
      </c>
      <c r="QO8" t="s">
        <v>13</v>
      </c>
      <c r="QP8" t="s">
        <v>13</v>
      </c>
      <c r="QQ8" t="s">
        <v>13</v>
      </c>
      <c r="QR8" t="s">
        <v>13</v>
      </c>
      <c r="QS8" t="s">
        <v>17</v>
      </c>
      <c r="QT8" t="s">
        <v>17</v>
      </c>
      <c r="QU8" t="s">
        <v>13</v>
      </c>
      <c r="QV8" t="s">
        <v>13</v>
      </c>
      <c r="QW8" t="s">
        <v>13</v>
      </c>
      <c r="QX8" t="s">
        <v>13</v>
      </c>
      <c r="QY8" t="s">
        <v>13</v>
      </c>
      <c r="QZ8" t="s">
        <v>13</v>
      </c>
      <c r="RA8" t="s">
        <v>13</v>
      </c>
      <c r="RB8" t="s">
        <v>13</v>
      </c>
      <c r="RC8" t="s">
        <v>13</v>
      </c>
      <c r="RD8" t="s">
        <v>13</v>
      </c>
      <c r="RE8" t="s">
        <v>17</v>
      </c>
      <c r="RF8" t="s">
        <v>13</v>
      </c>
      <c r="RG8" t="s">
        <v>13</v>
      </c>
      <c r="RH8" t="s">
        <v>17</v>
      </c>
      <c r="RI8" t="s">
        <v>17</v>
      </c>
      <c r="RJ8" t="s">
        <v>17</v>
      </c>
      <c r="RK8" t="s">
        <v>13</v>
      </c>
      <c r="RL8" t="s">
        <v>13</v>
      </c>
      <c r="RM8" t="s">
        <v>13</v>
      </c>
      <c r="RN8" t="s">
        <v>13</v>
      </c>
      <c r="RO8" t="s">
        <v>17</v>
      </c>
      <c r="RP8" t="s">
        <v>13</v>
      </c>
      <c r="RQ8" t="s">
        <v>13</v>
      </c>
      <c r="RR8" t="s">
        <v>13</v>
      </c>
      <c r="RS8" t="s">
        <v>17</v>
      </c>
      <c r="RT8" t="s">
        <v>13</v>
      </c>
      <c r="RU8" t="s">
        <v>17</v>
      </c>
      <c r="RV8" t="s">
        <v>17</v>
      </c>
      <c r="RW8" t="s">
        <v>13</v>
      </c>
      <c r="RX8" t="s">
        <v>13</v>
      </c>
      <c r="RY8" t="s">
        <v>13</v>
      </c>
      <c r="RZ8" t="s">
        <v>13</v>
      </c>
      <c r="SA8" t="s">
        <v>13</v>
      </c>
      <c r="SB8" t="s">
        <v>13</v>
      </c>
      <c r="SC8" t="s">
        <v>13</v>
      </c>
      <c r="SD8" t="s">
        <v>13</v>
      </c>
      <c r="SE8" t="s">
        <v>13</v>
      </c>
      <c r="SF8" t="s">
        <v>17</v>
      </c>
      <c r="SG8" t="s">
        <v>13</v>
      </c>
      <c r="SH8" t="s">
        <v>17</v>
      </c>
      <c r="SI8" t="s">
        <v>13</v>
      </c>
      <c r="SJ8" t="s">
        <v>13</v>
      </c>
      <c r="SK8" t="s">
        <v>17</v>
      </c>
      <c r="SL8" t="s">
        <v>17</v>
      </c>
      <c r="SM8" t="s">
        <v>17</v>
      </c>
      <c r="SN8" t="s">
        <v>17</v>
      </c>
      <c r="SO8" t="s">
        <v>13</v>
      </c>
      <c r="SP8" t="s">
        <v>17</v>
      </c>
      <c r="SQ8" t="s">
        <v>13</v>
      </c>
      <c r="SR8" t="s">
        <v>13</v>
      </c>
      <c r="SS8" t="s">
        <v>13</v>
      </c>
      <c r="ST8" t="s">
        <v>13</v>
      </c>
      <c r="SU8" t="s">
        <v>13</v>
      </c>
      <c r="SV8" t="s">
        <v>13</v>
      </c>
      <c r="SW8" t="s">
        <v>17</v>
      </c>
      <c r="SX8" t="s">
        <v>13</v>
      </c>
      <c r="SY8" t="s">
        <v>13</v>
      </c>
      <c r="SZ8" t="s">
        <v>17</v>
      </c>
      <c r="TA8" t="s">
        <v>13</v>
      </c>
      <c r="TB8" t="s">
        <v>17</v>
      </c>
      <c r="TC8" t="s">
        <v>13</v>
      </c>
      <c r="TD8" t="s">
        <v>17</v>
      </c>
      <c r="TE8" t="s">
        <v>13</v>
      </c>
      <c r="TF8" t="s">
        <v>13</v>
      </c>
      <c r="TG8" t="s">
        <v>17</v>
      </c>
      <c r="TH8" t="s">
        <v>13</v>
      </c>
      <c r="TI8" t="s">
        <v>13</v>
      </c>
      <c r="TJ8" t="s">
        <v>17</v>
      </c>
      <c r="TK8" t="s">
        <v>13</v>
      </c>
      <c r="TL8" t="s">
        <v>13</v>
      </c>
      <c r="TM8" t="s">
        <v>13</v>
      </c>
      <c r="TN8" t="s">
        <v>17</v>
      </c>
      <c r="TO8" t="s">
        <v>13</v>
      </c>
      <c r="TP8" t="s">
        <v>13</v>
      </c>
      <c r="TQ8" t="s">
        <v>17</v>
      </c>
      <c r="TR8" t="s">
        <v>17</v>
      </c>
      <c r="TS8" t="s">
        <v>17</v>
      </c>
      <c r="TT8" t="s">
        <v>13</v>
      </c>
      <c r="TU8" t="s">
        <v>17</v>
      </c>
      <c r="TV8" t="s">
        <v>13</v>
      </c>
      <c r="TW8" t="s">
        <v>17</v>
      </c>
      <c r="TX8" t="s">
        <v>17</v>
      </c>
      <c r="TY8" t="s">
        <v>17</v>
      </c>
      <c r="TZ8" t="s">
        <v>17</v>
      </c>
      <c r="UA8" t="s">
        <v>13</v>
      </c>
      <c r="UB8" t="s">
        <v>13</v>
      </c>
      <c r="UC8" t="s">
        <v>13</v>
      </c>
      <c r="UD8" t="s">
        <v>17</v>
      </c>
      <c r="UE8" t="s">
        <v>13</v>
      </c>
      <c r="UF8" t="s">
        <v>13</v>
      </c>
      <c r="UG8" t="s">
        <v>13</v>
      </c>
      <c r="UH8" t="s">
        <v>13</v>
      </c>
      <c r="UI8" t="s">
        <v>13</v>
      </c>
      <c r="UJ8" t="s">
        <v>13</v>
      </c>
      <c r="UK8" t="s">
        <v>13</v>
      </c>
      <c r="UL8" t="s">
        <v>17</v>
      </c>
      <c r="UM8" t="s">
        <v>13</v>
      </c>
      <c r="UN8" t="s">
        <v>17</v>
      </c>
      <c r="UO8" t="s">
        <v>13</v>
      </c>
      <c r="UP8" t="s">
        <v>17</v>
      </c>
      <c r="UQ8" t="s">
        <v>17</v>
      </c>
      <c r="UR8" t="s">
        <v>13</v>
      </c>
      <c r="US8" t="s">
        <v>13</v>
      </c>
      <c r="UT8" t="s">
        <v>13</v>
      </c>
      <c r="UU8" t="s">
        <v>13</v>
      </c>
      <c r="UV8" t="s">
        <v>17</v>
      </c>
      <c r="UW8" t="s">
        <v>13</v>
      </c>
      <c r="UX8" t="s">
        <v>13</v>
      </c>
      <c r="UY8" t="s">
        <v>17</v>
      </c>
      <c r="UZ8" t="s">
        <v>13</v>
      </c>
      <c r="VA8" t="s">
        <v>13</v>
      </c>
      <c r="VB8" t="s">
        <v>13</v>
      </c>
      <c r="VC8" t="s">
        <v>17</v>
      </c>
      <c r="VD8" t="s">
        <v>13</v>
      </c>
      <c r="VE8" t="s">
        <v>17</v>
      </c>
      <c r="VF8" t="s">
        <v>13</v>
      </c>
      <c r="VG8" t="s">
        <v>13</v>
      </c>
      <c r="VH8" t="s">
        <v>17</v>
      </c>
      <c r="VI8" t="s">
        <v>17</v>
      </c>
      <c r="VJ8" t="s">
        <v>17</v>
      </c>
      <c r="VK8" t="s">
        <v>13</v>
      </c>
      <c r="VL8" t="s">
        <v>17</v>
      </c>
      <c r="VM8" t="s">
        <v>17</v>
      </c>
      <c r="VN8" t="s">
        <v>13</v>
      </c>
      <c r="VO8" t="s">
        <v>13</v>
      </c>
      <c r="VP8" t="s">
        <v>13</v>
      </c>
      <c r="VQ8" t="s">
        <v>17</v>
      </c>
      <c r="VR8" t="s">
        <v>13</v>
      </c>
      <c r="VS8" t="s">
        <v>13</v>
      </c>
      <c r="VT8" t="s">
        <v>13</v>
      </c>
      <c r="VU8" t="s">
        <v>13</v>
      </c>
      <c r="VV8" t="s">
        <v>13</v>
      </c>
      <c r="VW8" t="s">
        <v>17</v>
      </c>
      <c r="VX8" t="s">
        <v>13</v>
      </c>
      <c r="VY8" t="s">
        <v>17</v>
      </c>
      <c r="VZ8" t="s">
        <v>13</v>
      </c>
      <c r="WA8" t="s">
        <v>13</v>
      </c>
      <c r="WB8" t="s">
        <v>17</v>
      </c>
      <c r="WC8" t="s">
        <v>13</v>
      </c>
      <c r="WD8" t="s">
        <v>13</v>
      </c>
      <c r="WE8" t="s">
        <v>13</v>
      </c>
      <c r="WF8" t="s">
        <v>17</v>
      </c>
      <c r="WG8" t="s">
        <v>13</v>
      </c>
      <c r="WH8" t="s">
        <v>13</v>
      </c>
      <c r="WI8" t="s">
        <v>13</v>
      </c>
      <c r="WJ8" t="s">
        <v>13</v>
      </c>
      <c r="WK8" t="s">
        <v>13</v>
      </c>
      <c r="WL8" t="s">
        <v>13</v>
      </c>
      <c r="WM8" t="s">
        <v>13</v>
      </c>
      <c r="WN8" t="s">
        <v>17</v>
      </c>
      <c r="WO8" t="s">
        <v>17</v>
      </c>
      <c r="WP8" t="s">
        <v>17</v>
      </c>
      <c r="WQ8" t="s">
        <v>13</v>
      </c>
      <c r="WR8" t="s">
        <v>17</v>
      </c>
      <c r="WS8" t="s">
        <v>13</v>
      </c>
      <c r="WT8" t="s">
        <v>13</v>
      </c>
      <c r="WU8" t="s">
        <v>17</v>
      </c>
      <c r="WV8" t="s">
        <v>13</v>
      </c>
      <c r="WW8" t="s">
        <v>17</v>
      </c>
      <c r="WX8" t="s">
        <v>17</v>
      </c>
      <c r="WY8" t="s">
        <v>13</v>
      </c>
      <c r="WZ8" t="s">
        <v>13</v>
      </c>
      <c r="XA8" t="s">
        <v>13</v>
      </c>
      <c r="XB8" t="s">
        <v>13</v>
      </c>
      <c r="XC8" t="s">
        <v>13</v>
      </c>
      <c r="XD8" t="s">
        <v>13</v>
      </c>
      <c r="XE8" t="s">
        <v>13</v>
      </c>
      <c r="XF8" t="s">
        <v>13</v>
      </c>
      <c r="XG8" t="s">
        <v>17</v>
      </c>
      <c r="XH8" t="s">
        <v>13</v>
      </c>
      <c r="XI8" t="s">
        <v>13</v>
      </c>
      <c r="XJ8" t="s">
        <v>13</v>
      </c>
      <c r="XK8" t="s">
        <v>13</v>
      </c>
      <c r="XL8" t="s">
        <v>13</v>
      </c>
      <c r="XM8" t="s">
        <v>13</v>
      </c>
      <c r="XN8" t="s">
        <v>17</v>
      </c>
      <c r="XO8" t="s">
        <v>17</v>
      </c>
      <c r="XP8" t="s">
        <v>13</v>
      </c>
      <c r="XQ8" t="s">
        <v>13</v>
      </c>
      <c r="XR8" t="s">
        <v>17</v>
      </c>
      <c r="XS8" t="s">
        <v>13</v>
      </c>
      <c r="XT8" t="s">
        <v>13</v>
      </c>
      <c r="XU8" t="s">
        <v>17</v>
      </c>
      <c r="XV8" t="s">
        <v>17</v>
      </c>
      <c r="XW8" t="s">
        <v>13</v>
      </c>
      <c r="XX8" t="s">
        <v>17</v>
      </c>
      <c r="XY8" t="s">
        <v>13</v>
      </c>
      <c r="XZ8" t="s">
        <v>13</v>
      </c>
      <c r="YA8" t="s">
        <v>13</v>
      </c>
      <c r="YB8" t="s">
        <v>13</v>
      </c>
      <c r="YC8" t="s">
        <v>17</v>
      </c>
      <c r="YD8" t="s">
        <v>13</v>
      </c>
      <c r="YE8" t="s">
        <v>17</v>
      </c>
      <c r="YF8" t="s">
        <v>13</v>
      </c>
      <c r="YG8" t="s">
        <v>17</v>
      </c>
      <c r="YH8" t="s">
        <v>17</v>
      </c>
      <c r="YI8" t="s">
        <v>13</v>
      </c>
      <c r="YJ8" t="s">
        <v>13</v>
      </c>
      <c r="YK8" t="s">
        <v>17</v>
      </c>
      <c r="YL8" t="s">
        <v>13</v>
      </c>
      <c r="YM8" t="s">
        <v>13</v>
      </c>
      <c r="YN8" t="s">
        <v>13</v>
      </c>
      <c r="YO8" t="s">
        <v>13</v>
      </c>
      <c r="YP8" t="s">
        <v>13</v>
      </c>
      <c r="YQ8" t="s">
        <v>13</v>
      </c>
      <c r="YR8" t="s">
        <v>13</v>
      </c>
      <c r="YS8" t="s">
        <v>13</v>
      </c>
      <c r="YT8" t="s">
        <v>13</v>
      </c>
      <c r="YU8" t="s">
        <v>13</v>
      </c>
      <c r="YV8" t="s">
        <v>13</v>
      </c>
      <c r="YW8" t="s">
        <v>17</v>
      </c>
      <c r="YX8" t="s">
        <v>17</v>
      </c>
      <c r="YY8" t="s">
        <v>13</v>
      </c>
      <c r="YZ8" t="s">
        <v>13</v>
      </c>
      <c r="ZA8" t="s">
        <v>13</v>
      </c>
      <c r="ZB8" t="s">
        <v>13</v>
      </c>
      <c r="ZC8" t="s">
        <v>13</v>
      </c>
      <c r="ZD8" t="s">
        <v>13</v>
      </c>
      <c r="ZE8" t="s">
        <v>17</v>
      </c>
      <c r="ZF8" t="s">
        <v>17</v>
      </c>
      <c r="ZG8" t="s">
        <v>13</v>
      </c>
      <c r="ZH8" t="s">
        <v>17</v>
      </c>
      <c r="ZI8" t="s">
        <v>13</v>
      </c>
      <c r="ZJ8" t="s">
        <v>13</v>
      </c>
      <c r="ZK8" t="s">
        <v>13</v>
      </c>
      <c r="ZL8" t="s">
        <v>13</v>
      </c>
      <c r="ZM8" t="s">
        <v>13</v>
      </c>
      <c r="ZN8" t="s">
        <v>13</v>
      </c>
      <c r="ZO8" t="s">
        <v>13</v>
      </c>
      <c r="ZP8" t="s">
        <v>13</v>
      </c>
      <c r="ZQ8" t="s">
        <v>17</v>
      </c>
      <c r="ZR8" t="s">
        <v>13</v>
      </c>
      <c r="ZS8" t="s">
        <v>17</v>
      </c>
      <c r="ZT8" t="s">
        <v>13</v>
      </c>
      <c r="ZU8" t="s">
        <v>13</v>
      </c>
      <c r="ZV8" t="s">
        <v>13</v>
      </c>
      <c r="ZW8" t="s">
        <v>13</v>
      </c>
      <c r="ZX8" t="s">
        <v>13</v>
      </c>
      <c r="ZY8" t="s">
        <v>17</v>
      </c>
      <c r="ZZ8" t="s">
        <v>13</v>
      </c>
      <c r="AAA8" t="s">
        <v>13</v>
      </c>
      <c r="AAB8" t="s">
        <v>17</v>
      </c>
      <c r="AAC8" t="s">
        <v>13</v>
      </c>
      <c r="AAD8" t="s">
        <v>17</v>
      </c>
      <c r="AAE8" t="s">
        <v>13</v>
      </c>
      <c r="AAF8" t="s">
        <v>13</v>
      </c>
      <c r="AAG8" t="s">
        <v>13</v>
      </c>
      <c r="AAH8" t="s">
        <v>17</v>
      </c>
      <c r="AAI8" t="s">
        <v>13</v>
      </c>
      <c r="AAJ8" t="s">
        <v>17</v>
      </c>
      <c r="AAK8" t="s">
        <v>13</v>
      </c>
      <c r="AAL8" t="s">
        <v>17</v>
      </c>
      <c r="AAM8" t="s">
        <v>13</v>
      </c>
      <c r="AAN8" t="s">
        <v>13</v>
      </c>
      <c r="AAO8" t="s">
        <v>13</v>
      </c>
      <c r="AAP8" t="s">
        <v>13</v>
      </c>
      <c r="AAQ8" t="s">
        <v>13</v>
      </c>
      <c r="AAR8" t="s">
        <v>17</v>
      </c>
      <c r="AAS8" t="s">
        <v>17</v>
      </c>
      <c r="AAT8" t="s">
        <v>13</v>
      </c>
      <c r="AAU8" t="s">
        <v>13</v>
      </c>
      <c r="AAV8" t="s">
        <v>17</v>
      </c>
      <c r="AAW8" t="s">
        <v>13</v>
      </c>
      <c r="AAX8" t="s">
        <v>13</v>
      </c>
      <c r="AAY8" t="s">
        <v>13</v>
      </c>
      <c r="AAZ8" t="s">
        <v>13</v>
      </c>
      <c r="ABA8" t="s">
        <v>13</v>
      </c>
      <c r="ABB8" t="s">
        <v>17</v>
      </c>
      <c r="ABC8" t="s">
        <v>17</v>
      </c>
      <c r="ABD8" t="s">
        <v>13</v>
      </c>
      <c r="ABE8" t="s">
        <v>17</v>
      </c>
      <c r="ABF8" t="s">
        <v>17</v>
      </c>
      <c r="ABG8" t="s">
        <v>13</v>
      </c>
      <c r="ABH8" t="s">
        <v>13</v>
      </c>
      <c r="ABI8" t="s">
        <v>13</v>
      </c>
      <c r="ABJ8" t="s">
        <v>13</v>
      </c>
      <c r="ABK8" t="s">
        <v>13</v>
      </c>
      <c r="ABL8" t="s">
        <v>17</v>
      </c>
      <c r="ABM8" t="s">
        <v>13</v>
      </c>
      <c r="ABN8" t="s">
        <v>13</v>
      </c>
      <c r="ABO8" t="s">
        <v>13</v>
      </c>
      <c r="ABP8" t="s">
        <v>13</v>
      </c>
      <c r="ABQ8" t="s">
        <v>13</v>
      </c>
      <c r="ABR8" t="s">
        <v>17</v>
      </c>
      <c r="ABS8" t="s">
        <v>13</v>
      </c>
      <c r="ABT8" t="s">
        <v>13</v>
      </c>
      <c r="ABU8" t="s">
        <v>13</v>
      </c>
      <c r="ABV8" t="s">
        <v>13</v>
      </c>
      <c r="ABW8" t="s">
        <v>17</v>
      </c>
      <c r="ABX8" t="s">
        <v>13</v>
      </c>
      <c r="ABY8" t="s">
        <v>13</v>
      </c>
      <c r="ABZ8" t="s">
        <v>17</v>
      </c>
      <c r="ACA8" t="s">
        <v>13</v>
      </c>
      <c r="ACB8" t="s">
        <v>13</v>
      </c>
      <c r="ACC8" t="s">
        <v>13</v>
      </c>
      <c r="ACD8" t="s">
        <v>17</v>
      </c>
      <c r="ACE8" t="s">
        <v>13</v>
      </c>
      <c r="ACF8" t="s">
        <v>13</v>
      </c>
      <c r="ACG8" t="s">
        <v>13</v>
      </c>
      <c r="ACH8" t="s">
        <v>13</v>
      </c>
      <c r="ACI8" t="s">
        <v>17</v>
      </c>
      <c r="ACJ8" t="s">
        <v>13</v>
      </c>
      <c r="ACK8" t="s">
        <v>13</v>
      </c>
      <c r="ACL8" t="s">
        <v>13</v>
      </c>
      <c r="ACM8" t="s">
        <v>17</v>
      </c>
      <c r="ACN8" t="s">
        <v>13</v>
      </c>
      <c r="ACO8" t="s">
        <v>17</v>
      </c>
      <c r="ACP8" t="s">
        <v>13</v>
      </c>
      <c r="ACQ8" t="s">
        <v>17</v>
      </c>
      <c r="ACR8" t="s">
        <v>13</v>
      </c>
      <c r="ACS8" t="s">
        <v>13</v>
      </c>
      <c r="ACT8" t="s">
        <v>13</v>
      </c>
      <c r="ACU8" t="s">
        <v>13</v>
      </c>
      <c r="ACV8" t="s">
        <v>17</v>
      </c>
      <c r="ACW8" t="s">
        <v>13</v>
      </c>
      <c r="ACX8" t="s">
        <v>17</v>
      </c>
      <c r="ACY8" t="s">
        <v>13</v>
      </c>
      <c r="ACZ8" t="s">
        <v>13</v>
      </c>
      <c r="ADA8" t="s">
        <v>17</v>
      </c>
      <c r="ADB8" t="s">
        <v>13</v>
      </c>
      <c r="ADC8" t="s">
        <v>17</v>
      </c>
      <c r="ADD8" t="s">
        <v>17</v>
      </c>
      <c r="ADE8" t="s">
        <v>17</v>
      </c>
      <c r="ADF8" t="s">
        <v>13</v>
      </c>
      <c r="ADG8" t="s">
        <v>13</v>
      </c>
      <c r="ADH8" t="s">
        <v>13</v>
      </c>
      <c r="ADI8" t="s">
        <v>13</v>
      </c>
      <c r="ADJ8" t="s">
        <v>17</v>
      </c>
      <c r="ADK8" t="s">
        <v>13</v>
      </c>
      <c r="ADL8" t="s">
        <v>13</v>
      </c>
      <c r="ADM8" t="s">
        <v>13</v>
      </c>
      <c r="ADN8" t="s">
        <v>13</v>
      </c>
      <c r="ADO8" t="s">
        <v>13</v>
      </c>
      <c r="ADP8" t="s">
        <v>17</v>
      </c>
      <c r="ADQ8" t="s">
        <v>13</v>
      </c>
      <c r="ADR8" t="s">
        <v>13</v>
      </c>
      <c r="ADS8" t="s">
        <v>13</v>
      </c>
      <c r="ADT8" t="s">
        <v>17</v>
      </c>
      <c r="ADU8" t="s">
        <v>17</v>
      </c>
      <c r="ADV8" t="s">
        <v>13</v>
      </c>
      <c r="ADW8" t="s">
        <v>17</v>
      </c>
      <c r="ADX8" t="s">
        <v>13</v>
      </c>
      <c r="ADY8" t="s">
        <v>17</v>
      </c>
      <c r="ADZ8" t="s">
        <v>13</v>
      </c>
      <c r="AEA8" t="s">
        <v>13</v>
      </c>
      <c r="AEB8" t="s">
        <v>13</v>
      </c>
      <c r="AEC8" t="s">
        <v>13</v>
      </c>
      <c r="AED8" t="s">
        <v>13</v>
      </c>
      <c r="AEE8" t="s">
        <v>17</v>
      </c>
      <c r="AEF8" t="s">
        <v>13</v>
      </c>
      <c r="AEG8" t="s">
        <v>17</v>
      </c>
      <c r="AEH8" t="s">
        <v>13</v>
      </c>
      <c r="AEI8" t="s">
        <v>13</v>
      </c>
      <c r="AEJ8" t="s">
        <v>13</v>
      </c>
      <c r="AEK8" t="s">
        <v>17</v>
      </c>
      <c r="AEL8" t="s">
        <v>13</v>
      </c>
      <c r="AEM8" t="s">
        <v>13</v>
      </c>
      <c r="AEN8" t="s">
        <v>17</v>
      </c>
      <c r="AEO8" t="s">
        <v>13</v>
      </c>
      <c r="AEP8" t="s">
        <v>13</v>
      </c>
      <c r="AEQ8" t="s">
        <v>13</v>
      </c>
      <c r="AER8" t="s">
        <v>17</v>
      </c>
      <c r="AES8" t="s">
        <v>13</v>
      </c>
      <c r="AET8" t="s">
        <v>13</v>
      </c>
      <c r="AEU8" t="s">
        <v>17</v>
      </c>
      <c r="AEV8" t="s">
        <v>13</v>
      </c>
      <c r="AEW8" t="s">
        <v>13</v>
      </c>
      <c r="AEX8" t="s">
        <v>13</v>
      </c>
      <c r="AEY8" t="s">
        <v>13</v>
      </c>
      <c r="AEZ8" t="s">
        <v>13</v>
      </c>
      <c r="AFA8" t="s">
        <v>17</v>
      </c>
      <c r="AFB8" t="s">
        <v>17</v>
      </c>
      <c r="AFC8" t="s">
        <v>13</v>
      </c>
      <c r="AFD8" t="s">
        <v>13</v>
      </c>
      <c r="AFE8" t="s">
        <v>13</v>
      </c>
      <c r="AFF8" t="s">
        <v>13</v>
      </c>
      <c r="AFG8" t="s">
        <v>17</v>
      </c>
      <c r="AFH8" t="s">
        <v>13</v>
      </c>
      <c r="AFI8" t="s">
        <v>13</v>
      </c>
      <c r="AFJ8" t="s">
        <v>13</v>
      </c>
      <c r="AFK8" t="s">
        <v>13</v>
      </c>
      <c r="AFL8" t="s">
        <v>13</v>
      </c>
      <c r="AFM8" t="s">
        <v>13</v>
      </c>
      <c r="AFN8" t="s">
        <v>17</v>
      </c>
      <c r="AFO8" t="s">
        <v>13</v>
      </c>
      <c r="AFP8" t="s">
        <v>13</v>
      </c>
      <c r="AFQ8" t="s">
        <v>13</v>
      </c>
      <c r="AFR8" t="s">
        <v>13</v>
      </c>
      <c r="AFS8" t="s">
        <v>13</v>
      </c>
      <c r="AFT8" t="s">
        <v>13</v>
      </c>
      <c r="AFU8" t="s">
        <v>17</v>
      </c>
      <c r="AFV8" t="s">
        <v>13</v>
      </c>
      <c r="AFW8" t="s">
        <v>13</v>
      </c>
      <c r="AFX8" t="s">
        <v>17</v>
      </c>
      <c r="AFY8" t="s">
        <v>17</v>
      </c>
      <c r="AFZ8" t="s">
        <v>17</v>
      </c>
      <c r="AGA8" t="s">
        <v>17</v>
      </c>
      <c r="AGB8" t="s">
        <v>17</v>
      </c>
      <c r="AGC8" t="s">
        <v>13</v>
      </c>
      <c r="AGD8" t="s">
        <v>17</v>
      </c>
      <c r="AGE8" t="s">
        <v>13</v>
      </c>
      <c r="AGF8" t="s">
        <v>13</v>
      </c>
      <c r="AGG8" t="s">
        <v>13</v>
      </c>
      <c r="AGH8" t="s">
        <v>17</v>
      </c>
      <c r="AGI8" t="s">
        <v>17</v>
      </c>
      <c r="AGJ8" t="s">
        <v>13</v>
      </c>
      <c r="AGK8" t="s">
        <v>17</v>
      </c>
      <c r="AGL8" t="s">
        <v>17</v>
      </c>
      <c r="AGM8" t="s">
        <v>13</v>
      </c>
      <c r="AGN8" t="s">
        <v>13</v>
      </c>
      <c r="AGO8" t="s">
        <v>13</v>
      </c>
      <c r="AGP8" t="s">
        <v>13</v>
      </c>
      <c r="AGQ8" t="s">
        <v>17</v>
      </c>
      <c r="AGR8" t="s">
        <v>13</v>
      </c>
      <c r="AGS8" t="s">
        <v>13</v>
      </c>
      <c r="AGT8" t="s">
        <v>17</v>
      </c>
      <c r="AGU8" t="s">
        <v>17</v>
      </c>
      <c r="AGV8" t="s">
        <v>13</v>
      </c>
      <c r="AGW8" t="s">
        <v>13</v>
      </c>
      <c r="AGX8" t="s">
        <v>13</v>
      </c>
      <c r="AGY8" t="s">
        <v>17</v>
      </c>
      <c r="AGZ8" t="s">
        <v>17</v>
      </c>
      <c r="AHA8" t="s">
        <v>13</v>
      </c>
      <c r="AHB8" t="s">
        <v>17</v>
      </c>
      <c r="AHC8" t="s">
        <v>13</v>
      </c>
      <c r="AHD8" t="s">
        <v>13</v>
      </c>
      <c r="AHE8" t="s">
        <v>17</v>
      </c>
      <c r="AHF8" t="s">
        <v>13</v>
      </c>
      <c r="AHG8" t="s">
        <v>17</v>
      </c>
      <c r="AHH8" t="s">
        <v>17</v>
      </c>
      <c r="AHI8" t="s">
        <v>13</v>
      </c>
      <c r="AHJ8" t="s">
        <v>13</v>
      </c>
    </row>
    <row r="9" spans="3:894" x14ac:dyDescent="0.2">
      <c r="C9" t="s">
        <v>5</v>
      </c>
      <c r="D9">
        <v>22</v>
      </c>
      <c r="E9">
        <v>38</v>
      </c>
      <c r="F9">
        <v>26</v>
      </c>
      <c r="G9">
        <v>35</v>
      </c>
      <c r="H9">
        <v>35</v>
      </c>
      <c r="J9">
        <v>54</v>
      </c>
      <c r="K9">
        <v>2</v>
      </c>
      <c r="L9">
        <v>27</v>
      </c>
      <c r="M9">
        <v>14</v>
      </c>
      <c r="N9">
        <v>4</v>
      </c>
      <c r="O9">
        <v>58</v>
      </c>
      <c r="P9">
        <v>20</v>
      </c>
      <c r="Q9">
        <v>39</v>
      </c>
      <c r="R9">
        <v>14</v>
      </c>
      <c r="S9">
        <v>55</v>
      </c>
      <c r="T9">
        <v>2</v>
      </c>
      <c r="V9">
        <v>31</v>
      </c>
      <c r="X9">
        <v>35</v>
      </c>
      <c r="Y9">
        <v>34</v>
      </c>
      <c r="Z9">
        <v>15</v>
      </c>
      <c r="AA9">
        <v>28</v>
      </c>
      <c r="AB9">
        <v>8</v>
      </c>
      <c r="AC9">
        <v>38</v>
      </c>
      <c r="AE9">
        <v>19</v>
      </c>
      <c r="AH9">
        <v>40</v>
      </c>
      <c r="AK9">
        <v>66</v>
      </c>
      <c r="AL9">
        <v>28</v>
      </c>
      <c r="AM9">
        <v>42</v>
      </c>
      <c r="AO9">
        <v>21</v>
      </c>
      <c r="AP9">
        <v>18</v>
      </c>
      <c r="AQ9">
        <v>14</v>
      </c>
      <c r="AR9">
        <v>40</v>
      </c>
      <c r="AS9">
        <v>27</v>
      </c>
      <c r="AU9">
        <v>3</v>
      </c>
      <c r="AV9">
        <v>19</v>
      </c>
      <c r="BA9">
        <v>18</v>
      </c>
      <c r="BB9">
        <v>7</v>
      </c>
      <c r="BC9">
        <v>21</v>
      </c>
      <c r="BD9">
        <v>49</v>
      </c>
      <c r="BE9">
        <v>29</v>
      </c>
      <c r="BF9">
        <v>65</v>
      </c>
      <c r="BH9">
        <v>21</v>
      </c>
      <c r="BI9">
        <v>28.5</v>
      </c>
      <c r="BJ9">
        <v>5</v>
      </c>
      <c r="BK9">
        <v>11</v>
      </c>
      <c r="BL9">
        <v>22</v>
      </c>
      <c r="BM9">
        <v>38</v>
      </c>
      <c r="BN9">
        <v>45</v>
      </c>
      <c r="BO9">
        <v>4</v>
      </c>
      <c r="BR9">
        <v>29</v>
      </c>
      <c r="BS9">
        <v>19</v>
      </c>
      <c r="BT9">
        <v>17</v>
      </c>
      <c r="BU9">
        <v>26</v>
      </c>
      <c r="BV9">
        <v>32</v>
      </c>
      <c r="BW9">
        <v>16</v>
      </c>
      <c r="BX9">
        <v>21</v>
      </c>
      <c r="BY9">
        <v>26</v>
      </c>
      <c r="BZ9">
        <v>32</v>
      </c>
      <c r="CA9">
        <v>25</v>
      </c>
      <c r="CD9">
        <v>0.83</v>
      </c>
      <c r="CE9">
        <v>30</v>
      </c>
      <c r="CF9">
        <v>22</v>
      </c>
      <c r="CG9">
        <v>29</v>
      </c>
      <c r="CI9">
        <v>28</v>
      </c>
      <c r="CJ9">
        <v>17</v>
      </c>
      <c r="CK9">
        <v>33</v>
      </c>
      <c r="CL9">
        <v>16</v>
      </c>
      <c r="CN9">
        <v>23</v>
      </c>
      <c r="CO9">
        <v>24</v>
      </c>
      <c r="CP9">
        <v>29</v>
      </c>
      <c r="CQ9">
        <v>20</v>
      </c>
      <c r="CR9">
        <v>46</v>
      </c>
      <c r="CS9">
        <v>26</v>
      </c>
      <c r="CT9">
        <v>59</v>
      </c>
      <c r="CV9">
        <v>71</v>
      </c>
      <c r="CW9">
        <v>23</v>
      </c>
      <c r="CX9">
        <v>34</v>
      </c>
      <c r="CY9">
        <v>34</v>
      </c>
      <c r="CZ9">
        <v>28</v>
      </c>
      <c r="DB9">
        <v>21</v>
      </c>
      <c r="DC9">
        <v>33</v>
      </c>
      <c r="DD9">
        <v>37</v>
      </c>
      <c r="DE9">
        <v>28</v>
      </c>
      <c r="DF9">
        <v>21</v>
      </c>
      <c r="DH9">
        <v>38</v>
      </c>
      <c r="DJ9">
        <v>47</v>
      </c>
      <c r="DK9">
        <v>14.5</v>
      </c>
      <c r="DL9">
        <v>22</v>
      </c>
      <c r="DM9">
        <v>20</v>
      </c>
      <c r="DN9">
        <v>17</v>
      </c>
      <c r="DO9">
        <v>21</v>
      </c>
      <c r="DP9">
        <v>70.5</v>
      </c>
      <c r="DQ9">
        <v>29</v>
      </c>
      <c r="DR9">
        <v>24</v>
      </c>
      <c r="DS9">
        <v>2</v>
      </c>
      <c r="DT9">
        <v>21</v>
      </c>
      <c r="DV9">
        <v>32.5</v>
      </c>
      <c r="DW9">
        <v>32.5</v>
      </c>
      <c r="DX9">
        <v>54</v>
      </c>
      <c r="DY9">
        <v>12</v>
      </c>
      <c r="EA9">
        <v>24</v>
      </c>
      <c r="EC9">
        <v>45</v>
      </c>
      <c r="ED9">
        <v>33</v>
      </c>
      <c r="EE9">
        <v>20</v>
      </c>
      <c r="EF9">
        <v>47</v>
      </c>
      <c r="EG9">
        <v>29</v>
      </c>
      <c r="EH9">
        <v>25</v>
      </c>
      <c r="EI9">
        <v>23</v>
      </c>
      <c r="EJ9">
        <v>19</v>
      </c>
      <c r="EK9">
        <v>37</v>
      </c>
      <c r="EL9">
        <v>16</v>
      </c>
      <c r="EM9">
        <v>24</v>
      </c>
      <c r="EO9">
        <v>22</v>
      </c>
      <c r="EP9">
        <v>24</v>
      </c>
      <c r="EQ9">
        <v>19</v>
      </c>
      <c r="ER9">
        <v>18</v>
      </c>
      <c r="ES9">
        <v>19</v>
      </c>
      <c r="ET9">
        <v>27</v>
      </c>
      <c r="EU9">
        <v>9</v>
      </c>
      <c r="EV9">
        <v>36.5</v>
      </c>
      <c r="EW9">
        <v>42</v>
      </c>
      <c r="EX9">
        <v>51</v>
      </c>
      <c r="EY9">
        <v>22</v>
      </c>
      <c r="EZ9">
        <v>55.5</v>
      </c>
      <c r="FA9">
        <v>40.5</v>
      </c>
      <c r="FC9">
        <v>51</v>
      </c>
      <c r="FD9">
        <v>16</v>
      </c>
      <c r="FE9">
        <v>30</v>
      </c>
      <c r="FH9">
        <v>44</v>
      </c>
      <c r="FI9">
        <v>40</v>
      </c>
      <c r="FJ9">
        <v>26</v>
      </c>
      <c r="FK9">
        <v>17</v>
      </c>
      <c r="FL9">
        <v>1</v>
      </c>
      <c r="FM9">
        <v>9</v>
      </c>
      <c r="FO9">
        <v>45</v>
      </c>
      <c r="FQ9">
        <v>28</v>
      </c>
      <c r="FR9">
        <v>61</v>
      </c>
      <c r="FS9">
        <v>4</v>
      </c>
      <c r="FT9">
        <v>1</v>
      </c>
      <c r="FU9">
        <v>21</v>
      </c>
      <c r="FV9">
        <v>56</v>
      </c>
      <c r="FW9">
        <v>18</v>
      </c>
      <c r="FY9">
        <v>50</v>
      </c>
      <c r="FZ9">
        <v>30</v>
      </c>
      <c r="GA9">
        <v>36</v>
      </c>
      <c r="GD9">
        <v>9</v>
      </c>
      <c r="GE9">
        <v>1</v>
      </c>
      <c r="GF9">
        <v>4</v>
      </c>
      <c r="GI9">
        <v>45</v>
      </c>
      <c r="GJ9">
        <v>40</v>
      </c>
      <c r="GK9">
        <v>36</v>
      </c>
      <c r="GL9">
        <v>32</v>
      </c>
      <c r="GM9">
        <v>19</v>
      </c>
      <c r="GN9">
        <v>19</v>
      </c>
      <c r="GO9">
        <v>3</v>
      </c>
      <c r="GP9">
        <v>44</v>
      </c>
      <c r="GQ9">
        <v>58</v>
      </c>
      <c r="GS9">
        <v>42</v>
      </c>
      <c r="GU9">
        <v>24</v>
      </c>
      <c r="GV9">
        <v>28</v>
      </c>
      <c r="GX9">
        <v>34</v>
      </c>
      <c r="GY9">
        <v>45.5</v>
      </c>
      <c r="GZ9">
        <v>18</v>
      </c>
      <c r="HA9">
        <v>2</v>
      </c>
      <c r="HB9">
        <v>32</v>
      </c>
      <c r="HC9">
        <v>26</v>
      </c>
      <c r="HD9">
        <v>16</v>
      </c>
      <c r="HE9">
        <v>40</v>
      </c>
      <c r="HF9">
        <v>24</v>
      </c>
      <c r="HG9">
        <v>35</v>
      </c>
      <c r="HH9">
        <v>22</v>
      </c>
      <c r="HI9">
        <v>30</v>
      </c>
      <c r="HK9">
        <v>31</v>
      </c>
      <c r="HL9">
        <v>27</v>
      </c>
      <c r="HM9">
        <v>42</v>
      </c>
      <c r="HN9">
        <v>32</v>
      </c>
      <c r="HO9">
        <v>30</v>
      </c>
      <c r="HP9">
        <v>16</v>
      </c>
      <c r="HQ9">
        <v>27</v>
      </c>
      <c r="HR9">
        <v>51</v>
      </c>
      <c r="HT9">
        <v>38</v>
      </c>
      <c r="HU9">
        <v>22</v>
      </c>
      <c r="HV9">
        <v>19</v>
      </c>
      <c r="HW9">
        <v>20.5</v>
      </c>
      <c r="HX9">
        <v>18</v>
      </c>
      <c r="HZ9">
        <v>35</v>
      </c>
      <c r="IA9">
        <v>29</v>
      </c>
      <c r="IB9">
        <v>59</v>
      </c>
      <c r="IC9">
        <v>5</v>
      </c>
      <c r="ID9">
        <v>24</v>
      </c>
      <c r="IF9">
        <v>44</v>
      </c>
      <c r="IG9">
        <v>8</v>
      </c>
      <c r="IH9">
        <v>19</v>
      </c>
      <c r="II9">
        <v>33</v>
      </c>
      <c r="IL9">
        <v>29</v>
      </c>
      <c r="IM9">
        <v>22</v>
      </c>
      <c r="IN9">
        <v>30</v>
      </c>
      <c r="IO9">
        <v>44</v>
      </c>
      <c r="IP9">
        <v>25</v>
      </c>
      <c r="IQ9">
        <v>24</v>
      </c>
      <c r="IR9">
        <v>37</v>
      </c>
      <c r="IS9">
        <v>54</v>
      </c>
      <c r="IU9">
        <v>29</v>
      </c>
      <c r="IV9">
        <v>62</v>
      </c>
      <c r="IW9">
        <v>30</v>
      </c>
      <c r="IX9">
        <v>41</v>
      </c>
      <c r="IY9">
        <v>29</v>
      </c>
      <c r="JA9">
        <v>30</v>
      </c>
      <c r="JB9">
        <v>35</v>
      </c>
      <c r="JC9">
        <v>50</v>
      </c>
      <c r="JE9">
        <v>3</v>
      </c>
      <c r="JF9">
        <v>52</v>
      </c>
      <c r="JG9">
        <v>40</v>
      </c>
      <c r="JI9">
        <v>36</v>
      </c>
      <c r="JJ9">
        <v>16</v>
      </c>
      <c r="JK9">
        <v>25</v>
      </c>
      <c r="JL9">
        <v>58</v>
      </c>
      <c r="JM9">
        <v>35</v>
      </c>
      <c r="JO9">
        <v>25</v>
      </c>
      <c r="JP9">
        <v>41</v>
      </c>
      <c r="JQ9">
        <v>37</v>
      </c>
      <c r="JS9">
        <v>63</v>
      </c>
      <c r="JT9">
        <v>45</v>
      </c>
      <c r="JV9">
        <v>7</v>
      </c>
      <c r="JW9">
        <v>35</v>
      </c>
      <c r="JX9">
        <v>65</v>
      </c>
      <c r="JY9">
        <v>28</v>
      </c>
      <c r="JZ9">
        <v>16</v>
      </c>
      <c r="KA9">
        <v>19</v>
      </c>
      <c r="KC9">
        <v>33</v>
      </c>
      <c r="KD9">
        <v>30</v>
      </c>
      <c r="KE9">
        <v>22</v>
      </c>
      <c r="KF9">
        <v>42</v>
      </c>
      <c r="KG9">
        <v>22</v>
      </c>
      <c r="KH9">
        <v>26</v>
      </c>
      <c r="KI9">
        <v>19</v>
      </c>
      <c r="KJ9">
        <v>36</v>
      </c>
      <c r="KK9">
        <v>24</v>
      </c>
      <c r="KL9">
        <v>24</v>
      </c>
      <c r="KN9">
        <v>23.5</v>
      </c>
      <c r="KO9">
        <v>2</v>
      </c>
      <c r="KQ9">
        <v>50</v>
      </c>
      <c r="KT9">
        <v>19</v>
      </c>
      <c r="KW9">
        <v>0.92</v>
      </c>
      <c r="KY9">
        <v>17</v>
      </c>
      <c r="KZ9">
        <v>30</v>
      </c>
      <c r="LA9">
        <v>30</v>
      </c>
      <c r="LB9">
        <v>24</v>
      </c>
      <c r="LC9">
        <v>18</v>
      </c>
      <c r="LD9">
        <v>26</v>
      </c>
      <c r="LE9">
        <v>28</v>
      </c>
      <c r="LF9">
        <v>43</v>
      </c>
      <c r="LG9">
        <v>26</v>
      </c>
      <c r="LH9">
        <v>24</v>
      </c>
      <c r="LI9">
        <v>54</v>
      </c>
      <c r="LJ9">
        <v>31</v>
      </c>
      <c r="LK9">
        <v>40</v>
      </c>
      <c r="LL9">
        <v>22</v>
      </c>
      <c r="LM9">
        <v>27</v>
      </c>
      <c r="LN9">
        <v>30</v>
      </c>
      <c r="LO9">
        <v>22</v>
      </c>
      <c r="LQ9">
        <v>36</v>
      </c>
      <c r="LR9">
        <v>61</v>
      </c>
      <c r="LS9">
        <v>36</v>
      </c>
      <c r="LT9">
        <v>31</v>
      </c>
      <c r="LU9">
        <v>16</v>
      </c>
      <c r="LW9">
        <v>45.5</v>
      </c>
      <c r="LX9">
        <v>38</v>
      </c>
      <c r="LY9">
        <v>16</v>
      </c>
      <c r="MB9">
        <v>29</v>
      </c>
      <c r="MC9">
        <v>41</v>
      </c>
      <c r="MD9">
        <v>45</v>
      </c>
      <c r="ME9">
        <v>45</v>
      </c>
      <c r="MF9">
        <v>2</v>
      </c>
      <c r="MG9">
        <v>24</v>
      </c>
      <c r="MH9">
        <v>28</v>
      </c>
      <c r="MI9">
        <v>25</v>
      </c>
      <c r="MJ9">
        <v>36</v>
      </c>
      <c r="MK9">
        <v>24</v>
      </c>
      <c r="ML9">
        <v>40</v>
      </c>
      <c r="MN9">
        <v>3</v>
      </c>
      <c r="MO9">
        <v>42</v>
      </c>
      <c r="MP9">
        <v>23</v>
      </c>
      <c r="MR9">
        <v>15</v>
      </c>
      <c r="MS9">
        <v>25</v>
      </c>
      <c r="MU9">
        <v>28</v>
      </c>
      <c r="MV9">
        <v>22</v>
      </c>
      <c r="MW9">
        <v>38</v>
      </c>
      <c r="MZ9">
        <v>40</v>
      </c>
      <c r="NA9">
        <v>29</v>
      </c>
      <c r="NB9">
        <v>45</v>
      </c>
      <c r="NC9">
        <v>35</v>
      </c>
      <c r="NE9">
        <v>30</v>
      </c>
      <c r="NF9">
        <v>60</v>
      </c>
      <c r="NI9">
        <v>24</v>
      </c>
      <c r="NJ9">
        <v>25</v>
      </c>
      <c r="NK9">
        <v>18</v>
      </c>
      <c r="NL9">
        <v>19</v>
      </c>
      <c r="NM9">
        <v>22</v>
      </c>
      <c r="NN9">
        <v>3</v>
      </c>
      <c r="NP9">
        <v>22</v>
      </c>
      <c r="NQ9">
        <v>27</v>
      </c>
      <c r="NR9">
        <v>20</v>
      </c>
      <c r="NS9">
        <v>19</v>
      </c>
      <c r="NT9">
        <v>42</v>
      </c>
      <c r="NU9">
        <v>1</v>
      </c>
      <c r="NV9">
        <v>32</v>
      </c>
      <c r="NW9">
        <v>35</v>
      </c>
      <c r="NY9">
        <v>18</v>
      </c>
      <c r="NZ9">
        <v>1</v>
      </c>
      <c r="OA9">
        <v>36</v>
      </c>
      <c r="OC9">
        <v>17</v>
      </c>
      <c r="OD9">
        <v>36</v>
      </c>
      <c r="OE9">
        <v>21</v>
      </c>
      <c r="OF9">
        <v>28</v>
      </c>
      <c r="OG9">
        <v>23</v>
      </c>
      <c r="OH9">
        <v>24</v>
      </c>
      <c r="OI9">
        <v>22</v>
      </c>
      <c r="OJ9">
        <v>31</v>
      </c>
      <c r="OK9">
        <v>46</v>
      </c>
      <c r="OL9">
        <v>23</v>
      </c>
      <c r="OM9">
        <v>28</v>
      </c>
      <c r="ON9">
        <v>39</v>
      </c>
      <c r="OO9">
        <v>26</v>
      </c>
      <c r="OP9">
        <v>21</v>
      </c>
      <c r="OQ9">
        <v>28</v>
      </c>
      <c r="OR9">
        <v>20</v>
      </c>
      <c r="OS9">
        <v>34</v>
      </c>
      <c r="OT9">
        <v>51</v>
      </c>
      <c r="OU9">
        <v>3</v>
      </c>
      <c r="OV9">
        <v>21</v>
      </c>
      <c r="OZ9">
        <v>33</v>
      </c>
      <c r="PB9">
        <v>44</v>
      </c>
      <c r="PD9">
        <v>34</v>
      </c>
      <c r="PE9">
        <v>18</v>
      </c>
      <c r="PF9">
        <v>30</v>
      </c>
      <c r="PG9">
        <v>10</v>
      </c>
      <c r="PI9">
        <v>21</v>
      </c>
      <c r="PJ9">
        <v>29</v>
      </c>
      <c r="PK9">
        <v>28</v>
      </c>
      <c r="PL9">
        <v>18</v>
      </c>
      <c r="PN9">
        <v>28</v>
      </c>
      <c r="PO9">
        <v>19</v>
      </c>
      <c r="PQ9">
        <v>32</v>
      </c>
      <c r="PR9">
        <v>28</v>
      </c>
      <c r="PT9">
        <v>42</v>
      </c>
      <c r="PU9">
        <v>17</v>
      </c>
      <c r="PV9">
        <v>50</v>
      </c>
      <c r="PW9">
        <v>14</v>
      </c>
      <c r="PX9">
        <v>21</v>
      </c>
      <c r="PY9">
        <v>24</v>
      </c>
      <c r="PZ9">
        <v>64</v>
      </c>
      <c r="QA9">
        <v>31</v>
      </c>
      <c r="QB9">
        <v>45</v>
      </c>
      <c r="QC9">
        <v>20</v>
      </c>
      <c r="QD9">
        <v>25</v>
      </c>
      <c r="QE9">
        <v>28</v>
      </c>
      <c r="QG9">
        <v>4</v>
      </c>
      <c r="QH9">
        <v>13</v>
      </c>
      <c r="QI9">
        <v>34</v>
      </c>
      <c r="QJ9">
        <v>5</v>
      </c>
      <c r="QK9">
        <v>52</v>
      </c>
      <c r="QL9">
        <v>36</v>
      </c>
      <c r="QN9">
        <v>30</v>
      </c>
      <c r="QO9">
        <v>49</v>
      </c>
      <c r="QQ9">
        <v>29</v>
      </c>
      <c r="QR9">
        <v>65</v>
      </c>
      <c r="QT9">
        <v>50</v>
      </c>
      <c r="QV9">
        <v>48</v>
      </c>
      <c r="QW9">
        <v>34</v>
      </c>
      <c r="QX9">
        <v>47</v>
      </c>
      <c r="QY9">
        <v>48</v>
      </c>
      <c r="RA9">
        <v>38</v>
      </c>
      <c r="RC9">
        <v>56</v>
      </c>
      <c r="RE9">
        <v>0.75</v>
      </c>
      <c r="RG9">
        <v>38</v>
      </c>
      <c r="RH9">
        <v>33</v>
      </c>
      <c r="RI9">
        <v>23</v>
      </c>
      <c r="RJ9">
        <v>22</v>
      </c>
      <c r="RL9">
        <v>34</v>
      </c>
      <c r="RM9">
        <v>29</v>
      </c>
      <c r="RN9">
        <v>22</v>
      </c>
      <c r="RO9">
        <v>2</v>
      </c>
      <c r="RP9">
        <v>9</v>
      </c>
      <c r="RR9">
        <v>50</v>
      </c>
      <c r="RS9">
        <v>63</v>
      </c>
      <c r="RT9">
        <v>25</v>
      </c>
      <c r="RV9">
        <v>35</v>
      </c>
      <c r="RW9">
        <v>58</v>
      </c>
      <c r="RX9">
        <v>30</v>
      </c>
      <c r="RY9">
        <v>9</v>
      </c>
      <c r="SA9">
        <v>21</v>
      </c>
      <c r="SB9">
        <v>55</v>
      </c>
      <c r="SC9">
        <v>71</v>
      </c>
      <c r="SD9">
        <v>21</v>
      </c>
      <c r="SF9">
        <v>54</v>
      </c>
      <c r="SH9">
        <v>25</v>
      </c>
      <c r="SI9">
        <v>24</v>
      </c>
      <c r="SJ9">
        <v>17</v>
      </c>
      <c r="SK9">
        <v>21</v>
      </c>
      <c r="SM9">
        <v>37</v>
      </c>
      <c r="SN9">
        <v>16</v>
      </c>
      <c r="SO9">
        <v>18</v>
      </c>
      <c r="SP9">
        <v>33</v>
      </c>
      <c r="SR9">
        <v>28</v>
      </c>
      <c r="SS9">
        <v>26</v>
      </c>
      <c r="ST9">
        <v>29</v>
      </c>
      <c r="SV9">
        <v>36</v>
      </c>
      <c r="SW9">
        <v>54</v>
      </c>
      <c r="SX9">
        <v>24</v>
      </c>
      <c r="SY9">
        <v>47</v>
      </c>
      <c r="SZ9">
        <v>34</v>
      </c>
      <c r="TB9">
        <v>36</v>
      </c>
      <c r="TC9">
        <v>32</v>
      </c>
      <c r="TD9">
        <v>30</v>
      </c>
      <c r="TE9">
        <v>22</v>
      </c>
      <c r="TG9">
        <v>44</v>
      </c>
      <c r="TI9">
        <v>40.5</v>
      </c>
      <c r="TJ9">
        <v>50</v>
      </c>
      <c r="TL9">
        <v>39</v>
      </c>
      <c r="TM9">
        <v>23</v>
      </c>
      <c r="TN9">
        <v>2</v>
      </c>
      <c r="TP9">
        <v>17</v>
      </c>
      <c r="TR9">
        <v>30</v>
      </c>
      <c r="TS9">
        <v>7</v>
      </c>
      <c r="TT9">
        <v>45</v>
      </c>
      <c r="TU9">
        <v>30</v>
      </c>
      <c r="TW9">
        <v>22</v>
      </c>
      <c r="TX9">
        <v>36</v>
      </c>
      <c r="TY9">
        <v>9</v>
      </c>
      <c r="TZ9">
        <v>11</v>
      </c>
      <c r="UA9">
        <v>32</v>
      </c>
      <c r="UB9">
        <v>50</v>
      </c>
      <c r="UC9">
        <v>64</v>
      </c>
      <c r="UD9">
        <v>19</v>
      </c>
      <c r="UF9">
        <v>33</v>
      </c>
      <c r="UG9">
        <v>8</v>
      </c>
      <c r="UH9">
        <v>17</v>
      </c>
      <c r="UI9">
        <v>27</v>
      </c>
      <c r="UK9">
        <v>22</v>
      </c>
      <c r="UL9">
        <v>22</v>
      </c>
      <c r="UM9">
        <v>62</v>
      </c>
      <c r="UN9">
        <v>48</v>
      </c>
      <c r="UP9">
        <v>39</v>
      </c>
      <c r="UQ9">
        <v>36</v>
      </c>
      <c r="US9">
        <v>40</v>
      </c>
      <c r="UT9">
        <v>28</v>
      </c>
      <c r="UW9">
        <v>24</v>
      </c>
      <c r="UX9">
        <v>19</v>
      </c>
      <c r="UY9">
        <v>29</v>
      </c>
      <c r="VA9">
        <v>32</v>
      </c>
      <c r="VB9">
        <v>62</v>
      </c>
      <c r="VC9">
        <v>53</v>
      </c>
      <c r="VD9">
        <v>36</v>
      </c>
      <c r="VF9">
        <v>16</v>
      </c>
      <c r="VG9">
        <v>19</v>
      </c>
      <c r="VH9">
        <v>34</v>
      </c>
      <c r="VI9">
        <v>39</v>
      </c>
      <c r="VK9">
        <v>32</v>
      </c>
      <c r="VL9">
        <v>25</v>
      </c>
      <c r="VM9">
        <v>39</v>
      </c>
      <c r="VN9">
        <v>54</v>
      </c>
      <c r="VO9">
        <v>36</v>
      </c>
      <c r="VQ9">
        <v>18</v>
      </c>
      <c r="VR9">
        <v>47</v>
      </c>
      <c r="VS9">
        <v>60</v>
      </c>
      <c r="VT9">
        <v>22</v>
      </c>
      <c r="VV9">
        <v>35</v>
      </c>
      <c r="VW9">
        <v>52</v>
      </c>
      <c r="VX9">
        <v>47</v>
      </c>
      <c r="VZ9">
        <v>37</v>
      </c>
      <c r="WA9">
        <v>36</v>
      </c>
      <c r="WC9">
        <v>49</v>
      </c>
      <c r="WE9">
        <v>49</v>
      </c>
      <c r="WF9">
        <v>24</v>
      </c>
      <c r="WI9">
        <v>44</v>
      </c>
      <c r="WJ9">
        <v>35</v>
      </c>
      <c r="WK9">
        <v>36</v>
      </c>
      <c r="WL9">
        <v>30</v>
      </c>
      <c r="WM9">
        <v>27</v>
      </c>
      <c r="WN9">
        <v>22</v>
      </c>
      <c r="WO9">
        <v>40</v>
      </c>
      <c r="WP9">
        <v>39</v>
      </c>
      <c r="WT9">
        <v>35</v>
      </c>
      <c r="WU9">
        <v>24</v>
      </c>
      <c r="WV9">
        <v>34</v>
      </c>
      <c r="WW9">
        <v>26</v>
      </c>
      <c r="WX9">
        <v>4</v>
      </c>
      <c r="WY9">
        <v>26</v>
      </c>
      <c r="WZ9">
        <v>27</v>
      </c>
      <c r="XA9">
        <v>42</v>
      </c>
      <c r="XB9">
        <v>20</v>
      </c>
      <c r="XC9">
        <v>21</v>
      </c>
      <c r="XD9">
        <v>21</v>
      </c>
      <c r="XE9">
        <v>61</v>
      </c>
      <c r="XF9">
        <v>57</v>
      </c>
      <c r="XG9">
        <v>21</v>
      </c>
      <c r="XH9">
        <v>26</v>
      </c>
      <c r="XJ9">
        <v>80</v>
      </c>
      <c r="XK9">
        <v>51</v>
      </c>
      <c r="XL9">
        <v>32</v>
      </c>
      <c r="XN9">
        <v>9</v>
      </c>
      <c r="XO9">
        <v>28</v>
      </c>
      <c r="XP9">
        <v>32</v>
      </c>
      <c r="XQ9">
        <v>31</v>
      </c>
      <c r="XR9">
        <v>41</v>
      </c>
      <c r="XT9">
        <v>20</v>
      </c>
      <c r="XU9">
        <v>24</v>
      </c>
      <c r="XV9">
        <v>2</v>
      </c>
      <c r="XX9">
        <v>0.75</v>
      </c>
      <c r="XY9">
        <v>48</v>
      </c>
      <c r="XZ9">
        <v>19</v>
      </c>
      <c r="YA9">
        <v>56</v>
      </c>
      <c r="YC9">
        <v>23</v>
      </c>
      <c r="YE9">
        <v>18</v>
      </c>
      <c r="YF9">
        <v>21</v>
      </c>
      <c r="YH9">
        <v>18</v>
      </c>
      <c r="YI9">
        <v>24</v>
      </c>
      <c r="YK9">
        <v>32</v>
      </c>
      <c r="YL9">
        <v>23</v>
      </c>
      <c r="YM9">
        <v>58</v>
      </c>
      <c r="YN9">
        <v>50</v>
      </c>
      <c r="YO9">
        <v>40</v>
      </c>
      <c r="YP9">
        <v>47</v>
      </c>
      <c r="YQ9">
        <v>36</v>
      </c>
      <c r="YR9">
        <v>20</v>
      </c>
      <c r="YS9">
        <v>32</v>
      </c>
      <c r="YT9">
        <v>25</v>
      </c>
      <c r="YV9">
        <v>43</v>
      </c>
      <c r="YX9">
        <v>40</v>
      </c>
      <c r="YY9">
        <v>31</v>
      </c>
      <c r="YZ9">
        <v>70</v>
      </c>
      <c r="ZA9">
        <v>31</v>
      </c>
      <c r="ZC9">
        <v>18</v>
      </c>
      <c r="ZD9">
        <v>24.5</v>
      </c>
      <c r="ZE9">
        <v>18</v>
      </c>
      <c r="ZF9">
        <v>43</v>
      </c>
      <c r="ZG9">
        <v>36</v>
      </c>
      <c r="ZI9">
        <v>27</v>
      </c>
      <c r="ZJ9">
        <v>20</v>
      </c>
      <c r="ZK9">
        <v>14</v>
      </c>
      <c r="ZL9">
        <v>60</v>
      </c>
      <c r="ZM9">
        <v>25</v>
      </c>
      <c r="ZN9">
        <v>14</v>
      </c>
      <c r="ZO9">
        <v>19</v>
      </c>
      <c r="ZP9">
        <v>18</v>
      </c>
      <c r="ZQ9">
        <v>15</v>
      </c>
      <c r="ZR9">
        <v>31</v>
      </c>
      <c r="ZS9">
        <v>4</v>
      </c>
      <c r="ZU9">
        <v>25</v>
      </c>
      <c r="ZV9">
        <v>60</v>
      </c>
      <c r="ZW9">
        <v>52</v>
      </c>
      <c r="ZX9">
        <v>44</v>
      </c>
      <c r="ZZ9">
        <v>49</v>
      </c>
      <c r="AAA9">
        <v>42</v>
      </c>
      <c r="AAB9">
        <v>18</v>
      </c>
      <c r="AAC9">
        <v>35</v>
      </c>
      <c r="AAD9">
        <v>18</v>
      </c>
      <c r="AAE9">
        <v>25</v>
      </c>
      <c r="AAF9">
        <v>26</v>
      </c>
      <c r="AAG9">
        <v>39</v>
      </c>
      <c r="AAH9">
        <v>45</v>
      </c>
      <c r="AAI9">
        <v>42</v>
      </c>
      <c r="AAJ9">
        <v>22</v>
      </c>
      <c r="AAL9">
        <v>24</v>
      </c>
      <c r="AAN9">
        <v>48</v>
      </c>
      <c r="AAO9">
        <v>29</v>
      </c>
      <c r="AAP9">
        <v>52</v>
      </c>
      <c r="AAQ9">
        <v>19</v>
      </c>
      <c r="AAR9">
        <v>38</v>
      </c>
      <c r="AAS9">
        <v>27</v>
      </c>
      <c r="AAU9">
        <v>33</v>
      </c>
      <c r="AAV9">
        <v>6</v>
      </c>
      <c r="AAW9">
        <v>17</v>
      </c>
      <c r="AAX9">
        <v>34</v>
      </c>
      <c r="AAY9">
        <v>50</v>
      </c>
      <c r="AAZ9">
        <v>27</v>
      </c>
      <c r="ABA9">
        <v>20</v>
      </c>
      <c r="ABB9">
        <v>30</v>
      </c>
      <c r="ABD9">
        <v>25</v>
      </c>
      <c r="ABE9">
        <v>25</v>
      </c>
      <c r="ABF9">
        <v>29</v>
      </c>
      <c r="ABG9">
        <v>11</v>
      </c>
      <c r="ABI9">
        <v>23</v>
      </c>
      <c r="ABJ9">
        <v>23</v>
      </c>
      <c r="ABK9">
        <v>28.5</v>
      </c>
      <c r="ABL9">
        <v>48</v>
      </c>
      <c r="ABM9">
        <v>35</v>
      </c>
      <c r="ABQ9">
        <v>36</v>
      </c>
      <c r="ABR9">
        <v>21</v>
      </c>
      <c r="ABS9">
        <v>24</v>
      </c>
      <c r="ABT9">
        <v>31</v>
      </c>
      <c r="ABU9">
        <v>70</v>
      </c>
      <c r="ABV9">
        <v>16</v>
      </c>
      <c r="ABW9">
        <v>30</v>
      </c>
      <c r="ABX9">
        <v>19</v>
      </c>
      <c r="ABY9">
        <v>31</v>
      </c>
      <c r="ABZ9">
        <v>4</v>
      </c>
      <c r="ACA9">
        <v>6</v>
      </c>
      <c r="ACB9">
        <v>33</v>
      </c>
      <c r="ACC9">
        <v>23</v>
      </c>
      <c r="ACD9">
        <v>48</v>
      </c>
      <c r="ACE9">
        <v>0.67</v>
      </c>
      <c r="ACF9">
        <v>28</v>
      </c>
      <c r="ACG9">
        <v>18</v>
      </c>
      <c r="ACH9">
        <v>34</v>
      </c>
      <c r="ACI9">
        <v>33</v>
      </c>
      <c r="ACK9">
        <v>41</v>
      </c>
      <c r="ACL9">
        <v>20</v>
      </c>
      <c r="ACM9">
        <v>36</v>
      </c>
      <c r="ACN9">
        <v>16</v>
      </c>
      <c r="ACO9">
        <v>51</v>
      </c>
      <c r="ACQ9">
        <v>30.5</v>
      </c>
      <c r="ACS9">
        <v>32</v>
      </c>
      <c r="ACT9">
        <v>24</v>
      </c>
      <c r="ACU9">
        <v>48</v>
      </c>
      <c r="ACV9">
        <v>57</v>
      </c>
      <c r="ACX9">
        <v>54</v>
      </c>
      <c r="ACY9">
        <v>18</v>
      </c>
      <c r="ADA9">
        <v>5</v>
      </c>
      <c r="ADC9">
        <v>43</v>
      </c>
      <c r="ADD9">
        <v>13</v>
      </c>
      <c r="ADE9">
        <v>17</v>
      </c>
      <c r="ADF9">
        <v>29</v>
      </c>
      <c r="ADH9">
        <v>25</v>
      </c>
      <c r="ADI9">
        <v>25</v>
      </c>
      <c r="ADJ9">
        <v>18</v>
      </c>
      <c r="ADK9">
        <v>8</v>
      </c>
      <c r="ADL9">
        <v>1</v>
      </c>
      <c r="ADM9">
        <v>46</v>
      </c>
      <c r="ADO9">
        <v>16</v>
      </c>
      <c r="ADR9">
        <v>25</v>
      </c>
      <c r="ADS9">
        <v>39</v>
      </c>
      <c r="ADT9">
        <v>49</v>
      </c>
      <c r="ADU9">
        <v>31</v>
      </c>
      <c r="ADV9">
        <v>30</v>
      </c>
      <c r="ADW9">
        <v>30</v>
      </c>
      <c r="ADX9">
        <v>34</v>
      </c>
      <c r="ADY9">
        <v>31</v>
      </c>
      <c r="ADZ9">
        <v>11</v>
      </c>
      <c r="AEA9">
        <v>0.42</v>
      </c>
      <c r="AEB9">
        <v>27</v>
      </c>
      <c r="AEC9">
        <v>31</v>
      </c>
      <c r="AED9">
        <v>39</v>
      </c>
      <c r="AEE9">
        <v>18</v>
      </c>
      <c r="AEF9">
        <v>39</v>
      </c>
      <c r="AEG9">
        <v>33</v>
      </c>
      <c r="AEH9">
        <v>26</v>
      </c>
      <c r="AEI9">
        <v>39</v>
      </c>
      <c r="AEJ9">
        <v>35</v>
      </c>
      <c r="AEK9">
        <v>6</v>
      </c>
      <c r="AEL9">
        <v>30.5</v>
      </c>
      <c r="AEN9">
        <v>23</v>
      </c>
      <c r="AEO9">
        <v>31</v>
      </c>
      <c r="AEP9">
        <v>43</v>
      </c>
      <c r="AEQ9">
        <v>10</v>
      </c>
      <c r="AER9">
        <v>52</v>
      </c>
      <c r="AES9">
        <v>27</v>
      </c>
      <c r="AET9">
        <v>38</v>
      </c>
      <c r="AEU9">
        <v>27</v>
      </c>
      <c r="AEV9">
        <v>2</v>
      </c>
      <c r="AEY9">
        <v>1</v>
      </c>
      <c r="AFA9">
        <v>62</v>
      </c>
      <c r="AFB9">
        <v>15</v>
      </c>
      <c r="AFC9">
        <v>0.83</v>
      </c>
      <c r="AFE9">
        <v>23</v>
      </c>
      <c r="AFF9">
        <v>18</v>
      </c>
      <c r="AFG9">
        <v>39</v>
      </c>
      <c r="AFH9">
        <v>21</v>
      </c>
      <c r="AFJ9">
        <v>32</v>
      </c>
      <c r="AFL9">
        <v>20</v>
      </c>
      <c r="AFM9">
        <v>16</v>
      </c>
      <c r="AFN9">
        <v>30</v>
      </c>
      <c r="AFO9">
        <v>34.5</v>
      </c>
      <c r="AFP9">
        <v>17</v>
      </c>
      <c r="AFQ9">
        <v>42</v>
      </c>
      <c r="AFS9">
        <v>35</v>
      </c>
      <c r="AFT9">
        <v>28</v>
      </c>
      <c r="AFV9">
        <v>4</v>
      </c>
      <c r="AFW9">
        <v>74</v>
      </c>
      <c r="AFX9">
        <v>9</v>
      </c>
      <c r="AFY9">
        <v>16</v>
      </c>
      <c r="AFZ9">
        <v>44</v>
      </c>
      <c r="AGA9">
        <v>18</v>
      </c>
      <c r="AGB9">
        <v>45</v>
      </c>
      <c r="AGC9">
        <v>51</v>
      </c>
      <c r="AGD9">
        <v>24</v>
      </c>
      <c r="AGF9">
        <v>41</v>
      </c>
      <c r="AGG9">
        <v>21</v>
      </c>
      <c r="AGH9">
        <v>48</v>
      </c>
      <c r="AGJ9">
        <v>24</v>
      </c>
      <c r="AGK9">
        <v>42</v>
      </c>
      <c r="AGL9">
        <v>27</v>
      </c>
      <c r="AGM9">
        <v>31</v>
      </c>
      <c r="AGO9">
        <v>4</v>
      </c>
      <c r="AGP9">
        <v>26</v>
      </c>
      <c r="AGQ9">
        <v>47</v>
      </c>
      <c r="AGR9">
        <v>33</v>
      </c>
      <c r="AGS9">
        <v>47</v>
      </c>
      <c r="AGT9">
        <v>28</v>
      </c>
      <c r="AGU9">
        <v>15</v>
      </c>
      <c r="AGV9">
        <v>20</v>
      </c>
      <c r="AGW9">
        <v>19</v>
      </c>
      <c r="AGY9">
        <v>56</v>
      </c>
      <c r="AGZ9">
        <v>25</v>
      </c>
      <c r="AHA9">
        <v>33</v>
      </c>
      <c r="AHB9">
        <v>22</v>
      </c>
      <c r="AHC9">
        <v>28</v>
      </c>
      <c r="AHD9">
        <v>25</v>
      </c>
      <c r="AHE9">
        <v>39</v>
      </c>
      <c r="AHF9">
        <v>27</v>
      </c>
      <c r="AHG9">
        <v>19</v>
      </c>
      <c r="AHI9">
        <v>26</v>
      </c>
      <c r="AHJ9">
        <v>32</v>
      </c>
    </row>
    <row r="10" spans="3:894" x14ac:dyDescent="0.2">
      <c r="C10" t="s">
        <v>6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3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4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1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2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2</v>
      </c>
      <c r="BA10">
        <v>1</v>
      </c>
      <c r="BB10">
        <v>4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5</v>
      </c>
      <c r="BL10">
        <v>0</v>
      </c>
      <c r="BM10">
        <v>0</v>
      </c>
      <c r="BN10">
        <v>1</v>
      </c>
      <c r="BO10">
        <v>3</v>
      </c>
      <c r="BP10">
        <v>0</v>
      </c>
      <c r="BQ10">
        <v>1</v>
      </c>
      <c r="BR10">
        <v>0</v>
      </c>
      <c r="BS10">
        <v>0</v>
      </c>
      <c r="BT10">
        <v>4</v>
      </c>
      <c r="BU10">
        <v>2</v>
      </c>
      <c r="BV10">
        <v>0</v>
      </c>
      <c r="BW10">
        <v>5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3</v>
      </c>
      <c r="CL10">
        <v>1</v>
      </c>
      <c r="CM10">
        <v>0</v>
      </c>
      <c r="CN10">
        <v>3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2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1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4</v>
      </c>
      <c r="DT10">
        <v>2</v>
      </c>
      <c r="DU10">
        <v>0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1</v>
      </c>
      <c r="EG10">
        <v>1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1</v>
      </c>
      <c r="ET10">
        <v>0</v>
      </c>
      <c r="EU10">
        <v>2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8</v>
      </c>
      <c r="FH10">
        <v>0</v>
      </c>
      <c r="FI10">
        <v>0</v>
      </c>
      <c r="FJ10">
        <v>0</v>
      </c>
      <c r="FK10">
        <v>0</v>
      </c>
      <c r="FL10">
        <v>4</v>
      </c>
      <c r="FM10">
        <v>0</v>
      </c>
      <c r="FN10">
        <v>0</v>
      </c>
      <c r="FO10">
        <v>1</v>
      </c>
      <c r="FP10">
        <v>0</v>
      </c>
      <c r="FQ10">
        <v>0</v>
      </c>
      <c r="FR10">
        <v>0</v>
      </c>
      <c r="FS10">
        <v>4</v>
      </c>
      <c r="FT10">
        <v>1</v>
      </c>
      <c r="FU10">
        <v>0</v>
      </c>
      <c r="FV10">
        <v>0</v>
      </c>
      <c r="FW10">
        <v>1</v>
      </c>
      <c r="FX10">
        <v>3</v>
      </c>
      <c r="FY10">
        <v>0</v>
      </c>
      <c r="FZ10">
        <v>0</v>
      </c>
      <c r="GA10">
        <v>0</v>
      </c>
      <c r="GB10">
        <v>8</v>
      </c>
      <c r="GC10">
        <v>0</v>
      </c>
      <c r="GD10">
        <v>4</v>
      </c>
      <c r="GE10">
        <v>2</v>
      </c>
      <c r="GF10">
        <v>0</v>
      </c>
      <c r="GG10">
        <v>0</v>
      </c>
      <c r="GH10">
        <v>1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1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8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1</v>
      </c>
      <c r="HL10">
        <v>0</v>
      </c>
      <c r="HM10">
        <v>1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1</v>
      </c>
      <c r="HU10">
        <v>0</v>
      </c>
      <c r="HV10">
        <v>0</v>
      </c>
      <c r="HW10">
        <v>0</v>
      </c>
      <c r="HX10">
        <v>0</v>
      </c>
      <c r="HY10">
        <v>3</v>
      </c>
      <c r="HZ10">
        <v>1</v>
      </c>
      <c r="IA10">
        <v>0</v>
      </c>
      <c r="IB10">
        <v>0</v>
      </c>
      <c r="IC10">
        <v>4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0</v>
      </c>
      <c r="IJ10">
        <v>1</v>
      </c>
      <c r="IK10">
        <v>1</v>
      </c>
      <c r="IL10">
        <v>0</v>
      </c>
      <c r="IM10">
        <v>0</v>
      </c>
      <c r="IN10">
        <v>0</v>
      </c>
      <c r="IO10">
        <v>2</v>
      </c>
      <c r="IP10">
        <v>0</v>
      </c>
      <c r="IQ10">
        <v>0</v>
      </c>
      <c r="IR10">
        <v>1</v>
      </c>
      <c r="IS10">
        <v>1</v>
      </c>
      <c r="IT10">
        <v>0</v>
      </c>
      <c r="IU10">
        <v>1</v>
      </c>
      <c r="IV10">
        <v>0</v>
      </c>
      <c r="IW10">
        <v>1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4</v>
      </c>
      <c r="JF10">
        <v>1</v>
      </c>
      <c r="JG10">
        <v>0</v>
      </c>
      <c r="JH10">
        <v>0</v>
      </c>
      <c r="JI10">
        <v>0</v>
      </c>
      <c r="JJ10">
        <v>4</v>
      </c>
      <c r="JK10">
        <v>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</v>
      </c>
      <c r="JT10">
        <v>0</v>
      </c>
      <c r="JU10">
        <v>0</v>
      </c>
      <c r="JV10">
        <v>4</v>
      </c>
      <c r="JW10">
        <v>1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</v>
      </c>
      <c r="KP10">
        <v>0</v>
      </c>
      <c r="KQ10">
        <v>0</v>
      </c>
      <c r="KR10">
        <v>0</v>
      </c>
      <c r="KS10">
        <v>2</v>
      </c>
      <c r="KT10">
        <v>0</v>
      </c>
      <c r="KU10">
        <v>0</v>
      </c>
      <c r="KV10">
        <v>0</v>
      </c>
      <c r="KW10">
        <v>1</v>
      </c>
      <c r="KX10">
        <v>0</v>
      </c>
      <c r="KY10">
        <v>1</v>
      </c>
      <c r="KZ10">
        <v>1</v>
      </c>
      <c r="LA10">
        <v>0</v>
      </c>
      <c r="LB10">
        <v>0</v>
      </c>
      <c r="LC10">
        <v>2</v>
      </c>
      <c r="LD10">
        <v>1</v>
      </c>
      <c r="LE10">
        <v>0</v>
      </c>
      <c r="LF10">
        <v>1</v>
      </c>
      <c r="LG10">
        <v>0</v>
      </c>
      <c r="LH10">
        <v>1</v>
      </c>
      <c r="LI10">
        <v>0</v>
      </c>
      <c r="LJ10">
        <v>0</v>
      </c>
      <c r="LK10">
        <v>1</v>
      </c>
      <c r="LL10">
        <v>0</v>
      </c>
      <c r="LM10">
        <v>0</v>
      </c>
      <c r="LN10">
        <v>0</v>
      </c>
      <c r="LO10">
        <v>1</v>
      </c>
      <c r="LP10">
        <v>8</v>
      </c>
      <c r="LQ10">
        <v>0</v>
      </c>
      <c r="LR10">
        <v>0</v>
      </c>
      <c r="LS10">
        <v>0</v>
      </c>
      <c r="LT10">
        <v>1</v>
      </c>
      <c r="LU10">
        <v>0</v>
      </c>
      <c r="LV10">
        <v>2</v>
      </c>
      <c r="LW10">
        <v>0</v>
      </c>
      <c r="LX10">
        <v>0</v>
      </c>
      <c r="LY10">
        <v>2</v>
      </c>
      <c r="LZ10">
        <v>1</v>
      </c>
      <c r="MA10">
        <v>0</v>
      </c>
      <c r="MB10">
        <v>1</v>
      </c>
      <c r="MC10">
        <v>0</v>
      </c>
      <c r="MD10">
        <v>0</v>
      </c>
      <c r="ME10">
        <v>0</v>
      </c>
      <c r="MF10">
        <v>1</v>
      </c>
      <c r="MG10">
        <v>3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1</v>
      </c>
      <c r="MN10">
        <v>1</v>
      </c>
      <c r="MO10">
        <v>0</v>
      </c>
      <c r="MP10">
        <v>0</v>
      </c>
      <c r="MQ10">
        <v>0</v>
      </c>
      <c r="MR10">
        <v>1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</v>
      </c>
      <c r="NA10">
        <v>1</v>
      </c>
      <c r="NB10">
        <v>0</v>
      </c>
      <c r="NC10">
        <v>0</v>
      </c>
      <c r="ND10">
        <v>1</v>
      </c>
      <c r="NE10">
        <v>0</v>
      </c>
      <c r="NF10">
        <v>1</v>
      </c>
      <c r="NG10">
        <v>0</v>
      </c>
      <c r="NH10">
        <v>0</v>
      </c>
      <c r="NI10">
        <v>0</v>
      </c>
      <c r="NJ10">
        <v>1</v>
      </c>
      <c r="NK10">
        <v>1</v>
      </c>
      <c r="NL10">
        <v>0</v>
      </c>
      <c r="NM10">
        <v>0</v>
      </c>
      <c r="NN10">
        <v>3</v>
      </c>
      <c r="NO10">
        <v>1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</v>
      </c>
      <c r="NX10">
        <v>0</v>
      </c>
      <c r="NY10">
        <v>0</v>
      </c>
      <c r="NZ10">
        <v>5</v>
      </c>
      <c r="OA10">
        <v>0</v>
      </c>
      <c r="OB10">
        <v>0</v>
      </c>
      <c r="OC10">
        <v>0</v>
      </c>
      <c r="OD10">
        <v>1</v>
      </c>
      <c r="OE10">
        <v>0</v>
      </c>
      <c r="OF10">
        <v>2</v>
      </c>
      <c r="OG10">
        <v>1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1</v>
      </c>
      <c r="OQ10">
        <v>1</v>
      </c>
      <c r="OR10">
        <v>0</v>
      </c>
      <c r="OS10">
        <v>1</v>
      </c>
      <c r="OT10">
        <v>0</v>
      </c>
      <c r="OU10">
        <v>1</v>
      </c>
      <c r="OV10">
        <v>0</v>
      </c>
      <c r="OW10">
        <v>3</v>
      </c>
      <c r="OX10">
        <v>0</v>
      </c>
      <c r="OY10">
        <v>0</v>
      </c>
      <c r="OZ10">
        <v>1</v>
      </c>
      <c r="PA10">
        <v>0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1</v>
      </c>
      <c r="PL10">
        <v>1</v>
      </c>
      <c r="PM10">
        <v>0</v>
      </c>
      <c r="PN10">
        <v>1</v>
      </c>
      <c r="PO10">
        <v>0</v>
      </c>
      <c r="PP10">
        <v>0</v>
      </c>
      <c r="PQ10">
        <v>0</v>
      </c>
      <c r="PR10">
        <v>0</v>
      </c>
      <c r="PS10">
        <v>1</v>
      </c>
      <c r="PT10">
        <v>1</v>
      </c>
      <c r="PU10">
        <v>0</v>
      </c>
      <c r="PV10">
        <v>1</v>
      </c>
      <c r="PW10">
        <v>1</v>
      </c>
      <c r="PX10">
        <v>2</v>
      </c>
      <c r="PY10">
        <v>2</v>
      </c>
      <c r="PZ10">
        <v>1</v>
      </c>
      <c r="QA10">
        <v>0</v>
      </c>
      <c r="QB10">
        <v>1</v>
      </c>
      <c r="QC10">
        <v>0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2</v>
      </c>
      <c r="QK10">
        <v>0</v>
      </c>
      <c r="QL10">
        <v>1</v>
      </c>
      <c r="QM10">
        <v>1</v>
      </c>
      <c r="QN10">
        <v>0</v>
      </c>
      <c r="QO10">
        <v>1</v>
      </c>
      <c r="QP10">
        <v>0</v>
      </c>
      <c r="QQ10">
        <v>0</v>
      </c>
      <c r="QR10">
        <v>0</v>
      </c>
      <c r="QS10">
        <v>1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2</v>
      </c>
      <c r="RF10">
        <v>0</v>
      </c>
      <c r="RG10">
        <v>0</v>
      </c>
      <c r="RH10">
        <v>1</v>
      </c>
      <c r="RI10">
        <v>0</v>
      </c>
      <c r="RJ10">
        <v>0</v>
      </c>
      <c r="RK10">
        <v>0</v>
      </c>
      <c r="RL10">
        <v>1</v>
      </c>
      <c r="RM10">
        <v>1</v>
      </c>
      <c r="RN10">
        <v>0</v>
      </c>
      <c r="RO10">
        <v>0</v>
      </c>
      <c r="RP10">
        <v>5</v>
      </c>
      <c r="RQ10">
        <v>0</v>
      </c>
      <c r="RR10">
        <v>0</v>
      </c>
      <c r="RS10">
        <v>0</v>
      </c>
      <c r="RT10">
        <v>1</v>
      </c>
      <c r="RU10">
        <v>3</v>
      </c>
      <c r="RV10">
        <v>1</v>
      </c>
      <c r="RW10">
        <v>0</v>
      </c>
      <c r="RX10">
        <v>0</v>
      </c>
      <c r="RY10">
        <v>1</v>
      </c>
      <c r="RZ10">
        <v>1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1</v>
      </c>
      <c r="SG10">
        <v>0</v>
      </c>
      <c r="SH10">
        <v>1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1</v>
      </c>
      <c r="SX10">
        <v>0</v>
      </c>
      <c r="SY10">
        <v>0</v>
      </c>
      <c r="SZ10">
        <v>0</v>
      </c>
      <c r="TA10">
        <v>0</v>
      </c>
      <c r="TB10">
        <v>1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2</v>
      </c>
      <c r="TN10">
        <v>1</v>
      </c>
      <c r="TO10">
        <v>0</v>
      </c>
      <c r="TP10">
        <v>1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4</v>
      </c>
      <c r="TZ10">
        <v>4</v>
      </c>
      <c r="UA10">
        <v>1</v>
      </c>
      <c r="UB10">
        <v>1</v>
      </c>
      <c r="UC10">
        <v>0</v>
      </c>
      <c r="UD10">
        <v>1</v>
      </c>
      <c r="UE10">
        <v>0</v>
      </c>
      <c r="UF10">
        <v>1</v>
      </c>
      <c r="UG10">
        <v>1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1</v>
      </c>
      <c r="UO10">
        <v>0</v>
      </c>
      <c r="UP10">
        <v>1</v>
      </c>
      <c r="UQ10">
        <v>1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2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2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1</v>
      </c>
      <c r="VJ10">
        <v>1</v>
      </c>
      <c r="VK10">
        <v>0</v>
      </c>
      <c r="VL10">
        <v>1</v>
      </c>
      <c r="VM10">
        <v>1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1</v>
      </c>
      <c r="VT10">
        <v>0</v>
      </c>
      <c r="VU10">
        <v>0</v>
      </c>
      <c r="VV10">
        <v>0</v>
      </c>
      <c r="VW10">
        <v>1</v>
      </c>
      <c r="VX10">
        <v>0</v>
      </c>
      <c r="VY10">
        <v>0</v>
      </c>
      <c r="VZ10">
        <v>1</v>
      </c>
      <c r="WA10">
        <v>1</v>
      </c>
      <c r="WB10">
        <v>0</v>
      </c>
      <c r="WC10">
        <v>0</v>
      </c>
      <c r="WD10">
        <v>0</v>
      </c>
      <c r="WE10">
        <v>1</v>
      </c>
      <c r="WF10">
        <v>2</v>
      </c>
      <c r="WG10">
        <v>0</v>
      </c>
      <c r="WH10">
        <v>0</v>
      </c>
      <c r="WI10">
        <v>0</v>
      </c>
      <c r="WJ10">
        <v>0</v>
      </c>
      <c r="WK10">
        <v>1</v>
      </c>
      <c r="WL10">
        <v>0</v>
      </c>
      <c r="WM10">
        <v>0</v>
      </c>
      <c r="WN10">
        <v>1</v>
      </c>
      <c r="WO10">
        <v>0</v>
      </c>
      <c r="WP10">
        <v>1</v>
      </c>
      <c r="WQ10">
        <v>0</v>
      </c>
      <c r="WR10">
        <v>1</v>
      </c>
      <c r="WS10">
        <v>0</v>
      </c>
      <c r="WT10">
        <v>0</v>
      </c>
      <c r="WU10">
        <v>1</v>
      </c>
      <c r="WV10">
        <v>1</v>
      </c>
      <c r="WW10">
        <v>1</v>
      </c>
      <c r="WX10">
        <v>2</v>
      </c>
      <c r="WY10">
        <v>0</v>
      </c>
      <c r="WZ10">
        <v>1</v>
      </c>
      <c r="XA10">
        <v>1</v>
      </c>
      <c r="XB10">
        <v>1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3</v>
      </c>
      <c r="XO10">
        <v>0</v>
      </c>
      <c r="XP10">
        <v>0</v>
      </c>
      <c r="XQ10">
        <v>1</v>
      </c>
      <c r="XR10">
        <v>0</v>
      </c>
      <c r="XS10">
        <v>1</v>
      </c>
      <c r="XT10">
        <v>0</v>
      </c>
      <c r="XU10">
        <v>0</v>
      </c>
      <c r="XV10">
        <v>3</v>
      </c>
      <c r="XW10">
        <v>0</v>
      </c>
      <c r="XX10">
        <v>2</v>
      </c>
      <c r="XY10">
        <v>1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2</v>
      </c>
      <c r="YJ10">
        <v>0</v>
      </c>
      <c r="YK10">
        <v>1</v>
      </c>
      <c r="YL10">
        <v>0</v>
      </c>
      <c r="YM10">
        <v>0</v>
      </c>
      <c r="YN10">
        <v>2</v>
      </c>
      <c r="YO10">
        <v>0</v>
      </c>
      <c r="YP10">
        <v>0</v>
      </c>
      <c r="YQ10">
        <v>0</v>
      </c>
      <c r="YR10">
        <v>1</v>
      </c>
      <c r="YS10">
        <v>2</v>
      </c>
      <c r="YT10">
        <v>0</v>
      </c>
      <c r="YU10">
        <v>0</v>
      </c>
      <c r="YV10">
        <v>0</v>
      </c>
      <c r="YW10">
        <v>1</v>
      </c>
      <c r="YX10">
        <v>1</v>
      </c>
      <c r="YY10">
        <v>1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1</v>
      </c>
      <c r="ZG10">
        <v>0</v>
      </c>
      <c r="ZH10">
        <v>0</v>
      </c>
      <c r="ZI10">
        <v>0</v>
      </c>
      <c r="ZJ10">
        <v>0</v>
      </c>
      <c r="ZK10">
        <v>5</v>
      </c>
      <c r="ZL10">
        <v>1</v>
      </c>
      <c r="ZM10">
        <v>1</v>
      </c>
      <c r="ZN10">
        <v>4</v>
      </c>
      <c r="ZO10">
        <v>0</v>
      </c>
      <c r="ZP10">
        <v>0</v>
      </c>
      <c r="ZQ10">
        <v>0</v>
      </c>
      <c r="ZR10">
        <v>1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1</v>
      </c>
      <c r="AAA10">
        <v>0</v>
      </c>
      <c r="AAB10">
        <v>1</v>
      </c>
      <c r="AAC10">
        <v>0</v>
      </c>
      <c r="AAD10">
        <v>0</v>
      </c>
      <c r="AAE10">
        <v>0</v>
      </c>
      <c r="AAF10">
        <v>1</v>
      </c>
      <c r="AAG10">
        <v>0</v>
      </c>
      <c r="AAH10">
        <v>0</v>
      </c>
      <c r="AAI10">
        <v>0</v>
      </c>
      <c r="AAJ10">
        <v>0</v>
      </c>
      <c r="AAK10">
        <v>1</v>
      </c>
      <c r="AAL10">
        <v>0</v>
      </c>
      <c r="AAM10">
        <v>0</v>
      </c>
      <c r="AAN10">
        <v>1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1</v>
      </c>
      <c r="AAX10">
        <v>0</v>
      </c>
      <c r="AAY10">
        <v>0</v>
      </c>
      <c r="AAZ10">
        <v>1</v>
      </c>
      <c r="ABA10">
        <v>0</v>
      </c>
      <c r="ABB10">
        <v>3</v>
      </c>
      <c r="ABC10">
        <v>0</v>
      </c>
      <c r="ABD10">
        <v>1</v>
      </c>
      <c r="ABE10">
        <v>1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1</v>
      </c>
      <c r="ABM10">
        <v>0</v>
      </c>
      <c r="ABN10">
        <v>0</v>
      </c>
      <c r="ABO10">
        <v>0</v>
      </c>
      <c r="ABP10">
        <v>0</v>
      </c>
      <c r="ABQ10">
        <v>1</v>
      </c>
      <c r="ABR10">
        <v>2</v>
      </c>
      <c r="ABS10">
        <v>1</v>
      </c>
      <c r="ABT10">
        <v>0</v>
      </c>
      <c r="ABU10">
        <v>1</v>
      </c>
      <c r="ABV10">
        <v>1</v>
      </c>
      <c r="ABW10">
        <v>0</v>
      </c>
      <c r="ABX10">
        <v>1</v>
      </c>
      <c r="ABY10">
        <v>0</v>
      </c>
      <c r="ABZ10">
        <v>1</v>
      </c>
      <c r="ACA10">
        <v>0</v>
      </c>
      <c r="ACB10">
        <v>0</v>
      </c>
      <c r="ACC10">
        <v>0</v>
      </c>
      <c r="ACD10">
        <v>1</v>
      </c>
      <c r="ACE10">
        <v>1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1</v>
      </c>
      <c r="ACN10">
        <v>0</v>
      </c>
      <c r="ACO10">
        <v>1</v>
      </c>
      <c r="ACP10">
        <v>0</v>
      </c>
      <c r="ACQ10">
        <v>0</v>
      </c>
      <c r="ACR10">
        <v>1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1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</v>
      </c>
      <c r="ADF10">
        <v>0</v>
      </c>
      <c r="ADG10">
        <v>1</v>
      </c>
      <c r="ADH10">
        <v>0</v>
      </c>
      <c r="ADI10">
        <v>0</v>
      </c>
      <c r="ADJ10">
        <v>0</v>
      </c>
      <c r="ADK10">
        <v>4</v>
      </c>
      <c r="ADL10">
        <v>1</v>
      </c>
      <c r="ADM10">
        <v>0</v>
      </c>
      <c r="ADN10">
        <v>0</v>
      </c>
      <c r="ADO10">
        <v>0</v>
      </c>
      <c r="ADP10">
        <v>8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1</v>
      </c>
      <c r="ADX10">
        <v>0</v>
      </c>
      <c r="ADY10">
        <v>1</v>
      </c>
      <c r="ADZ10">
        <v>1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1</v>
      </c>
      <c r="AEH10">
        <v>0</v>
      </c>
      <c r="AEI10">
        <v>0</v>
      </c>
      <c r="AEJ10">
        <v>0</v>
      </c>
      <c r="AEK10">
        <v>4</v>
      </c>
      <c r="AEL10">
        <v>0</v>
      </c>
      <c r="AEM10">
        <v>0</v>
      </c>
      <c r="AEN10">
        <v>0</v>
      </c>
      <c r="AEO10">
        <v>1</v>
      </c>
      <c r="AEP10">
        <v>0</v>
      </c>
      <c r="AEQ10">
        <v>3</v>
      </c>
      <c r="AER10">
        <v>1</v>
      </c>
      <c r="AES10">
        <v>0</v>
      </c>
      <c r="AET10">
        <v>0</v>
      </c>
      <c r="AEU10">
        <v>0</v>
      </c>
      <c r="AEV10">
        <v>4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1</v>
      </c>
      <c r="AFC10">
        <v>1</v>
      </c>
      <c r="AFD10">
        <v>0</v>
      </c>
      <c r="AFE10">
        <v>0</v>
      </c>
      <c r="AFF10">
        <v>0</v>
      </c>
      <c r="AFG10">
        <v>1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8</v>
      </c>
      <c r="AFS10">
        <v>0</v>
      </c>
      <c r="AFT10">
        <v>0</v>
      </c>
      <c r="AFU10">
        <v>1</v>
      </c>
      <c r="AFV10">
        <v>4</v>
      </c>
      <c r="AFW10">
        <v>0</v>
      </c>
      <c r="AFX10">
        <v>1</v>
      </c>
      <c r="AFY10">
        <v>0</v>
      </c>
      <c r="AFZ10">
        <v>1</v>
      </c>
      <c r="AGA10">
        <v>0</v>
      </c>
      <c r="AGB10">
        <v>1</v>
      </c>
      <c r="AGC10">
        <v>0</v>
      </c>
      <c r="AGD10">
        <v>0</v>
      </c>
      <c r="AGE10">
        <v>0</v>
      </c>
      <c r="AGF10">
        <v>2</v>
      </c>
      <c r="AGG10">
        <v>1</v>
      </c>
      <c r="AGH10">
        <v>0</v>
      </c>
      <c r="AGI10">
        <v>8</v>
      </c>
      <c r="AGJ10">
        <v>0</v>
      </c>
      <c r="AGK10">
        <v>0</v>
      </c>
      <c r="AGL10">
        <v>1</v>
      </c>
      <c r="AGM10">
        <v>0</v>
      </c>
      <c r="AGN10">
        <v>0</v>
      </c>
      <c r="AGO10">
        <v>1</v>
      </c>
      <c r="AGP10">
        <v>0</v>
      </c>
      <c r="AGQ10">
        <v>1</v>
      </c>
      <c r="AGR10">
        <v>0</v>
      </c>
      <c r="AGS10">
        <v>0</v>
      </c>
      <c r="AGT10">
        <v>1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1</v>
      </c>
      <c r="AHI10">
        <v>0</v>
      </c>
      <c r="AHJ10">
        <v>0</v>
      </c>
    </row>
    <row r="11" spans="3:894" x14ac:dyDescent="0.2">
      <c r="C11" t="s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0</v>
      </c>
      <c r="N11">
        <v>1</v>
      </c>
      <c r="O11">
        <v>0</v>
      </c>
      <c r="P11">
        <v>0</v>
      </c>
      <c r="Q11">
        <v>5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5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2</v>
      </c>
      <c r="BK11">
        <v>2</v>
      </c>
      <c r="BL11">
        <v>0</v>
      </c>
      <c r="BM11">
        <v>0</v>
      </c>
      <c r="BN11">
        <v>0</v>
      </c>
      <c r="BO11">
        <v>2</v>
      </c>
      <c r="BP11">
        <v>0</v>
      </c>
      <c r="BQ11">
        <v>1</v>
      </c>
      <c r="BR11">
        <v>0</v>
      </c>
      <c r="BS11">
        <v>0</v>
      </c>
      <c r="BT11">
        <v>2</v>
      </c>
      <c r="BU11">
        <v>0</v>
      </c>
      <c r="BV11">
        <v>0</v>
      </c>
      <c r="BW11">
        <v>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</v>
      </c>
      <c r="CM11">
        <v>0</v>
      </c>
      <c r="CN11">
        <v>2</v>
      </c>
      <c r="CO11">
        <v>0</v>
      </c>
      <c r="CP11">
        <v>0</v>
      </c>
      <c r="CQ11">
        <v>0</v>
      </c>
      <c r="CR11">
        <v>0</v>
      </c>
      <c r="CS11">
        <v>2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2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2</v>
      </c>
      <c r="EK11">
        <v>0</v>
      </c>
      <c r="EL11">
        <v>0</v>
      </c>
      <c r="EM11">
        <v>0</v>
      </c>
      <c r="EN11">
        <v>2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2</v>
      </c>
      <c r="EV11">
        <v>2</v>
      </c>
      <c r="EW11">
        <v>0</v>
      </c>
      <c r="EX11">
        <v>0</v>
      </c>
      <c r="EY11">
        <v>0</v>
      </c>
      <c r="EZ11">
        <v>0</v>
      </c>
      <c r="FA11">
        <v>2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2</v>
      </c>
      <c r="FH11">
        <v>1</v>
      </c>
      <c r="FI11">
        <v>0</v>
      </c>
      <c r="FJ11">
        <v>0</v>
      </c>
      <c r="FK11">
        <v>0</v>
      </c>
      <c r="FL11">
        <v>1</v>
      </c>
      <c r="FM11">
        <v>2</v>
      </c>
      <c r="FN11">
        <v>1</v>
      </c>
      <c r="FO11">
        <v>4</v>
      </c>
      <c r="FP11">
        <v>0</v>
      </c>
      <c r="FQ11">
        <v>0</v>
      </c>
      <c r="FR11">
        <v>0</v>
      </c>
      <c r="FS11">
        <v>1</v>
      </c>
      <c r="FT11">
        <v>1</v>
      </c>
      <c r="FU11">
        <v>0</v>
      </c>
      <c r="FV11">
        <v>0</v>
      </c>
      <c r="FW11">
        <v>1</v>
      </c>
      <c r="FX11">
        <v>1</v>
      </c>
      <c r="FY11">
        <v>0</v>
      </c>
      <c r="FZ11">
        <v>0</v>
      </c>
      <c r="GA11">
        <v>0</v>
      </c>
      <c r="GB11">
        <v>2</v>
      </c>
      <c r="GC11">
        <v>0</v>
      </c>
      <c r="GD11">
        <v>2</v>
      </c>
      <c r="GE11">
        <v>1</v>
      </c>
      <c r="GF11">
        <v>2</v>
      </c>
      <c r="GG11">
        <v>0</v>
      </c>
      <c r="GH11">
        <v>0</v>
      </c>
      <c r="GI11">
        <v>0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0</v>
      </c>
      <c r="GQ11">
        <v>0</v>
      </c>
      <c r="GR11">
        <v>0</v>
      </c>
      <c r="GS11">
        <v>1</v>
      </c>
      <c r="GT11">
        <v>0</v>
      </c>
      <c r="GU11">
        <v>0</v>
      </c>
      <c r="GV11">
        <v>0</v>
      </c>
      <c r="GW11">
        <v>2</v>
      </c>
      <c r="GX11">
        <v>0</v>
      </c>
      <c r="GY11">
        <v>0</v>
      </c>
      <c r="GZ11">
        <v>0</v>
      </c>
      <c r="HA11">
        <v>1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</v>
      </c>
      <c r="HZ11">
        <v>0</v>
      </c>
      <c r="IA11">
        <v>0</v>
      </c>
      <c r="IB11">
        <v>0</v>
      </c>
      <c r="IC11">
        <v>2</v>
      </c>
      <c r="ID11">
        <v>0</v>
      </c>
      <c r="IE11">
        <v>0</v>
      </c>
      <c r="IF11">
        <v>0</v>
      </c>
      <c r="IG11">
        <v>2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2</v>
      </c>
      <c r="IR11">
        <v>1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2</v>
      </c>
      <c r="IY11">
        <v>2</v>
      </c>
      <c r="IZ11">
        <v>0</v>
      </c>
      <c r="JA11">
        <v>0</v>
      </c>
      <c r="JB11">
        <v>0</v>
      </c>
      <c r="JC11">
        <v>1</v>
      </c>
      <c r="JD11">
        <v>0</v>
      </c>
      <c r="JE11">
        <v>2</v>
      </c>
      <c r="JF11">
        <v>1</v>
      </c>
      <c r="JG11">
        <v>0</v>
      </c>
      <c r="JH11">
        <v>0</v>
      </c>
      <c r="JI11">
        <v>0</v>
      </c>
      <c r="JJ11">
        <v>1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1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1</v>
      </c>
      <c r="JW11">
        <v>1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2</v>
      </c>
      <c r="KP11">
        <v>0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2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2</v>
      </c>
      <c r="LD11">
        <v>1</v>
      </c>
      <c r="LE11">
        <v>0</v>
      </c>
      <c r="LF11">
        <v>1</v>
      </c>
      <c r="LG11">
        <v>0</v>
      </c>
      <c r="LH11">
        <v>0</v>
      </c>
      <c r="LI11">
        <v>0</v>
      </c>
      <c r="LJ11">
        <v>2</v>
      </c>
      <c r="LK11">
        <v>1</v>
      </c>
      <c r="LL11">
        <v>0</v>
      </c>
      <c r="LM11">
        <v>0</v>
      </c>
      <c r="LN11">
        <v>0</v>
      </c>
      <c r="LO11">
        <v>1</v>
      </c>
      <c r="LP11">
        <v>2</v>
      </c>
      <c r="LQ11">
        <v>0</v>
      </c>
      <c r="LR11">
        <v>0</v>
      </c>
      <c r="LS11">
        <v>0</v>
      </c>
      <c r="LT11">
        <v>1</v>
      </c>
      <c r="LU11">
        <v>1</v>
      </c>
      <c r="LV11">
        <v>0</v>
      </c>
      <c r="LW11">
        <v>0</v>
      </c>
      <c r="LX11">
        <v>1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1</v>
      </c>
      <c r="MG11">
        <v>2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</v>
      </c>
      <c r="MO11">
        <v>0</v>
      </c>
      <c r="MP11">
        <v>0</v>
      </c>
      <c r="MQ11">
        <v>0</v>
      </c>
      <c r="MR11">
        <v>1</v>
      </c>
      <c r="MS11">
        <v>0</v>
      </c>
      <c r="MT11">
        <v>0</v>
      </c>
      <c r="MU11">
        <v>0</v>
      </c>
      <c r="MV11">
        <v>1</v>
      </c>
      <c r="MW11">
        <v>0</v>
      </c>
      <c r="MX11">
        <v>0</v>
      </c>
      <c r="MY11">
        <v>0</v>
      </c>
      <c r="MZ11">
        <v>4</v>
      </c>
      <c r="NA11">
        <v>0</v>
      </c>
      <c r="NB11">
        <v>1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1</v>
      </c>
      <c r="NO11">
        <v>0</v>
      </c>
      <c r="NP11">
        <v>0</v>
      </c>
      <c r="NQ11">
        <v>2</v>
      </c>
      <c r="NR11">
        <v>0</v>
      </c>
      <c r="NS11">
        <v>0</v>
      </c>
      <c r="NT11">
        <v>0</v>
      </c>
      <c r="NU11">
        <v>2</v>
      </c>
      <c r="NV11">
        <v>0</v>
      </c>
      <c r="NW11">
        <v>0</v>
      </c>
      <c r="NX11">
        <v>0</v>
      </c>
      <c r="NY11">
        <v>0</v>
      </c>
      <c r="NZ11">
        <v>2</v>
      </c>
      <c r="OA11">
        <v>0</v>
      </c>
      <c r="OB11">
        <v>0</v>
      </c>
      <c r="OC11">
        <v>0</v>
      </c>
      <c r="OD11">
        <v>2</v>
      </c>
      <c r="OE11">
        <v>0</v>
      </c>
      <c r="OF11">
        <v>0</v>
      </c>
      <c r="OG11">
        <v>0</v>
      </c>
      <c r="OH11">
        <v>2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1</v>
      </c>
      <c r="OV11">
        <v>0</v>
      </c>
      <c r="OW11">
        <v>1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1</v>
      </c>
      <c r="PE11">
        <v>2</v>
      </c>
      <c r="PF11">
        <v>0</v>
      </c>
      <c r="PG11">
        <v>2</v>
      </c>
      <c r="PH11">
        <v>0</v>
      </c>
      <c r="PI11">
        <v>0</v>
      </c>
      <c r="PJ11">
        <v>0</v>
      </c>
      <c r="PK11">
        <v>1</v>
      </c>
      <c r="PL11">
        <v>1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2</v>
      </c>
      <c r="PX11">
        <v>2</v>
      </c>
      <c r="PY11">
        <v>3</v>
      </c>
      <c r="PZ11">
        <v>4</v>
      </c>
      <c r="QA11">
        <v>0</v>
      </c>
      <c r="QB11">
        <v>1</v>
      </c>
      <c r="QC11">
        <v>0</v>
      </c>
      <c r="QD11">
        <v>0</v>
      </c>
      <c r="QE11">
        <v>0</v>
      </c>
      <c r="QF11">
        <v>0</v>
      </c>
      <c r="QG11">
        <v>2</v>
      </c>
      <c r="QH11">
        <v>1</v>
      </c>
      <c r="QI11">
        <v>0</v>
      </c>
      <c r="QJ11">
        <v>1</v>
      </c>
      <c r="QK11">
        <v>0</v>
      </c>
      <c r="QL11">
        <v>2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</v>
      </c>
      <c r="RF11">
        <v>0</v>
      </c>
      <c r="RG11">
        <v>0</v>
      </c>
      <c r="RH11">
        <v>2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1</v>
      </c>
      <c r="RP11">
        <v>2</v>
      </c>
      <c r="RQ11">
        <v>0</v>
      </c>
      <c r="RR11">
        <v>0</v>
      </c>
      <c r="RS11">
        <v>0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1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2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2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1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1</v>
      </c>
      <c r="TN11">
        <v>1</v>
      </c>
      <c r="TO11">
        <v>0</v>
      </c>
      <c r="TP11">
        <v>1</v>
      </c>
      <c r="TQ11">
        <v>2</v>
      </c>
      <c r="TR11">
        <v>0</v>
      </c>
      <c r="TS11">
        <v>2</v>
      </c>
      <c r="TT11">
        <v>0</v>
      </c>
      <c r="TU11">
        <v>0</v>
      </c>
      <c r="TV11">
        <v>0</v>
      </c>
      <c r="TW11">
        <v>2</v>
      </c>
      <c r="TX11">
        <v>2</v>
      </c>
      <c r="TY11">
        <v>2</v>
      </c>
      <c r="TZ11">
        <v>2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1</v>
      </c>
      <c r="UG11">
        <v>1</v>
      </c>
      <c r="UH11">
        <v>2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1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4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1</v>
      </c>
      <c r="VM11">
        <v>1</v>
      </c>
      <c r="VN11">
        <v>0</v>
      </c>
      <c r="VO11">
        <v>0</v>
      </c>
      <c r="VP11">
        <v>0</v>
      </c>
      <c r="VQ11">
        <v>2</v>
      </c>
      <c r="VR11">
        <v>0</v>
      </c>
      <c r="VS11">
        <v>1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2</v>
      </c>
      <c r="VZ11">
        <v>0</v>
      </c>
      <c r="WA11">
        <v>1</v>
      </c>
      <c r="WB11">
        <v>0</v>
      </c>
      <c r="WC11">
        <v>0</v>
      </c>
      <c r="WD11">
        <v>0</v>
      </c>
      <c r="WE11">
        <v>0</v>
      </c>
      <c r="WF11">
        <v>1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2</v>
      </c>
      <c r="WO11">
        <v>0</v>
      </c>
      <c r="WP11">
        <v>5</v>
      </c>
      <c r="WQ11">
        <v>0</v>
      </c>
      <c r="WR11">
        <v>0</v>
      </c>
      <c r="WS11">
        <v>0</v>
      </c>
      <c r="WT11">
        <v>0</v>
      </c>
      <c r="WU11">
        <v>2</v>
      </c>
      <c r="WV11">
        <v>1</v>
      </c>
      <c r="WW11">
        <v>0</v>
      </c>
      <c r="WX11">
        <v>1</v>
      </c>
      <c r="WY11">
        <v>0</v>
      </c>
      <c r="WZ11">
        <v>0</v>
      </c>
      <c r="XA11">
        <v>0</v>
      </c>
      <c r="XB11">
        <v>1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2</v>
      </c>
      <c r="XO11">
        <v>0</v>
      </c>
      <c r="XP11">
        <v>0</v>
      </c>
      <c r="XQ11">
        <v>1</v>
      </c>
      <c r="XR11">
        <v>5</v>
      </c>
      <c r="XS11">
        <v>0</v>
      </c>
      <c r="XT11">
        <v>0</v>
      </c>
      <c r="XU11">
        <v>0</v>
      </c>
      <c r="XV11">
        <v>2</v>
      </c>
      <c r="XW11">
        <v>0</v>
      </c>
      <c r="XX11">
        <v>1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1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1</v>
      </c>
      <c r="YL11">
        <v>0</v>
      </c>
      <c r="YM11">
        <v>2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1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6</v>
      </c>
      <c r="ZG11">
        <v>1</v>
      </c>
      <c r="ZH11">
        <v>0</v>
      </c>
      <c r="ZI11">
        <v>0</v>
      </c>
      <c r="ZJ11">
        <v>0</v>
      </c>
      <c r="ZK11">
        <v>2</v>
      </c>
      <c r="ZL11">
        <v>1</v>
      </c>
      <c r="ZM11">
        <v>2</v>
      </c>
      <c r="ZN11">
        <v>1</v>
      </c>
      <c r="ZO11">
        <v>0</v>
      </c>
      <c r="ZP11">
        <v>0</v>
      </c>
      <c r="ZQ11">
        <v>1</v>
      </c>
      <c r="ZR11">
        <v>0</v>
      </c>
      <c r="ZS11">
        <v>1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1</v>
      </c>
      <c r="AAA11">
        <v>0</v>
      </c>
      <c r="AAB11">
        <v>0</v>
      </c>
      <c r="AAC11">
        <v>0</v>
      </c>
      <c r="AAD11">
        <v>1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1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1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3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2</v>
      </c>
      <c r="ABS11">
        <v>0</v>
      </c>
      <c r="ABT11">
        <v>0</v>
      </c>
      <c r="ABU11">
        <v>1</v>
      </c>
      <c r="ABV11">
        <v>1</v>
      </c>
      <c r="ABW11">
        <v>0</v>
      </c>
      <c r="ABX11">
        <v>0</v>
      </c>
      <c r="ABY11">
        <v>0</v>
      </c>
      <c r="ABZ11">
        <v>1</v>
      </c>
      <c r="ACA11">
        <v>1</v>
      </c>
      <c r="ACB11">
        <v>0</v>
      </c>
      <c r="ACC11">
        <v>0</v>
      </c>
      <c r="ACD11">
        <v>2</v>
      </c>
      <c r="ACE11">
        <v>1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2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3</v>
      </c>
      <c r="ACY11">
        <v>0</v>
      </c>
      <c r="ACZ11">
        <v>0</v>
      </c>
      <c r="ADA11">
        <v>0</v>
      </c>
      <c r="ADB11">
        <v>0</v>
      </c>
      <c r="ADC11">
        <v>1</v>
      </c>
      <c r="ADD11">
        <v>0</v>
      </c>
      <c r="ADE11">
        <v>0</v>
      </c>
      <c r="ADF11">
        <v>0</v>
      </c>
      <c r="ADG11">
        <v>2</v>
      </c>
      <c r="ADH11">
        <v>0</v>
      </c>
      <c r="ADI11">
        <v>0</v>
      </c>
      <c r="ADJ11">
        <v>0</v>
      </c>
      <c r="ADK11">
        <v>1</v>
      </c>
      <c r="ADL11">
        <v>2</v>
      </c>
      <c r="ADM11">
        <v>0</v>
      </c>
      <c r="ADN11">
        <v>0</v>
      </c>
      <c r="ADO11">
        <v>0</v>
      </c>
      <c r="ADP11">
        <v>2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1</v>
      </c>
      <c r="ADX11">
        <v>0</v>
      </c>
      <c r="ADY11">
        <v>1</v>
      </c>
      <c r="ADZ11">
        <v>2</v>
      </c>
      <c r="AEA11">
        <v>1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2</v>
      </c>
      <c r="AEL11">
        <v>0</v>
      </c>
      <c r="AEM11">
        <v>0</v>
      </c>
      <c r="AEN11">
        <v>0</v>
      </c>
      <c r="AEO11">
        <v>1</v>
      </c>
      <c r="AEP11">
        <v>0</v>
      </c>
      <c r="AEQ11">
        <v>2</v>
      </c>
      <c r="AER11">
        <v>1</v>
      </c>
      <c r="AES11">
        <v>0</v>
      </c>
      <c r="AET11">
        <v>0</v>
      </c>
      <c r="AEU11">
        <v>1</v>
      </c>
      <c r="AEV11">
        <v>1</v>
      </c>
      <c r="AEW11">
        <v>0</v>
      </c>
      <c r="AEX11">
        <v>0</v>
      </c>
      <c r="AEY11">
        <v>2</v>
      </c>
      <c r="AEZ11">
        <v>0</v>
      </c>
      <c r="AFA11">
        <v>0</v>
      </c>
      <c r="AFB11">
        <v>0</v>
      </c>
      <c r="AFC11">
        <v>1</v>
      </c>
      <c r="AFD11">
        <v>0</v>
      </c>
      <c r="AFE11">
        <v>0</v>
      </c>
      <c r="AFF11">
        <v>0</v>
      </c>
      <c r="AFG11">
        <v>1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2</v>
      </c>
      <c r="AFS11">
        <v>0</v>
      </c>
      <c r="AFT11">
        <v>1</v>
      </c>
      <c r="AFU11">
        <v>0</v>
      </c>
      <c r="AFV11">
        <v>2</v>
      </c>
      <c r="AFW11">
        <v>0</v>
      </c>
      <c r="AFX11">
        <v>1</v>
      </c>
      <c r="AFY11">
        <v>1</v>
      </c>
      <c r="AFZ11">
        <v>0</v>
      </c>
      <c r="AGA11">
        <v>1</v>
      </c>
      <c r="AGB11">
        <v>1</v>
      </c>
      <c r="AGC11">
        <v>0</v>
      </c>
      <c r="AGD11">
        <v>3</v>
      </c>
      <c r="AGE11">
        <v>0</v>
      </c>
      <c r="AGF11">
        <v>0</v>
      </c>
      <c r="AGG11">
        <v>0</v>
      </c>
      <c r="AGH11">
        <v>0</v>
      </c>
      <c r="AGI11">
        <v>2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1</v>
      </c>
      <c r="AGP11">
        <v>0</v>
      </c>
      <c r="AGQ11">
        <v>1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1</v>
      </c>
      <c r="AGZ11">
        <v>1</v>
      </c>
      <c r="AHA11">
        <v>0</v>
      </c>
      <c r="AHB11">
        <v>0</v>
      </c>
      <c r="AHC11">
        <v>0</v>
      </c>
      <c r="AHD11">
        <v>0</v>
      </c>
      <c r="AHE11">
        <v>5</v>
      </c>
      <c r="AHF11">
        <v>0</v>
      </c>
      <c r="AHG11">
        <v>0</v>
      </c>
      <c r="AHH11">
        <v>2</v>
      </c>
      <c r="AHI11">
        <v>0</v>
      </c>
      <c r="AHJ11">
        <v>0</v>
      </c>
    </row>
    <row r="12" spans="3:894" x14ac:dyDescent="0.2">
      <c r="C12" t="s">
        <v>8</v>
      </c>
      <c r="D12" t="s">
        <v>14</v>
      </c>
      <c r="E12" t="s">
        <v>18</v>
      </c>
      <c r="F12" t="s">
        <v>22</v>
      </c>
      <c r="G12">
        <v>113803</v>
      </c>
      <c r="H12">
        <v>373450</v>
      </c>
      <c r="I12">
        <v>330877</v>
      </c>
      <c r="J12">
        <v>17463</v>
      </c>
      <c r="K12">
        <v>349909</v>
      </c>
      <c r="L12">
        <v>347742</v>
      </c>
      <c r="M12">
        <v>237736</v>
      </c>
      <c r="N12" t="s">
        <v>34</v>
      </c>
      <c r="O12">
        <v>113783</v>
      </c>
      <c r="P12" t="s">
        <v>39</v>
      </c>
      <c r="Q12">
        <v>347082</v>
      </c>
      <c r="R12">
        <v>350406</v>
      </c>
      <c r="S12">
        <v>248706</v>
      </c>
      <c r="T12">
        <v>382652</v>
      </c>
      <c r="U12">
        <v>244373</v>
      </c>
      <c r="V12">
        <v>345763</v>
      </c>
      <c r="W12">
        <v>2649</v>
      </c>
      <c r="X12">
        <v>239865</v>
      </c>
      <c r="Y12">
        <v>248698</v>
      </c>
      <c r="Z12">
        <v>330923</v>
      </c>
      <c r="AA12">
        <v>113788</v>
      </c>
      <c r="AB12">
        <v>349909</v>
      </c>
      <c r="AC12">
        <v>347077</v>
      </c>
      <c r="AD12">
        <v>2631</v>
      </c>
      <c r="AE12">
        <v>19950</v>
      </c>
      <c r="AF12">
        <v>330959</v>
      </c>
      <c r="AG12">
        <v>349216</v>
      </c>
      <c r="AH12" t="s">
        <v>61</v>
      </c>
      <c r="AI12" t="s">
        <v>63</v>
      </c>
      <c r="AJ12">
        <v>335677</v>
      </c>
      <c r="AK12" t="s">
        <v>67</v>
      </c>
      <c r="AL12" t="s">
        <v>69</v>
      </c>
      <c r="AM12">
        <v>113789</v>
      </c>
      <c r="AN12">
        <v>2677</v>
      </c>
      <c r="AO12" t="s">
        <v>73</v>
      </c>
      <c r="AP12">
        <v>345764</v>
      </c>
      <c r="AQ12">
        <v>2651</v>
      </c>
      <c r="AR12">
        <v>7546</v>
      </c>
      <c r="AS12">
        <v>11668</v>
      </c>
      <c r="AT12">
        <v>349253</v>
      </c>
      <c r="AU12" t="s">
        <v>80</v>
      </c>
      <c r="AV12">
        <v>330958</v>
      </c>
      <c r="AW12" t="s">
        <v>83</v>
      </c>
      <c r="AX12">
        <v>370371</v>
      </c>
      <c r="AY12">
        <v>14311</v>
      </c>
      <c r="AZ12">
        <v>2662</v>
      </c>
      <c r="BA12">
        <v>349237</v>
      </c>
      <c r="BB12">
        <v>3101295</v>
      </c>
      <c r="BC12" t="s">
        <v>90</v>
      </c>
      <c r="BD12" t="s">
        <v>92</v>
      </c>
      <c r="BE12">
        <v>2926</v>
      </c>
      <c r="BF12">
        <v>113509</v>
      </c>
      <c r="BG12">
        <v>19947</v>
      </c>
      <c r="BH12" t="s">
        <v>100</v>
      </c>
      <c r="BI12">
        <v>2697</v>
      </c>
      <c r="BJ12" t="s">
        <v>103</v>
      </c>
      <c r="BK12" t="s">
        <v>105</v>
      </c>
      <c r="BL12">
        <v>2669</v>
      </c>
      <c r="BM12">
        <v>113572</v>
      </c>
      <c r="BN12">
        <v>36973</v>
      </c>
      <c r="BO12">
        <v>347088</v>
      </c>
      <c r="BP12" t="s">
        <v>113</v>
      </c>
      <c r="BQ12">
        <v>2661</v>
      </c>
      <c r="BR12" t="s">
        <v>116</v>
      </c>
      <c r="BS12" t="s">
        <v>119</v>
      </c>
      <c r="BT12">
        <v>3101281</v>
      </c>
      <c r="BU12">
        <v>315151</v>
      </c>
      <c r="BV12" t="s">
        <v>123</v>
      </c>
      <c r="BW12" t="s">
        <v>105</v>
      </c>
      <c r="BX12" t="s">
        <v>126</v>
      </c>
      <c r="BY12">
        <v>2680</v>
      </c>
      <c r="BZ12">
        <v>1601</v>
      </c>
      <c r="CA12">
        <v>348123</v>
      </c>
      <c r="CB12">
        <v>349208</v>
      </c>
      <c r="CC12">
        <v>374746</v>
      </c>
      <c r="CD12">
        <v>248738</v>
      </c>
      <c r="CE12">
        <v>364516</v>
      </c>
      <c r="CF12">
        <v>345767</v>
      </c>
      <c r="CG12">
        <v>345779</v>
      </c>
      <c r="CH12">
        <v>330932</v>
      </c>
      <c r="CI12">
        <v>113059</v>
      </c>
      <c r="CJ12" t="s">
        <v>140</v>
      </c>
      <c r="CK12">
        <v>3101278</v>
      </c>
      <c r="CL12" t="s">
        <v>143</v>
      </c>
      <c r="CM12" t="s">
        <v>145</v>
      </c>
      <c r="CN12">
        <v>19950</v>
      </c>
      <c r="CO12">
        <v>343275</v>
      </c>
      <c r="CP12">
        <v>343276</v>
      </c>
      <c r="CQ12">
        <v>347466</v>
      </c>
      <c r="CR12" t="s">
        <v>151</v>
      </c>
      <c r="CS12" t="s">
        <v>154</v>
      </c>
      <c r="CT12">
        <v>364500</v>
      </c>
      <c r="CU12">
        <v>374910</v>
      </c>
      <c r="CV12" t="s">
        <v>158</v>
      </c>
      <c r="CW12" t="s">
        <v>161</v>
      </c>
      <c r="CX12">
        <v>231919</v>
      </c>
      <c r="CY12">
        <v>244367</v>
      </c>
      <c r="CZ12">
        <v>349245</v>
      </c>
      <c r="DA12">
        <v>349215</v>
      </c>
      <c r="DB12">
        <v>35281</v>
      </c>
      <c r="DC12">
        <v>7540</v>
      </c>
      <c r="DD12">
        <v>3101276</v>
      </c>
      <c r="DE12">
        <v>349207</v>
      </c>
      <c r="DF12">
        <v>343120</v>
      </c>
      <c r="DG12">
        <v>312991</v>
      </c>
      <c r="DH12">
        <v>349249</v>
      </c>
      <c r="DI12">
        <v>371110</v>
      </c>
      <c r="DJ12">
        <v>110465</v>
      </c>
      <c r="DK12">
        <v>2665</v>
      </c>
      <c r="DL12">
        <v>324669</v>
      </c>
      <c r="DM12">
        <v>4136</v>
      </c>
      <c r="DN12">
        <v>2627</v>
      </c>
      <c r="DO12" t="s">
        <v>183</v>
      </c>
      <c r="DP12">
        <v>370369</v>
      </c>
      <c r="DQ12">
        <v>11668</v>
      </c>
      <c r="DR12" t="s">
        <v>187</v>
      </c>
      <c r="DS12">
        <v>347082</v>
      </c>
      <c r="DT12" t="s">
        <v>126</v>
      </c>
      <c r="DU12" t="s">
        <v>192</v>
      </c>
      <c r="DV12">
        <v>237736</v>
      </c>
      <c r="DW12">
        <v>27267</v>
      </c>
      <c r="DX12">
        <v>35281</v>
      </c>
      <c r="DY12">
        <v>2651</v>
      </c>
      <c r="DZ12">
        <v>370372</v>
      </c>
      <c r="EA12" t="s">
        <v>200</v>
      </c>
      <c r="EB12">
        <v>2668</v>
      </c>
      <c r="EC12">
        <v>347061</v>
      </c>
      <c r="ED12">
        <v>349241</v>
      </c>
      <c r="EE12" t="s">
        <v>206</v>
      </c>
      <c r="EF12" t="s">
        <v>208</v>
      </c>
      <c r="EG12">
        <v>228414</v>
      </c>
      <c r="EH12" t="s">
        <v>211</v>
      </c>
      <c r="EI12" t="s">
        <v>213</v>
      </c>
      <c r="EJ12">
        <v>11752</v>
      </c>
      <c r="EK12">
        <v>113803</v>
      </c>
      <c r="EL12">
        <v>7534</v>
      </c>
      <c r="EM12" t="s">
        <v>219</v>
      </c>
      <c r="EN12">
        <v>2678</v>
      </c>
      <c r="EO12">
        <v>347081</v>
      </c>
      <c r="EP12" t="s">
        <v>224</v>
      </c>
      <c r="EQ12">
        <v>365222</v>
      </c>
      <c r="ER12">
        <v>231945</v>
      </c>
      <c r="ES12" t="s">
        <v>228</v>
      </c>
      <c r="ET12">
        <v>350043</v>
      </c>
      <c r="EU12" t="s">
        <v>143</v>
      </c>
      <c r="EV12">
        <v>230080</v>
      </c>
      <c r="EW12">
        <v>244310</v>
      </c>
      <c r="EX12" t="s">
        <v>235</v>
      </c>
      <c r="EY12">
        <v>113776</v>
      </c>
      <c r="EZ12" t="s">
        <v>239</v>
      </c>
      <c r="FA12" t="s">
        <v>241</v>
      </c>
      <c r="FB12" t="s">
        <v>243</v>
      </c>
      <c r="FC12" t="s">
        <v>245</v>
      </c>
      <c r="FD12">
        <v>35851</v>
      </c>
      <c r="FE12" t="s">
        <v>248</v>
      </c>
      <c r="FF12">
        <v>315037</v>
      </c>
      <c r="FG12" t="s">
        <v>251</v>
      </c>
      <c r="FH12">
        <v>371362</v>
      </c>
      <c r="FI12" t="s">
        <v>254</v>
      </c>
      <c r="FJ12">
        <v>347068</v>
      </c>
      <c r="FK12">
        <v>315093</v>
      </c>
      <c r="FL12">
        <v>3101295</v>
      </c>
      <c r="FM12">
        <v>363291</v>
      </c>
      <c r="FN12">
        <v>113505</v>
      </c>
      <c r="FO12">
        <v>347088</v>
      </c>
      <c r="FP12" t="s">
        <v>263</v>
      </c>
      <c r="FQ12">
        <v>1601</v>
      </c>
      <c r="FR12">
        <v>111240</v>
      </c>
      <c r="FS12">
        <v>382652</v>
      </c>
      <c r="FT12">
        <v>347742</v>
      </c>
      <c r="FU12" t="s">
        <v>270</v>
      </c>
      <c r="FV12">
        <v>17764</v>
      </c>
      <c r="FW12">
        <v>350404</v>
      </c>
      <c r="FX12">
        <v>4133</v>
      </c>
      <c r="FY12" t="s">
        <v>276</v>
      </c>
      <c r="FZ12">
        <v>250653</v>
      </c>
      <c r="GA12" t="s">
        <v>280</v>
      </c>
      <c r="GB12" t="s">
        <v>251</v>
      </c>
      <c r="GC12" t="s">
        <v>283</v>
      </c>
      <c r="GD12">
        <v>347077</v>
      </c>
      <c r="GE12">
        <v>230136</v>
      </c>
      <c r="GF12">
        <v>315153</v>
      </c>
      <c r="GG12">
        <v>113767</v>
      </c>
      <c r="GH12">
        <v>370365</v>
      </c>
      <c r="GI12">
        <v>111428</v>
      </c>
      <c r="GJ12">
        <v>364849</v>
      </c>
      <c r="GK12">
        <v>349247</v>
      </c>
      <c r="GL12">
        <v>234604</v>
      </c>
      <c r="GM12">
        <v>28424</v>
      </c>
      <c r="GN12">
        <v>350046</v>
      </c>
      <c r="GO12">
        <v>230080</v>
      </c>
      <c r="GP12" t="s">
        <v>299</v>
      </c>
      <c r="GQ12" t="s">
        <v>63</v>
      </c>
      <c r="GR12">
        <v>368703</v>
      </c>
      <c r="GS12">
        <v>4579</v>
      </c>
      <c r="GT12">
        <v>370370</v>
      </c>
      <c r="GU12">
        <v>248747</v>
      </c>
      <c r="GV12">
        <v>345770</v>
      </c>
      <c r="GW12" t="s">
        <v>251</v>
      </c>
      <c r="GX12">
        <v>3101264</v>
      </c>
      <c r="GY12">
        <v>2628</v>
      </c>
      <c r="GZ12" t="s">
        <v>312</v>
      </c>
      <c r="HA12">
        <v>347054</v>
      </c>
      <c r="HB12">
        <v>3101278</v>
      </c>
      <c r="HC12">
        <v>2699</v>
      </c>
      <c r="HD12">
        <v>367231</v>
      </c>
      <c r="HE12">
        <v>112277</v>
      </c>
      <c r="HF12" t="s">
        <v>320</v>
      </c>
      <c r="HG12" t="s">
        <v>322</v>
      </c>
      <c r="HH12" t="s">
        <v>324</v>
      </c>
      <c r="HI12">
        <v>250646</v>
      </c>
      <c r="HJ12">
        <v>367229</v>
      </c>
      <c r="HK12">
        <v>35273</v>
      </c>
      <c r="HL12" t="s">
        <v>330</v>
      </c>
      <c r="HM12">
        <v>243847</v>
      </c>
      <c r="HN12">
        <v>11813</v>
      </c>
      <c r="HO12" t="s">
        <v>335</v>
      </c>
      <c r="HP12" t="s">
        <v>337</v>
      </c>
      <c r="HQ12">
        <v>220367</v>
      </c>
      <c r="HR12">
        <v>21440</v>
      </c>
      <c r="HS12">
        <v>349234</v>
      </c>
      <c r="HT12">
        <v>19943</v>
      </c>
      <c r="HU12" t="s">
        <v>344</v>
      </c>
      <c r="HV12" t="s">
        <v>346</v>
      </c>
      <c r="HW12" t="s">
        <v>348</v>
      </c>
      <c r="HX12">
        <v>236171</v>
      </c>
      <c r="HY12">
        <v>4133</v>
      </c>
      <c r="HZ12">
        <v>36973</v>
      </c>
      <c r="IA12">
        <v>347067</v>
      </c>
      <c r="IB12">
        <v>237442</v>
      </c>
      <c r="IC12">
        <v>347077</v>
      </c>
      <c r="ID12" t="s">
        <v>356</v>
      </c>
      <c r="IE12" t="s">
        <v>358</v>
      </c>
      <c r="IF12">
        <v>26707</v>
      </c>
      <c r="IG12" t="s">
        <v>361</v>
      </c>
      <c r="IH12">
        <v>28665</v>
      </c>
      <c r="II12" t="s">
        <v>364</v>
      </c>
      <c r="IJ12">
        <v>2665</v>
      </c>
      <c r="IK12">
        <v>367230</v>
      </c>
      <c r="IL12" t="s">
        <v>368</v>
      </c>
      <c r="IM12" t="s">
        <v>370</v>
      </c>
      <c r="IN12">
        <v>2694</v>
      </c>
      <c r="IO12">
        <v>19928</v>
      </c>
      <c r="IP12">
        <v>347071</v>
      </c>
      <c r="IQ12">
        <v>250649</v>
      </c>
      <c r="IR12">
        <v>11751</v>
      </c>
      <c r="IS12">
        <v>244252</v>
      </c>
      <c r="IT12">
        <v>362316</v>
      </c>
      <c r="IU12">
        <v>347054</v>
      </c>
      <c r="IV12">
        <v>113514</v>
      </c>
      <c r="IW12" t="s">
        <v>384</v>
      </c>
      <c r="IX12">
        <v>370129</v>
      </c>
      <c r="IY12">
        <v>2650</v>
      </c>
      <c r="IZ12" t="s">
        <v>388</v>
      </c>
      <c r="JA12">
        <v>110152</v>
      </c>
      <c r="JB12" t="s">
        <v>392</v>
      </c>
      <c r="JC12">
        <v>230433</v>
      </c>
      <c r="JD12">
        <v>384461</v>
      </c>
      <c r="JE12">
        <v>347077</v>
      </c>
      <c r="JF12">
        <v>110413</v>
      </c>
      <c r="JG12">
        <v>112059</v>
      </c>
      <c r="JH12">
        <v>382649</v>
      </c>
      <c r="JI12" t="s">
        <v>402</v>
      </c>
      <c r="JJ12">
        <v>3101295</v>
      </c>
      <c r="JK12">
        <v>347083</v>
      </c>
      <c r="JL12" t="s">
        <v>406</v>
      </c>
      <c r="JM12" t="s">
        <v>409</v>
      </c>
      <c r="JN12">
        <v>113798</v>
      </c>
      <c r="JO12" t="s">
        <v>280</v>
      </c>
      <c r="JP12">
        <v>250644</v>
      </c>
      <c r="JQ12" t="s">
        <v>415</v>
      </c>
      <c r="JR12">
        <v>370375</v>
      </c>
      <c r="JS12">
        <v>13502</v>
      </c>
      <c r="JT12">
        <v>347073</v>
      </c>
      <c r="JU12">
        <v>239853</v>
      </c>
      <c r="JV12">
        <v>382652</v>
      </c>
      <c r="JW12" t="s">
        <v>424</v>
      </c>
      <c r="JX12">
        <v>336439</v>
      </c>
      <c r="JY12">
        <v>347464</v>
      </c>
      <c r="JZ12">
        <v>345778</v>
      </c>
      <c r="KA12" t="s">
        <v>429</v>
      </c>
      <c r="KB12">
        <v>113056</v>
      </c>
      <c r="KC12">
        <v>349239</v>
      </c>
      <c r="KD12">
        <v>345774</v>
      </c>
      <c r="KE12">
        <v>349206</v>
      </c>
      <c r="KF12">
        <v>237798</v>
      </c>
      <c r="KG12">
        <v>370373</v>
      </c>
      <c r="KH12">
        <v>19877</v>
      </c>
      <c r="KI12">
        <v>11967</v>
      </c>
      <c r="KJ12" t="s">
        <v>441</v>
      </c>
      <c r="KK12">
        <v>349236</v>
      </c>
      <c r="KL12">
        <v>349233</v>
      </c>
      <c r="KM12" t="s">
        <v>446</v>
      </c>
      <c r="KN12">
        <v>2693</v>
      </c>
      <c r="KO12">
        <v>113781</v>
      </c>
      <c r="KP12">
        <v>19988</v>
      </c>
      <c r="KQ12" t="s">
        <v>187</v>
      </c>
      <c r="KR12">
        <v>9234</v>
      </c>
      <c r="KS12">
        <v>367226</v>
      </c>
      <c r="KT12" t="s">
        <v>280</v>
      </c>
      <c r="KU12">
        <v>226593</v>
      </c>
      <c r="KV12" t="s">
        <v>458</v>
      </c>
      <c r="KW12">
        <v>113781</v>
      </c>
      <c r="KX12">
        <v>17421</v>
      </c>
      <c r="KY12" t="s">
        <v>462</v>
      </c>
      <c r="KZ12" t="s">
        <v>465</v>
      </c>
      <c r="LA12" t="s">
        <v>467</v>
      </c>
      <c r="LB12">
        <v>11767</v>
      </c>
      <c r="LC12" t="s">
        <v>472</v>
      </c>
      <c r="LD12">
        <v>250651</v>
      </c>
      <c r="LE12">
        <v>349243</v>
      </c>
      <c r="LF12" t="s">
        <v>477</v>
      </c>
      <c r="LG12">
        <v>347470</v>
      </c>
      <c r="LH12">
        <v>244367</v>
      </c>
      <c r="LI12">
        <v>29011</v>
      </c>
      <c r="LJ12">
        <v>36928</v>
      </c>
      <c r="LK12">
        <v>16966</v>
      </c>
      <c r="LL12" t="s">
        <v>486</v>
      </c>
      <c r="LM12">
        <v>349219</v>
      </c>
      <c r="LN12">
        <v>234818</v>
      </c>
      <c r="LO12">
        <v>248738</v>
      </c>
      <c r="LP12" t="s">
        <v>251</v>
      </c>
      <c r="LQ12" t="s">
        <v>409</v>
      </c>
      <c r="LR12">
        <v>345364</v>
      </c>
      <c r="LS12">
        <v>28551</v>
      </c>
      <c r="LT12">
        <v>363291</v>
      </c>
      <c r="LU12">
        <v>111361</v>
      </c>
      <c r="LV12">
        <v>367226</v>
      </c>
      <c r="LW12">
        <v>113043</v>
      </c>
      <c r="LX12" t="s">
        <v>406</v>
      </c>
      <c r="LY12">
        <v>345764</v>
      </c>
      <c r="LZ12" t="s">
        <v>505</v>
      </c>
      <c r="MA12">
        <v>349225</v>
      </c>
      <c r="MB12">
        <v>113776</v>
      </c>
      <c r="MC12">
        <v>16966</v>
      </c>
      <c r="MD12">
        <v>7598</v>
      </c>
      <c r="ME12">
        <v>113784</v>
      </c>
      <c r="MF12">
        <v>230080</v>
      </c>
      <c r="MG12">
        <v>19950</v>
      </c>
      <c r="MH12">
        <v>248740</v>
      </c>
      <c r="MI12">
        <v>244361</v>
      </c>
      <c r="MJ12">
        <v>229236</v>
      </c>
      <c r="MK12">
        <v>248733</v>
      </c>
      <c r="ML12">
        <v>31418</v>
      </c>
      <c r="MM12">
        <v>386525</v>
      </c>
      <c r="MN12" t="s">
        <v>522</v>
      </c>
      <c r="MO12">
        <v>315088</v>
      </c>
      <c r="MP12">
        <v>7267</v>
      </c>
      <c r="MQ12">
        <v>113510</v>
      </c>
      <c r="MR12">
        <v>2695</v>
      </c>
      <c r="MS12">
        <v>349237</v>
      </c>
      <c r="MT12">
        <v>2647</v>
      </c>
      <c r="MU12">
        <v>345783</v>
      </c>
      <c r="MV12">
        <v>113505</v>
      </c>
      <c r="MW12">
        <v>237671</v>
      </c>
      <c r="MX12">
        <v>330931</v>
      </c>
      <c r="MY12">
        <v>330980</v>
      </c>
      <c r="MZ12">
        <v>347088</v>
      </c>
      <c r="NA12" t="s">
        <v>537</v>
      </c>
      <c r="NB12">
        <v>2691</v>
      </c>
      <c r="NC12" t="s">
        <v>540</v>
      </c>
      <c r="ND12">
        <v>370365</v>
      </c>
      <c r="NE12" t="s">
        <v>543</v>
      </c>
      <c r="NF12">
        <v>110813</v>
      </c>
      <c r="NG12">
        <v>2626</v>
      </c>
      <c r="NH12">
        <v>14313</v>
      </c>
      <c r="NI12" t="s">
        <v>549</v>
      </c>
      <c r="NJ12">
        <v>11765</v>
      </c>
      <c r="NK12">
        <v>3101267</v>
      </c>
      <c r="NL12">
        <v>323951</v>
      </c>
      <c r="NM12" t="s">
        <v>409</v>
      </c>
      <c r="NN12">
        <v>349909</v>
      </c>
      <c r="NO12" t="s">
        <v>69</v>
      </c>
      <c r="NP12" t="s">
        <v>559</v>
      </c>
      <c r="NQ12">
        <v>113503</v>
      </c>
      <c r="NR12">
        <v>2648</v>
      </c>
      <c r="NS12">
        <v>347069</v>
      </c>
      <c r="NT12" t="s">
        <v>565</v>
      </c>
      <c r="NU12">
        <v>2653</v>
      </c>
      <c r="NV12" t="s">
        <v>568</v>
      </c>
      <c r="NW12">
        <v>113789</v>
      </c>
      <c r="NX12">
        <v>349227</v>
      </c>
      <c r="NY12" t="s">
        <v>126</v>
      </c>
      <c r="NZ12" t="s">
        <v>105</v>
      </c>
      <c r="OA12">
        <v>27849</v>
      </c>
      <c r="OB12">
        <v>367655</v>
      </c>
      <c r="OC12" t="s">
        <v>576</v>
      </c>
      <c r="OD12">
        <v>113760</v>
      </c>
      <c r="OE12">
        <v>350034</v>
      </c>
      <c r="OF12">
        <v>3101277</v>
      </c>
      <c r="OG12">
        <v>35273</v>
      </c>
      <c r="OH12" t="s">
        <v>34</v>
      </c>
      <c r="OI12">
        <v>350052</v>
      </c>
      <c r="OJ12">
        <v>350407</v>
      </c>
      <c r="OK12">
        <v>28403</v>
      </c>
      <c r="OL12">
        <v>244278</v>
      </c>
      <c r="OM12">
        <v>240929</v>
      </c>
      <c r="ON12" t="s">
        <v>589</v>
      </c>
      <c r="OO12">
        <v>341826</v>
      </c>
      <c r="OP12">
        <v>4137</v>
      </c>
      <c r="OQ12" t="s">
        <v>224</v>
      </c>
      <c r="OR12">
        <v>315096</v>
      </c>
      <c r="OS12">
        <v>28664</v>
      </c>
      <c r="OT12">
        <v>347064</v>
      </c>
      <c r="OU12">
        <v>29106</v>
      </c>
      <c r="OV12">
        <v>312992</v>
      </c>
      <c r="OW12">
        <v>4133</v>
      </c>
      <c r="OX12">
        <v>349222</v>
      </c>
      <c r="OY12">
        <v>394140</v>
      </c>
      <c r="OZ12">
        <v>19928</v>
      </c>
      <c r="PA12">
        <v>239853</v>
      </c>
      <c r="PB12" t="s">
        <v>604</v>
      </c>
      <c r="PC12">
        <v>343095</v>
      </c>
      <c r="PD12">
        <v>28220</v>
      </c>
      <c r="PE12">
        <v>250652</v>
      </c>
      <c r="PF12">
        <v>28228</v>
      </c>
      <c r="PG12">
        <v>345773</v>
      </c>
      <c r="PH12">
        <v>349254</v>
      </c>
      <c r="PI12" t="s">
        <v>612</v>
      </c>
      <c r="PJ12">
        <v>315082</v>
      </c>
      <c r="PK12">
        <v>347080</v>
      </c>
      <c r="PL12">
        <v>370129</v>
      </c>
      <c r="PM12" t="s">
        <v>617</v>
      </c>
      <c r="PN12">
        <v>2003</v>
      </c>
      <c r="PO12">
        <v>250655</v>
      </c>
      <c r="PP12">
        <v>364851</v>
      </c>
      <c r="PQ12" t="s">
        <v>622</v>
      </c>
      <c r="PR12">
        <v>110564</v>
      </c>
      <c r="PS12">
        <v>376564</v>
      </c>
      <c r="PT12" t="s">
        <v>627</v>
      </c>
      <c r="PU12" t="s">
        <v>629</v>
      </c>
      <c r="PV12">
        <v>13507</v>
      </c>
      <c r="PW12">
        <v>113760</v>
      </c>
      <c r="PX12" t="s">
        <v>143</v>
      </c>
      <c r="PY12">
        <v>29106</v>
      </c>
      <c r="PZ12">
        <v>19950</v>
      </c>
      <c r="QA12" t="s">
        <v>637</v>
      </c>
      <c r="QB12" t="s">
        <v>477</v>
      </c>
      <c r="QC12">
        <v>345769</v>
      </c>
      <c r="QD12">
        <v>347076</v>
      </c>
      <c r="QE12">
        <v>230434</v>
      </c>
      <c r="QF12">
        <v>65306</v>
      </c>
      <c r="QG12">
        <v>33638</v>
      </c>
      <c r="QH12">
        <v>250644</v>
      </c>
      <c r="QI12">
        <v>113794</v>
      </c>
      <c r="QJ12">
        <v>2666</v>
      </c>
      <c r="QK12">
        <v>113786</v>
      </c>
      <c r="QL12" t="s">
        <v>103</v>
      </c>
      <c r="QM12">
        <v>65303</v>
      </c>
      <c r="QN12">
        <v>113051</v>
      </c>
      <c r="QO12">
        <v>17453</v>
      </c>
      <c r="QP12" t="s">
        <v>657</v>
      </c>
      <c r="QQ12">
        <v>349240</v>
      </c>
      <c r="QR12">
        <v>13509</v>
      </c>
      <c r="QS12">
        <v>17464</v>
      </c>
      <c r="QT12" t="s">
        <v>664</v>
      </c>
      <c r="QU12">
        <v>371060</v>
      </c>
      <c r="QV12">
        <v>19952</v>
      </c>
      <c r="QW12">
        <v>364506</v>
      </c>
      <c r="QX12">
        <v>111320</v>
      </c>
      <c r="QY12">
        <v>234360</v>
      </c>
      <c r="QZ12" t="s">
        <v>673</v>
      </c>
      <c r="RA12" t="s">
        <v>675</v>
      </c>
      <c r="RB12">
        <v>239853</v>
      </c>
      <c r="RC12">
        <v>113792</v>
      </c>
      <c r="RD12">
        <v>36209</v>
      </c>
      <c r="RE12">
        <v>2666</v>
      </c>
      <c r="RF12">
        <v>323592</v>
      </c>
      <c r="RG12">
        <v>315089</v>
      </c>
      <c r="RH12" t="s">
        <v>103</v>
      </c>
      <c r="RI12" t="s">
        <v>684</v>
      </c>
      <c r="RJ12">
        <v>7553</v>
      </c>
      <c r="RK12">
        <v>110465</v>
      </c>
      <c r="RL12">
        <v>31027</v>
      </c>
      <c r="RM12">
        <v>3460</v>
      </c>
      <c r="RN12">
        <v>350060</v>
      </c>
      <c r="RO12">
        <v>3101298</v>
      </c>
      <c r="RP12" t="s">
        <v>105</v>
      </c>
      <c r="RQ12">
        <v>239854</v>
      </c>
      <c r="RR12" t="s">
        <v>695</v>
      </c>
      <c r="RS12">
        <v>4134</v>
      </c>
      <c r="RT12">
        <v>11967</v>
      </c>
      <c r="RU12">
        <v>4133</v>
      </c>
      <c r="RV12">
        <v>19943</v>
      </c>
      <c r="RW12">
        <v>11771</v>
      </c>
      <c r="RX12" t="s">
        <v>703</v>
      </c>
      <c r="RY12" t="s">
        <v>522</v>
      </c>
      <c r="RZ12">
        <v>65304</v>
      </c>
      <c r="SA12" t="s">
        <v>707</v>
      </c>
      <c r="SB12">
        <v>113787</v>
      </c>
      <c r="SC12" t="s">
        <v>711</v>
      </c>
      <c r="SD12" t="s">
        <v>713</v>
      </c>
      <c r="SE12">
        <v>2627</v>
      </c>
      <c r="SF12">
        <v>36947</v>
      </c>
      <c r="SG12" t="s">
        <v>718</v>
      </c>
      <c r="SH12">
        <v>113781</v>
      </c>
      <c r="SI12">
        <v>350035</v>
      </c>
      <c r="SJ12">
        <v>315086</v>
      </c>
      <c r="SK12">
        <v>364846</v>
      </c>
      <c r="SL12">
        <v>330909</v>
      </c>
      <c r="SM12">
        <v>4135</v>
      </c>
      <c r="SN12">
        <v>110152</v>
      </c>
      <c r="SO12" t="s">
        <v>462</v>
      </c>
      <c r="SP12">
        <v>26360</v>
      </c>
      <c r="SQ12">
        <v>111427</v>
      </c>
      <c r="SR12" t="s">
        <v>731</v>
      </c>
      <c r="SS12">
        <v>1601</v>
      </c>
      <c r="ST12">
        <v>382651</v>
      </c>
      <c r="SU12" t="s">
        <v>735</v>
      </c>
      <c r="SV12" t="s">
        <v>737</v>
      </c>
      <c r="SW12" t="s">
        <v>740</v>
      </c>
      <c r="SX12">
        <v>349209</v>
      </c>
      <c r="SY12">
        <v>36967</v>
      </c>
      <c r="SZ12" t="s">
        <v>745</v>
      </c>
      <c r="TA12">
        <v>371110</v>
      </c>
      <c r="TB12">
        <v>226875</v>
      </c>
      <c r="TC12">
        <v>349242</v>
      </c>
      <c r="TD12">
        <v>12749</v>
      </c>
      <c r="TE12">
        <v>349252</v>
      </c>
      <c r="TF12">
        <v>2624</v>
      </c>
      <c r="TG12">
        <v>111361</v>
      </c>
      <c r="TH12">
        <v>2700</v>
      </c>
      <c r="TI12">
        <v>367232</v>
      </c>
      <c r="TJ12" t="s">
        <v>757</v>
      </c>
      <c r="TK12" t="s">
        <v>759</v>
      </c>
      <c r="TL12">
        <v>3101296</v>
      </c>
      <c r="TM12">
        <v>29104</v>
      </c>
      <c r="TN12">
        <v>26360</v>
      </c>
      <c r="TO12">
        <v>2641</v>
      </c>
      <c r="TP12">
        <v>2690</v>
      </c>
      <c r="TQ12">
        <v>2668</v>
      </c>
      <c r="TR12">
        <v>315084</v>
      </c>
      <c r="TS12" t="s">
        <v>477</v>
      </c>
      <c r="TT12">
        <v>113050</v>
      </c>
      <c r="TU12" t="s">
        <v>772</v>
      </c>
      <c r="TV12">
        <v>364498</v>
      </c>
      <c r="TW12">
        <v>13568</v>
      </c>
      <c r="TX12" t="s">
        <v>777</v>
      </c>
      <c r="TY12">
        <v>347082</v>
      </c>
      <c r="TZ12">
        <v>347082</v>
      </c>
      <c r="UA12">
        <v>2908</v>
      </c>
      <c r="UB12" t="s">
        <v>772</v>
      </c>
      <c r="UC12">
        <v>693</v>
      </c>
      <c r="UD12">
        <v>2908</v>
      </c>
      <c r="UE12" t="s">
        <v>787</v>
      </c>
      <c r="UF12">
        <v>363291</v>
      </c>
      <c r="UG12" t="s">
        <v>228</v>
      </c>
      <c r="UH12">
        <v>17421</v>
      </c>
      <c r="UI12">
        <v>244358</v>
      </c>
      <c r="UJ12">
        <v>330979</v>
      </c>
      <c r="UK12">
        <v>2620</v>
      </c>
      <c r="UL12">
        <v>347085</v>
      </c>
      <c r="UM12">
        <v>113807</v>
      </c>
      <c r="UN12">
        <v>11755</v>
      </c>
      <c r="UO12" t="s">
        <v>565</v>
      </c>
      <c r="UP12">
        <v>110413</v>
      </c>
      <c r="UQ12">
        <v>345572</v>
      </c>
      <c r="UR12">
        <v>372622</v>
      </c>
      <c r="US12">
        <v>349251</v>
      </c>
      <c r="UT12">
        <v>218629</v>
      </c>
      <c r="UU12" t="s">
        <v>806</v>
      </c>
      <c r="UV12" t="s">
        <v>808</v>
      </c>
      <c r="UW12" t="s">
        <v>810</v>
      </c>
      <c r="UX12">
        <v>349205</v>
      </c>
      <c r="UY12">
        <v>349909</v>
      </c>
      <c r="UZ12">
        <v>2686</v>
      </c>
      <c r="VA12">
        <v>350417</v>
      </c>
      <c r="VB12" t="s">
        <v>816</v>
      </c>
      <c r="VC12">
        <v>11769</v>
      </c>
      <c r="VD12" t="s">
        <v>820</v>
      </c>
      <c r="VE12">
        <v>14312</v>
      </c>
      <c r="VF12" t="s">
        <v>823</v>
      </c>
      <c r="VG12">
        <v>358585</v>
      </c>
      <c r="VH12">
        <v>243880</v>
      </c>
      <c r="VI12">
        <v>13507</v>
      </c>
      <c r="VJ12">
        <v>2689</v>
      </c>
      <c r="VK12" t="s">
        <v>829</v>
      </c>
      <c r="VL12">
        <v>237789</v>
      </c>
      <c r="VM12">
        <v>17421</v>
      </c>
      <c r="VN12">
        <v>28403</v>
      </c>
      <c r="VO12">
        <v>13049</v>
      </c>
      <c r="VP12">
        <v>3411</v>
      </c>
      <c r="VQ12">
        <v>110413</v>
      </c>
      <c r="VR12">
        <v>237565</v>
      </c>
      <c r="VS12">
        <v>13567</v>
      </c>
      <c r="VT12">
        <v>14973</v>
      </c>
      <c r="VU12" t="s">
        <v>844</v>
      </c>
      <c r="VV12" t="s">
        <v>846</v>
      </c>
      <c r="VW12">
        <v>36947</v>
      </c>
      <c r="VX12" t="s">
        <v>849</v>
      </c>
      <c r="VY12">
        <v>364848</v>
      </c>
      <c r="VZ12" t="s">
        <v>852</v>
      </c>
      <c r="WA12">
        <v>345773</v>
      </c>
      <c r="WB12">
        <v>248727</v>
      </c>
      <c r="WC12" t="s">
        <v>280</v>
      </c>
      <c r="WD12">
        <v>2664</v>
      </c>
      <c r="WE12" t="s">
        <v>467</v>
      </c>
      <c r="WF12">
        <v>243847</v>
      </c>
      <c r="WG12">
        <v>349214</v>
      </c>
      <c r="WH12">
        <v>113796</v>
      </c>
      <c r="WI12">
        <v>364511</v>
      </c>
      <c r="WJ12">
        <v>111426</v>
      </c>
      <c r="WK12">
        <v>349910</v>
      </c>
      <c r="WL12">
        <v>349246</v>
      </c>
      <c r="WM12">
        <v>113804</v>
      </c>
      <c r="WN12" t="s">
        <v>80</v>
      </c>
      <c r="WO12" t="s">
        <v>406</v>
      </c>
      <c r="WP12">
        <v>347082</v>
      </c>
      <c r="WQ12" t="s">
        <v>871</v>
      </c>
      <c r="WR12">
        <v>367230</v>
      </c>
      <c r="WS12">
        <v>370377</v>
      </c>
      <c r="WT12">
        <v>364512</v>
      </c>
      <c r="WU12">
        <v>220845</v>
      </c>
      <c r="WV12">
        <v>347080</v>
      </c>
      <c r="WW12" t="s">
        <v>384</v>
      </c>
      <c r="WX12">
        <v>230136</v>
      </c>
      <c r="WY12">
        <v>31028</v>
      </c>
      <c r="WZ12">
        <v>2659</v>
      </c>
      <c r="XA12">
        <v>11753</v>
      </c>
      <c r="XB12">
        <v>2653</v>
      </c>
      <c r="XC12">
        <v>350029</v>
      </c>
      <c r="XD12">
        <v>54636</v>
      </c>
      <c r="XE12">
        <v>36963</v>
      </c>
      <c r="XF12">
        <v>219533</v>
      </c>
      <c r="XG12">
        <v>13502</v>
      </c>
      <c r="XH12">
        <v>349224</v>
      </c>
      <c r="XI12">
        <v>334912</v>
      </c>
      <c r="XJ12">
        <v>27042</v>
      </c>
      <c r="XK12">
        <v>347743</v>
      </c>
      <c r="XL12">
        <v>13214</v>
      </c>
      <c r="XM12">
        <v>112052</v>
      </c>
      <c r="XN12">
        <v>347088</v>
      </c>
      <c r="XO12">
        <v>237668</v>
      </c>
      <c r="XP12" t="s">
        <v>902</v>
      </c>
      <c r="XQ12" t="s">
        <v>361</v>
      </c>
      <c r="XR12">
        <v>3101295</v>
      </c>
      <c r="XS12">
        <v>376564</v>
      </c>
      <c r="XT12">
        <v>350050</v>
      </c>
      <c r="XU12" t="s">
        <v>549</v>
      </c>
      <c r="XV12">
        <v>347088</v>
      </c>
      <c r="XW12">
        <v>1601</v>
      </c>
      <c r="XX12">
        <v>2666</v>
      </c>
      <c r="XY12" t="s">
        <v>92</v>
      </c>
      <c r="XZ12">
        <v>349231</v>
      </c>
      <c r="YA12">
        <v>13213</v>
      </c>
      <c r="YB12" t="s">
        <v>916</v>
      </c>
      <c r="YC12" t="s">
        <v>918</v>
      </c>
      <c r="YD12">
        <v>349221</v>
      </c>
      <c r="YE12">
        <v>231919</v>
      </c>
      <c r="YF12">
        <v>8475</v>
      </c>
      <c r="YG12">
        <v>330919</v>
      </c>
      <c r="YH12">
        <v>365226</v>
      </c>
      <c r="YI12" t="s">
        <v>126</v>
      </c>
      <c r="YJ12">
        <v>349223</v>
      </c>
      <c r="YK12">
        <v>364849</v>
      </c>
      <c r="YL12">
        <v>29751</v>
      </c>
      <c r="YM12">
        <v>35273</v>
      </c>
      <c r="YN12" t="s">
        <v>505</v>
      </c>
      <c r="YO12">
        <v>2623</v>
      </c>
      <c r="YP12">
        <v>5727</v>
      </c>
      <c r="YQ12">
        <v>349210</v>
      </c>
      <c r="YR12" t="s">
        <v>936</v>
      </c>
      <c r="YS12" t="s">
        <v>126</v>
      </c>
      <c r="YT12">
        <v>234686</v>
      </c>
      <c r="YU12">
        <v>312993</v>
      </c>
      <c r="YV12" t="s">
        <v>941</v>
      </c>
      <c r="YW12">
        <v>19996</v>
      </c>
      <c r="YX12">
        <v>29750</v>
      </c>
      <c r="YY12" t="s">
        <v>946</v>
      </c>
      <c r="YZ12" t="s">
        <v>949</v>
      </c>
      <c r="ZA12">
        <v>244270</v>
      </c>
      <c r="ZB12">
        <v>239856</v>
      </c>
      <c r="ZC12">
        <v>349912</v>
      </c>
      <c r="ZD12">
        <v>342826</v>
      </c>
      <c r="ZE12">
        <v>4138</v>
      </c>
      <c r="ZF12" t="s">
        <v>105</v>
      </c>
      <c r="ZG12" t="s">
        <v>392</v>
      </c>
      <c r="ZH12">
        <v>330935</v>
      </c>
      <c r="ZI12" t="s">
        <v>92</v>
      </c>
      <c r="ZJ12">
        <v>6563</v>
      </c>
      <c r="ZK12" t="s">
        <v>105</v>
      </c>
      <c r="ZL12">
        <v>29750</v>
      </c>
      <c r="ZM12" t="s">
        <v>80</v>
      </c>
      <c r="ZN12">
        <v>3101295</v>
      </c>
      <c r="ZO12">
        <v>349228</v>
      </c>
      <c r="ZP12">
        <v>350036</v>
      </c>
      <c r="ZQ12">
        <v>24160</v>
      </c>
      <c r="ZR12">
        <v>17474</v>
      </c>
      <c r="ZS12">
        <v>349256</v>
      </c>
      <c r="ZT12">
        <v>1601</v>
      </c>
      <c r="ZU12">
        <v>2672</v>
      </c>
      <c r="ZV12">
        <v>113800</v>
      </c>
      <c r="ZW12">
        <v>248731</v>
      </c>
      <c r="ZX12">
        <v>363592</v>
      </c>
      <c r="ZY12">
        <v>35852</v>
      </c>
      <c r="ZZ12">
        <v>17421</v>
      </c>
      <c r="AAA12">
        <v>348121</v>
      </c>
      <c r="AAB12" t="s">
        <v>565</v>
      </c>
      <c r="AAC12" t="s">
        <v>985</v>
      </c>
      <c r="AAD12">
        <v>2691</v>
      </c>
      <c r="AAE12">
        <v>36864</v>
      </c>
      <c r="AAF12">
        <v>350025</v>
      </c>
      <c r="AAG12">
        <v>250655</v>
      </c>
      <c r="AAH12">
        <v>223596</v>
      </c>
      <c r="AAI12" t="s">
        <v>993</v>
      </c>
      <c r="AAJ12">
        <v>113781</v>
      </c>
      <c r="AAK12">
        <v>2661</v>
      </c>
      <c r="AAL12" t="s">
        <v>997</v>
      </c>
      <c r="AAM12">
        <v>113028</v>
      </c>
      <c r="AAN12">
        <v>19996</v>
      </c>
      <c r="AAO12">
        <v>7545</v>
      </c>
      <c r="AAP12">
        <v>250647</v>
      </c>
      <c r="AAQ12">
        <v>348124</v>
      </c>
      <c r="AAR12" t="s">
        <v>565</v>
      </c>
      <c r="AAS12">
        <v>34218</v>
      </c>
      <c r="AAT12">
        <v>36568</v>
      </c>
      <c r="AAU12">
        <v>347062</v>
      </c>
      <c r="AAV12">
        <v>248727</v>
      </c>
      <c r="AAW12">
        <v>350048</v>
      </c>
      <c r="AAX12">
        <v>12233</v>
      </c>
      <c r="AAY12">
        <v>250643</v>
      </c>
      <c r="AAZ12">
        <v>113806</v>
      </c>
      <c r="ABA12">
        <v>315094</v>
      </c>
      <c r="ABB12">
        <v>31027</v>
      </c>
      <c r="ABC12">
        <v>36866</v>
      </c>
      <c r="ABD12">
        <v>236853</v>
      </c>
      <c r="ABE12" t="s">
        <v>1020</v>
      </c>
      <c r="ABF12">
        <v>24160</v>
      </c>
      <c r="ABG12">
        <v>2699</v>
      </c>
      <c r="ABH12">
        <v>239855</v>
      </c>
      <c r="ABI12">
        <v>28425</v>
      </c>
      <c r="ABJ12">
        <v>233639</v>
      </c>
      <c r="ABK12">
        <v>54636</v>
      </c>
      <c r="ABL12" t="s">
        <v>143</v>
      </c>
      <c r="ABM12" t="s">
        <v>392</v>
      </c>
      <c r="ABN12">
        <v>349201</v>
      </c>
      <c r="ABO12">
        <v>349218</v>
      </c>
      <c r="ABP12">
        <v>16988</v>
      </c>
      <c r="ABQ12">
        <v>19877</v>
      </c>
      <c r="ABR12" t="s">
        <v>472</v>
      </c>
      <c r="ABS12">
        <v>376566</v>
      </c>
      <c r="ABT12" t="s">
        <v>1039</v>
      </c>
      <c r="ABU12" t="s">
        <v>777</v>
      </c>
      <c r="ABV12" t="s">
        <v>424</v>
      </c>
      <c r="ABW12">
        <v>250648</v>
      </c>
      <c r="ABX12">
        <v>113773</v>
      </c>
      <c r="ABY12">
        <v>335097</v>
      </c>
      <c r="ABZ12">
        <v>29103</v>
      </c>
      <c r="ACA12">
        <v>392096</v>
      </c>
      <c r="ACB12">
        <v>345780</v>
      </c>
      <c r="ACC12">
        <v>349204</v>
      </c>
      <c r="ACD12">
        <v>220845</v>
      </c>
      <c r="ACE12">
        <v>250649</v>
      </c>
      <c r="ACF12">
        <v>350042</v>
      </c>
      <c r="ACG12">
        <v>29108</v>
      </c>
      <c r="ACH12">
        <v>363294</v>
      </c>
      <c r="ACI12">
        <v>110152</v>
      </c>
      <c r="ACJ12">
        <v>358585</v>
      </c>
      <c r="ACK12" t="s">
        <v>1059</v>
      </c>
      <c r="ACL12">
        <v>2663</v>
      </c>
      <c r="ACM12">
        <v>113760</v>
      </c>
      <c r="ACN12">
        <v>347074</v>
      </c>
      <c r="ACO12">
        <v>13502</v>
      </c>
      <c r="ACP12">
        <v>112379</v>
      </c>
      <c r="ACQ12">
        <v>364850</v>
      </c>
      <c r="ACR12">
        <v>371110</v>
      </c>
      <c r="ACS12">
        <v>8471</v>
      </c>
      <c r="ACT12">
        <v>345781</v>
      </c>
      <c r="ACU12">
        <v>350047</v>
      </c>
      <c r="ACV12" t="s">
        <v>1072</v>
      </c>
      <c r="ACW12">
        <v>2674</v>
      </c>
      <c r="ACX12">
        <v>29105</v>
      </c>
      <c r="ACY12">
        <v>347078</v>
      </c>
      <c r="ACZ12">
        <v>383121</v>
      </c>
      <c r="ADA12">
        <v>364516</v>
      </c>
      <c r="ADB12">
        <v>36865</v>
      </c>
      <c r="ADC12">
        <v>24160</v>
      </c>
      <c r="ADD12">
        <v>2687</v>
      </c>
      <c r="ADE12">
        <v>17474</v>
      </c>
      <c r="ADF12">
        <v>113501</v>
      </c>
      <c r="ADG12" t="s">
        <v>1088</v>
      </c>
      <c r="ADH12" t="s">
        <v>1090</v>
      </c>
      <c r="ADI12">
        <v>374887</v>
      </c>
      <c r="ADJ12">
        <v>3101265</v>
      </c>
      <c r="ADK12">
        <v>382652</v>
      </c>
      <c r="ADL12" t="s">
        <v>154</v>
      </c>
      <c r="ADM12" t="s">
        <v>219</v>
      </c>
      <c r="ADN12">
        <v>12460</v>
      </c>
      <c r="ADO12">
        <v>239865</v>
      </c>
      <c r="ADP12" t="s">
        <v>251</v>
      </c>
      <c r="ADQ12" t="s">
        <v>1101</v>
      </c>
      <c r="ADR12">
        <v>349203</v>
      </c>
      <c r="ADS12">
        <v>28213</v>
      </c>
      <c r="ADT12">
        <v>17465</v>
      </c>
      <c r="ADU12">
        <v>349244</v>
      </c>
      <c r="ADV12">
        <v>2685</v>
      </c>
      <c r="ADW12">
        <v>345773</v>
      </c>
      <c r="ADX12">
        <v>250647</v>
      </c>
      <c r="ADY12" t="s">
        <v>361</v>
      </c>
      <c r="ADZ12">
        <v>113760</v>
      </c>
      <c r="AEA12">
        <v>2625</v>
      </c>
      <c r="AEB12">
        <v>347089</v>
      </c>
      <c r="AEC12">
        <v>347063</v>
      </c>
      <c r="AED12">
        <v>112050</v>
      </c>
      <c r="AEE12">
        <v>347087</v>
      </c>
      <c r="AEF12">
        <v>248723</v>
      </c>
      <c r="AEG12">
        <v>113806</v>
      </c>
      <c r="AEH12">
        <v>3474</v>
      </c>
      <c r="AEI12" t="s">
        <v>810</v>
      </c>
      <c r="AEJ12">
        <v>28206</v>
      </c>
      <c r="AEK12">
        <v>347082</v>
      </c>
      <c r="AEL12">
        <v>364499</v>
      </c>
      <c r="AEM12">
        <v>112058</v>
      </c>
      <c r="AEN12" t="s">
        <v>1128</v>
      </c>
      <c r="AEO12" t="s">
        <v>1130</v>
      </c>
      <c r="AEP12" t="s">
        <v>1132</v>
      </c>
      <c r="AEQ12">
        <v>347088</v>
      </c>
      <c r="AER12">
        <v>12749</v>
      </c>
      <c r="AES12">
        <v>315098</v>
      </c>
      <c r="AET12">
        <v>19972</v>
      </c>
      <c r="AEU12">
        <v>392096</v>
      </c>
      <c r="AEV12">
        <v>3101295</v>
      </c>
      <c r="AEW12">
        <v>368323</v>
      </c>
      <c r="AEX12">
        <v>1601</v>
      </c>
      <c r="AEY12" t="s">
        <v>1130</v>
      </c>
      <c r="AEZ12">
        <v>367228</v>
      </c>
      <c r="AFA12">
        <v>113572</v>
      </c>
      <c r="AFB12">
        <v>2659</v>
      </c>
      <c r="AFC12">
        <v>29106</v>
      </c>
      <c r="AFD12">
        <v>2671</v>
      </c>
      <c r="AFE12">
        <v>347468</v>
      </c>
      <c r="AFF12">
        <v>2223</v>
      </c>
      <c r="AFG12" t="s">
        <v>1151</v>
      </c>
      <c r="AFH12">
        <v>315097</v>
      </c>
      <c r="AFI12">
        <v>392092</v>
      </c>
      <c r="AFJ12">
        <v>1601</v>
      </c>
      <c r="AFK12">
        <v>11774</v>
      </c>
      <c r="AFL12" t="s">
        <v>1159</v>
      </c>
      <c r="AFM12" t="s">
        <v>1072</v>
      </c>
      <c r="AFN12">
        <v>113798</v>
      </c>
      <c r="AFO12">
        <v>2683</v>
      </c>
      <c r="AFP12">
        <v>315090</v>
      </c>
      <c r="AFQ12" t="s">
        <v>1165</v>
      </c>
      <c r="AFR12" t="s">
        <v>251</v>
      </c>
      <c r="AFS12">
        <v>349213</v>
      </c>
      <c r="AFT12">
        <v>248727</v>
      </c>
      <c r="AFU12">
        <v>17453</v>
      </c>
      <c r="AFV12">
        <v>347082</v>
      </c>
      <c r="AFW12">
        <v>347060</v>
      </c>
      <c r="AFX12">
        <v>2678</v>
      </c>
      <c r="AFY12" t="s">
        <v>1174</v>
      </c>
      <c r="AFZ12">
        <v>244252</v>
      </c>
      <c r="AGA12">
        <v>392091</v>
      </c>
      <c r="AGB12">
        <v>36928</v>
      </c>
      <c r="AGC12">
        <v>113055</v>
      </c>
      <c r="AGD12">
        <v>2666</v>
      </c>
      <c r="AGE12">
        <v>2629</v>
      </c>
      <c r="AGF12">
        <v>350026</v>
      </c>
      <c r="AGG12">
        <v>28134</v>
      </c>
      <c r="AGH12">
        <v>17466</v>
      </c>
      <c r="AGI12" t="s">
        <v>251</v>
      </c>
      <c r="AGJ12">
        <v>233866</v>
      </c>
      <c r="AGK12">
        <v>236852</v>
      </c>
      <c r="AGL12" t="s">
        <v>1190</v>
      </c>
      <c r="AGM12" t="s">
        <v>1192</v>
      </c>
      <c r="AGN12">
        <v>345777</v>
      </c>
      <c r="AGO12">
        <v>347742</v>
      </c>
      <c r="AGP12">
        <v>349248</v>
      </c>
      <c r="AGQ12">
        <v>11751</v>
      </c>
      <c r="AGR12">
        <v>695</v>
      </c>
      <c r="AGS12">
        <v>345765</v>
      </c>
      <c r="AGT12" t="s">
        <v>465</v>
      </c>
      <c r="AGU12">
        <v>2667</v>
      </c>
      <c r="AGV12">
        <v>7534</v>
      </c>
      <c r="AGW12">
        <v>349212</v>
      </c>
      <c r="AGX12">
        <v>349217</v>
      </c>
      <c r="AGY12">
        <v>11767</v>
      </c>
      <c r="AGZ12">
        <v>230433</v>
      </c>
      <c r="AHA12">
        <v>349257</v>
      </c>
      <c r="AHB12">
        <v>7552</v>
      </c>
      <c r="AHC12" t="s">
        <v>1211</v>
      </c>
      <c r="AHD12" t="s">
        <v>1213</v>
      </c>
      <c r="AHE12">
        <v>382652</v>
      </c>
      <c r="AHF12">
        <v>211536</v>
      </c>
      <c r="AHG12">
        <v>112053</v>
      </c>
      <c r="AHH12" t="s">
        <v>1088</v>
      </c>
      <c r="AHI12">
        <v>111369</v>
      </c>
      <c r="AHJ12">
        <v>370376</v>
      </c>
    </row>
    <row r="13" spans="3:894" x14ac:dyDescent="0.2">
      <c r="C13" t="s">
        <v>9</v>
      </c>
      <c r="D13">
        <v>7.25</v>
      </c>
      <c r="E13">
        <v>71.283299999999997</v>
      </c>
      <c r="F13">
        <v>7.9249999999999998</v>
      </c>
      <c r="G13">
        <v>53.1</v>
      </c>
      <c r="H13">
        <v>8.0500000000000007</v>
      </c>
      <c r="I13">
        <v>8.4582999999999995</v>
      </c>
      <c r="J13">
        <v>51.862499999999997</v>
      </c>
      <c r="K13">
        <v>21.074999999999999</v>
      </c>
      <c r="L13">
        <v>11.1333</v>
      </c>
      <c r="M13">
        <v>30.070799999999998</v>
      </c>
      <c r="N13">
        <v>16.7</v>
      </c>
      <c r="O13">
        <v>26.55</v>
      </c>
      <c r="P13">
        <v>8.0500000000000007</v>
      </c>
      <c r="Q13">
        <v>31.274999999999999</v>
      </c>
      <c r="R13">
        <v>7.8541999999999996</v>
      </c>
      <c r="S13">
        <v>16</v>
      </c>
      <c r="T13">
        <v>29.125</v>
      </c>
      <c r="U13">
        <v>13</v>
      </c>
      <c r="V13">
        <v>18</v>
      </c>
      <c r="W13">
        <v>7.2249999999999996</v>
      </c>
      <c r="X13">
        <v>26</v>
      </c>
      <c r="Y13">
        <v>13</v>
      </c>
      <c r="Z13">
        <v>8.0291999999999994</v>
      </c>
      <c r="AA13">
        <v>35.5</v>
      </c>
      <c r="AB13">
        <v>21.074999999999999</v>
      </c>
      <c r="AC13">
        <v>31.387499999999999</v>
      </c>
      <c r="AD13">
        <v>7.2249999999999996</v>
      </c>
      <c r="AE13">
        <v>263</v>
      </c>
      <c r="AF13">
        <v>7.8792</v>
      </c>
      <c r="AG13">
        <v>7.8958000000000004</v>
      </c>
      <c r="AH13">
        <v>27.720800000000001</v>
      </c>
      <c r="AI13">
        <v>146.52080000000001</v>
      </c>
      <c r="AJ13">
        <v>7.75</v>
      </c>
      <c r="AK13">
        <v>10.5</v>
      </c>
      <c r="AL13">
        <v>82.1708</v>
      </c>
      <c r="AM13">
        <v>52</v>
      </c>
      <c r="AN13">
        <v>7.2291999999999996</v>
      </c>
      <c r="AO13">
        <v>8.0500000000000007</v>
      </c>
      <c r="AP13">
        <v>18</v>
      </c>
      <c r="AQ13">
        <v>11.2417</v>
      </c>
      <c r="AR13">
        <v>9.4749999999999996</v>
      </c>
      <c r="AS13">
        <v>21</v>
      </c>
      <c r="AT13">
        <v>7.8958000000000004</v>
      </c>
      <c r="AU13">
        <v>41.5792</v>
      </c>
      <c r="AV13">
        <v>7.8792</v>
      </c>
      <c r="AW13">
        <v>8.0500000000000007</v>
      </c>
      <c r="AX13">
        <v>15.5</v>
      </c>
      <c r="AY13">
        <v>7.75</v>
      </c>
      <c r="AZ13">
        <v>21.679200000000002</v>
      </c>
      <c r="BA13">
        <v>17.8</v>
      </c>
      <c r="BB13">
        <v>39.6875</v>
      </c>
      <c r="BC13">
        <v>7.8</v>
      </c>
      <c r="BD13">
        <v>76.729200000000006</v>
      </c>
      <c r="BE13">
        <v>26</v>
      </c>
      <c r="BF13">
        <v>61.979199999999999</v>
      </c>
      <c r="BG13">
        <v>35.5</v>
      </c>
      <c r="BH13">
        <v>10.5</v>
      </c>
      <c r="BI13">
        <v>7.2291999999999996</v>
      </c>
      <c r="BJ13">
        <v>27.75</v>
      </c>
      <c r="BK13">
        <v>46.9</v>
      </c>
      <c r="BL13">
        <v>7.2291999999999996</v>
      </c>
      <c r="BM13">
        <v>80</v>
      </c>
      <c r="BN13">
        <v>83.474999999999994</v>
      </c>
      <c r="BO13">
        <v>27.9</v>
      </c>
      <c r="BP13">
        <v>27.720800000000001</v>
      </c>
      <c r="BQ13">
        <v>15.245799999999999</v>
      </c>
      <c r="BR13">
        <v>10.5</v>
      </c>
      <c r="BS13">
        <v>8.1583000000000006</v>
      </c>
      <c r="BT13">
        <v>7.9249999999999998</v>
      </c>
      <c r="BU13">
        <v>8.6624999999999996</v>
      </c>
      <c r="BV13">
        <v>10.5</v>
      </c>
      <c r="BW13">
        <v>46.9</v>
      </c>
      <c r="BX13">
        <v>73.5</v>
      </c>
      <c r="BY13">
        <v>14.4542</v>
      </c>
      <c r="BZ13">
        <v>56.495800000000003</v>
      </c>
      <c r="CA13">
        <v>7.65</v>
      </c>
      <c r="CB13">
        <v>7.8958000000000004</v>
      </c>
      <c r="CC13">
        <v>8.0500000000000007</v>
      </c>
      <c r="CD13">
        <v>29</v>
      </c>
      <c r="CE13">
        <v>12.475</v>
      </c>
      <c r="CF13">
        <v>9</v>
      </c>
      <c r="CG13">
        <v>9.5</v>
      </c>
      <c r="CH13">
        <v>7.7874999999999996</v>
      </c>
      <c r="CI13">
        <v>47.1</v>
      </c>
      <c r="CJ13">
        <v>10.5</v>
      </c>
      <c r="CK13">
        <v>15.85</v>
      </c>
      <c r="CL13">
        <v>34.375</v>
      </c>
      <c r="CM13">
        <v>8.0500000000000007</v>
      </c>
      <c r="CN13">
        <v>263</v>
      </c>
      <c r="CO13">
        <v>8.0500000000000007</v>
      </c>
      <c r="CP13">
        <v>8.0500000000000007</v>
      </c>
      <c r="CQ13">
        <v>7.8541999999999996</v>
      </c>
      <c r="CR13">
        <v>61.174999999999997</v>
      </c>
      <c r="CS13">
        <v>20.574999999999999</v>
      </c>
      <c r="CT13">
        <v>7.25</v>
      </c>
      <c r="CU13">
        <v>8.0500000000000007</v>
      </c>
      <c r="CV13">
        <v>34.654200000000003</v>
      </c>
      <c r="CW13">
        <v>63.3583</v>
      </c>
      <c r="CX13">
        <v>23</v>
      </c>
      <c r="CY13">
        <v>26</v>
      </c>
      <c r="CZ13">
        <v>7.8958000000000004</v>
      </c>
      <c r="DA13">
        <v>7.8958000000000004</v>
      </c>
      <c r="DB13">
        <v>77.287499999999994</v>
      </c>
      <c r="DC13">
        <v>8.6541999999999994</v>
      </c>
      <c r="DD13">
        <v>7.9249999999999998</v>
      </c>
      <c r="DE13">
        <v>7.8958000000000004</v>
      </c>
      <c r="DF13">
        <v>7.65</v>
      </c>
      <c r="DG13">
        <v>7.7750000000000004</v>
      </c>
      <c r="DH13">
        <v>7.8958000000000004</v>
      </c>
      <c r="DI13">
        <v>24.15</v>
      </c>
      <c r="DJ13">
        <v>52</v>
      </c>
      <c r="DK13">
        <v>14.4542</v>
      </c>
      <c r="DL13">
        <v>8.0500000000000007</v>
      </c>
      <c r="DM13">
        <v>9.8249999999999993</v>
      </c>
      <c r="DN13">
        <v>14.458299999999999</v>
      </c>
      <c r="DO13">
        <v>7.9249999999999998</v>
      </c>
      <c r="DP13">
        <v>7.75</v>
      </c>
      <c r="DQ13">
        <v>21</v>
      </c>
      <c r="DR13">
        <v>247.52080000000001</v>
      </c>
      <c r="DS13">
        <v>31.274999999999999</v>
      </c>
      <c r="DT13">
        <v>73.5</v>
      </c>
      <c r="DU13">
        <v>8.0500000000000007</v>
      </c>
      <c r="DV13">
        <v>30.070799999999998</v>
      </c>
      <c r="DW13">
        <v>13</v>
      </c>
      <c r="DX13">
        <v>77.287499999999994</v>
      </c>
      <c r="DY13">
        <v>11.2417</v>
      </c>
      <c r="DZ13">
        <v>7.75</v>
      </c>
      <c r="EA13">
        <v>7.1417000000000002</v>
      </c>
      <c r="EB13">
        <v>22.3583</v>
      </c>
      <c r="EC13">
        <v>6.9749999999999996</v>
      </c>
      <c r="ED13">
        <v>7.8958000000000004</v>
      </c>
      <c r="EE13">
        <v>7.05</v>
      </c>
      <c r="EF13">
        <v>14.5</v>
      </c>
      <c r="EG13">
        <v>26</v>
      </c>
      <c r="EH13">
        <v>13</v>
      </c>
      <c r="EI13">
        <v>15.0458</v>
      </c>
      <c r="EJ13">
        <v>26.283300000000001</v>
      </c>
      <c r="EK13">
        <v>53.1</v>
      </c>
      <c r="EL13">
        <v>9.2166999999999994</v>
      </c>
      <c r="EM13">
        <v>79.2</v>
      </c>
      <c r="EN13">
        <v>15.245799999999999</v>
      </c>
      <c r="EO13">
        <v>7.75</v>
      </c>
      <c r="EP13">
        <v>15.85</v>
      </c>
      <c r="EQ13">
        <v>6.75</v>
      </c>
      <c r="ER13">
        <v>11.5</v>
      </c>
      <c r="ES13">
        <v>36.75</v>
      </c>
      <c r="ET13">
        <v>7.7957999999999998</v>
      </c>
      <c r="EU13">
        <v>34.375</v>
      </c>
      <c r="EV13">
        <v>26</v>
      </c>
      <c r="EW13">
        <v>13</v>
      </c>
      <c r="EX13">
        <v>12.525</v>
      </c>
      <c r="EY13">
        <v>66.599999999999994</v>
      </c>
      <c r="EZ13">
        <v>8.0500000000000007</v>
      </c>
      <c r="FA13">
        <v>14.5</v>
      </c>
      <c r="FB13">
        <v>7.3125</v>
      </c>
      <c r="FC13">
        <v>61.379199999999997</v>
      </c>
      <c r="FD13">
        <v>7.7332999999999998</v>
      </c>
      <c r="FE13">
        <v>8.0500000000000007</v>
      </c>
      <c r="FF13">
        <v>8.6624999999999996</v>
      </c>
      <c r="FG13">
        <v>69.55</v>
      </c>
      <c r="FH13">
        <v>16.100000000000001</v>
      </c>
      <c r="FI13">
        <v>15.75</v>
      </c>
      <c r="FJ13">
        <v>7.7750000000000004</v>
      </c>
      <c r="FK13">
        <v>8.6624999999999996</v>
      </c>
      <c r="FL13">
        <v>39.6875</v>
      </c>
      <c r="FM13">
        <v>20.524999999999999</v>
      </c>
      <c r="FN13">
        <v>55</v>
      </c>
      <c r="FO13">
        <v>27.9</v>
      </c>
      <c r="FP13">
        <v>25.925000000000001</v>
      </c>
      <c r="FQ13">
        <v>56.495800000000003</v>
      </c>
      <c r="FR13">
        <v>33.5</v>
      </c>
      <c r="FS13">
        <v>29.125</v>
      </c>
      <c r="FT13">
        <v>11.1333</v>
      </c>
      <c r="FU13">
        <v>7.9249999999999998</v>
      </c>
      <c r="FV13">
        <v>30.695799999999998</v>
      </c>
      <c r="FW13">
        <v>7.8541999999999996</v>
      </c>
      <c r="FX13">
        <v>25.466699999999999</v>
      </c>
      <c r="FY13">
        <v>28.712499999999999</v>
      </c>
      <c r="FZ13">
        <v>13</v>
      </c>
      <c r="GA13">
        <v>0</v>
      </c>
      <c r="GB13">
        <v>69.55</v>
      </c>
      <c r="GC13">
        <v>15.05</v>
      </c>
      <c r="GD13">
        <v>31.387499999999999</v>
      </c>
      <c r="GE13">
        <v>39</v>
      </c>
      <c r="GF13">
        <v>22.024999999999999</v>
      </c>
      <c r="GG13">
        <v>50</v>
      </c>
      <c r="GH13">
        <v>15.5</v>
      </c>
      <c r="GI13">
        <v>26.55</v>
      </c>
      <c r="GJ13">
        <v>15.5</v>
      </c>
      <c r="GK13">
        <v>7.8958000000000004</v>
      </c>
      <c r="GL13">
        <v>13</v>
      </c>
      <c r="GM13">
        <v>13</v>
      </c>
      <c r="GN13">
        <v>7.8541999999999996</v>
      </c>
      <c r="GO13">
        <v>26</v>
      </c>
      <c r="GP13">
        <v>27.720800000000001</v>
      </c>
      <c r="GQ13">
        <v>146.52080000000001</v>
      </c>
      <c r="GR13">
        <v>7.75</v>
      </c>
      <c r="GS13">
        <v>8.4041999999999994</v>
      </c>
      <c r="GT13">
        <v>7.75</v>
      </c>
      <c r="GU13">
        <v>13</v>
      </c>
      <c r="GV13">
        <v>9.5</v>
      </c>
      <c r="GW13">
        <v>69.55</v>
      </c>
      <c r="GX13">
        <v>6.4958</v>
      </c>
      <c r="GY13">
        <v>7.2249999999999996</v>
      </c>
      <c r="GZ13">
        <v>8.0500000000000007</v>
      </c>
      <c r="HA13">
        <v>10.4625</v>
      </c>
      <c r="HB13">
        <v>15.85</v>
      </c>
      <c r="HC13">
        <v>18.787500000000001</v>
      </c>
      <c r="HD13">
        <v>7.75</v>
      </c>
      <c r="HE13">
        <v>31</v>
      </c>
      <c r="HF13">
        <v>7.05</v>
      </c>
      <c r="HG13">
        <v>21</v>
      </c>
      <c r="HH13">
        <v>7.25</v>
      </c>
      <c r="HI13">
        <v>13</v>
      </c>
      <c r="HJ13">
        <v>7.75</v>
      </c>
      <c r="HK13">
        <v>113.27500000000001</v>
      </c>
      <c r="HL13">
        <v>7.9249999999999998</v>
      </c>
      <c r="HM13">
        <v>27</v>
      </c>
      <c r="HN13">
        <v>76.291700000000006</v>
      </c>
      <c r="HO13">
        <v>10.5</v>
      </c>
      <c r="HP13">
        <v>8.0500000000000007</v>
      </c>
      <c r="HQ13">
        <v>13</v>
      </c>
      <c r="HR13">
        <v>8.0500000000000007</v>
      </c>
      <c r="HS13">
        <v>7.8958000000000004</v>
      </c>
      <c r="HT13">
        <v>90</v>
      </c>
      <c r="HU13">
        <v>9.35</v>
      </c>
      <c r="HV13">
        <v>10.5</v>
      </c>
      <c r="HW13">
        <v>7.25</v>
      </c>
      <c r="HX13">
        <v>13</v>
      </c>
      <c r="HY13">
        <v>25.466699999999999</v>
      </c>
      <c r="HZ13">
        <v>83.474999999999994</v>
      </c>
      <c r="IA13">
        <v>7.7750000000000004</v>
      </c>
      <c r="IB13">
        <v>13.5</v>
      </c>
      <c r="IC13">
        <v>31.387499999999999</v>
      </c>
      <c r="ID13">
        <v>10.5</v>
      </c>
      <c r="IE13">
        <v>7.55</v>
      </c>
      <c r="IF13">
        <v>26</v>
      </c>
      <c r="IG13">
        <v>26.25</v>
      </c>
      <c r="IH13">
        <v>10.5</v>
      </c>
      <c r="II13">
        <v>12.275</v>
      </c>
      <c r="IJ13">
        <v>14.4542</v>
      </c>
      <c r="IK13">
        <v>15.5</v>
      </c>
      <c r="IL13">
        <v>10.5</v>
      </c>
      <c r="IM13">
        <v>7.125</v>
      </c>
      <c r="IN13">
        <v>7.2249999999999996</v>
      </c>
      <c r="IO13">
        <v>90</v>
      </c>
      <c r="IP13">
        <v>7.7750000000000004</v>
      </c>
      <c r="IQ13">
        <v>14.5</v>
      </c>
      <c r="IR13">
        <v>52.554200000000002</v>
      </c>
      <c r="IS13">
        <v>26</v>
      </c>
      <c r="IT13">
        <v>7.25</v>
      </c>
      <c r="IU13">
        <v>10.4625</v>
      </c>
      <c r="IV13">
        <v>26.55</v>
      </c>
      <c r="IW13">
        <v>16.100000000000001</v>
      </c>
      <c r="IX13">
        <v>20.212499999999999</v>
      </c>
      <c r="IY13">
        <v>15.245799999999999</v>
      </c>
      <c r="IZ13">
        <v>79.2</v>
      </c>
      <c r="JA13">
        <v>86.5</v>
      </c>
      <c r="JB13">
        <v>512.32920000000001</v>
      </c>
      <c r="JC13">
        <v>26</v>
      </c>
      <c r="JD13">
        <v>7.75</v>
      </c>
      <c r="JE13">
        <v>31.387499999999999</v>
      </c>
      <c r="JF13">
        <v>79.650000000000006</v>
      </c>
      <c r="JG13">
        <v>0</v>
      </c>
      <c r="JH13">
        <v>7.75</v>
      </c>
      <c r="JI13">
        <v>10.5</v>
      </c>
      <c r="JJ13">
        <v>39.6875</v>
      </c>
      <c r="JK13">
        <v>7.7750000000000004</v>
      </c>
      <c r="JL13">
        <v>153.46250000000001</v>
      </c>
      <c r="JM13">
        <v>135.63329999999999</v>
      </c>
      <c r="JN13">
        <v>31</v>
      </c>
      <c r="JO13">
        <v>0</v>
      </c>
      <c r="JP13">
        <v>19.5</v>
      </c>
      <c r="JQ13">
        <v>29.7</v>
      </c>
      <c r="JR13">
        <v>7.75</v>
      </c>
      <c r="JS13">
        <v>77.958299999999994</v>
      </c>
      <c r="JT13">
        <v>7.75</v>
      </c>
      <c r="JU13">
        <v>0</v>
      </c>
      <c r="JV13">
        <v>29.125</v>
      </c>
      <c r="JW13">
        <v>20.25</v>
      </c>
      <c r="JX13">
        <v>7.75</v>
      </c>
      <c r="JY13">
        <v>7.8541999999999996</v>
      </c>
      <c r="JZ13">
        <v>9.5</v>
      </c>
      <c r="KA13">
        <v>8.0500000000000007</v>
      </c>
      <c r="KB13">
        <v>26</v>
      </c>
      <c r="KC13">
        <v>8.6624999999999996</v>
      </c>
      <c r="KD13">
        <v>9.5</v>
      </c>
      <c r="KE13">
        <v>7.8958000000000004</v>
      </c>
      <c r="KF13">
        <v>13</v>
      </c>
      <c r="KG13">
        <v>7.75</v>
      </c>
      <c r="KH13">
        <v>78.849999999999994</v>
      </c>
      <c r="KI13">
        <v>91.0792</v>
      </c>
      <c r="KJ13">
        <v>12.875</v>
      </c>
      <c r="KK13">
        <v>8.85</v>
      </c>
      <c r="KL13">
        <v>7.8958000000000004</v>
      </c>
      <c r="KM13">
        <v>27.720800000000001</v>
      </c>
      <c r="KN13">
        <v>7.2291999999999996</v>
      </c>
      <c r="KO13">
        <v>151.55000000000001</v>
      </c>
      <c r="KP13">
        <v>30.5</v>
      </c>
      <c r="KQ13">
        <v>247.52080000000001</v>
      </c>
      <c r="KR13">
        <v>7.75</v>
      </c>
      <c r="KS13">
        <v>23.25</v>
      </c>
      <c r="KT13">
        <v>0</v>
      </c>
      <c r="KU13">
        <v>12.35</v>
      </c>
      <c r="KV13">
        <v>8.0500000000000007</v>
      </c>
      <c r="KW13">
        <v>151.55000000000001</v>
      </c>
      <c r="KX13">
        <v>110.88330000000001</v>
      </c>
      <c r="KY13">
        <v>108.9</v>
      </c>
      <c r="KZ13">
        <v>24</v>
      </c>
      <c r="LA13">
        <v>56.929200000000002</v>
      </c>
      <c r="LB13">
        <v>83.158299999999997</v>
      </c>
      <c r="LC13">
        <v>262.375</v>
      </c>
      <c r="LD13">
        <v>26</v>
      </c>
      <c r="LE13">
        <v>7.8958000000000004</v>
      </c>
      <c r="LF13">
        <v>26.25</v>
      </c>
      <c r="LG13">
        <v>7.8541999999999996</v>
      </c>
      <c r="LH13">
        <v>26</v>
      </c>
      <c r="LI13">
        <v>14</v>
      </c>
      <c r="LJ13">
        <v>164.86670000000001</v>
      </c>
      <c r="LK13">
        <v>134.5</v>
      </c>
      <c r="LL13">
        <v>7.25</v>
      </c>
      <c r="LM13">
        <v>7.8958000000000004</v>
      </c>
      <c r="LN13">
        <v>12.35</v>
      </c>
      <c r="LO13">
        <v>29</v>
      </c>
      <c r="LP13">
        <v>69.55</v>
      </c>
      <c r="LQ13">
        <v>135.63329999999999</v>
      </c>
      <c r="LR13">
        <v>6.2374999999999998</v>
      </c>
      <c r="LS13">
        <v>13</v>
      </c>
      <c r="LT13">
        <v>20.524999999999999</v>
      </c>
      <c r="LU13">
        <v>57.979199999999999</v>
      </c>
      <c r="LV13">
        <v>23.25</v>
      </c>
      <c r="LW13">
        <v>28.5</v>
      </c>
      <c r="LX13">
        <v>153.46250000000001</v>
      </c>
      <c r="LY13">
        <v>18</v>
      </c>
      <c r="LZ13">
        <v>133.65</v>
      </c>
      <c r="MA13">
        <v>7.8958000000000004</v>
      </c>
      <c r="MB13">
        <v>66.599999999999994</v>
      </c>
      <c r="MC13">
        <v>134.5</v>
      </c>
      <c r="MD13">
        <v>8.0500000000000007</v>
      </c>
      <c r="ME13">
        <v>35.5</v>
      </c>
      <c r="MF13">
        <v>26</v>
      </c>
      <c r="MG13">
        <v>263</v>
      </c>
      <c r="MH13">
        <v>13</v>
      </c>
      <c r="MI13">
        <v>13</v>
      </c>
      <c r="MJ13">
        <v>13</v>
      </c>
      <c r="MK13">
        <v>13</v>
      </c>
      <c r="ML13">
        <v>13</v>
      </c>
      <c r="MM13">
        <v>16.100000000000001</v>
      </c>
      <c r="MN13">
        <v>15.9</v>
      </c>
      <c r="MO13">
        <v>8.6624999999999996</v>
      </c>
      <c r="MP13">
        <v>9.2249999999999996</v>
      </c>
      <c r="MQ13">
        <v>35</v>
      </c>
      <c r="MR13">
        <v>7.2291999999999996</v>
      </c>
      <c r="MS13">
        <v>17.8</v>
      </c>
      <c r="MT13">
        <v>7.2249999999999996</v>
      </c>
      <c r="MU13">
        <v>9.5</v>
      </c>
      <c r="MV13">
        <v>55</v>
      </c>
      <c r="MW13">
        <v>13</v>
      </c>
      <c r="MX13">
        <v>7.8792</v>
      </c>
      <c r="MY13">
        <v>7.8792</v>
      </c>
      <c r="MZ13">
        <v>27.9</v>
      </c>
      <c r="NA13">
        <v>27.720800000000001</v>
      </c>
      <c r="NB13">
        <v>14.4542</v>
      </c>
      <c r="NC13">
        <v>7.05</v>
      </c>
      <c r="ND13">
        <v>15.5</v>
      </c>
      <c r="NE13">
        <v>7.25</v>
      </c>
      <c r="NF13">
        <v>75.25</v>
      </c>
      <c r="NG13">
        <v>7.2291999999999996</v>
      </c>
      <c r="NH13">
        <v>7.75</v>
      </c>
      <c r="NI13">
        <v>69.3</v>
      </c>
      <c r="NJ13">
        <v>55.441699999999997</v>
      </c>
      <c r="NK13">
        <v>6.4958</v>
      </c>
      <c r="NL13">
        <v>8.0500000000000007</v>
      </c>
      <c r="NM13">
        <v>135.63329999999999</v>
      </c>
      <c r="NN13">
        <v>21.074999999999999</v>
      </c>
      <c r="NO13">
        <v>82.1708</v>
      </c>
      <c r="NP13">
        <v>7.25</v>
      </c>
      <c r="NQ13">
        <v>211.5</v>
      </c>
      <c r="NR13">
        <v>4.0125000000000002</v>
      </c>
      <c r="NS13">
        <v>7.7750000000000004</v>
      </c>
      <c r="NT13">
        <v>227.52500000000001</v>
      </c>
      <c r="NU13">
        <v>15.7417</v>
      </c>
      <c r="NV13">
        <v>7.9249999999999998</v>
      </c>
      <c r="NW13">
        <v>52</v>
      </c>
      <c r="NX13">
        <v>7.8958000000000004</v>
      </c>
      <c r="NY13">
        <v>73.5</v>
      </c>
      <c r="NZ13">
        <v>46.9</v>
      </c>
      <c r="OA13">
        <v>13</v>
      </c>
      <c r="OB13">
        <v>7.7291999999999996</v>
      </c>
      <c r="OC13">
        <v>12</v>
      </c>
      <c r="OD13">
        <v>120</v>
      </c>
      <c r="OE13">
        <v>7.7957999999999998</v>
      </c>
      <c r="OF13">
        <v>7.9249999999999998</v>
      </c>
      <c r="OG13">
        <v>113.27500000000001</v>
      </c>
      <c r="OH13">
        <v>16.7</v>
      </c>
      <c r="OI13">
        <v>7.7957999999999998</v>
      </c>
      <c r="OJ13">
        <v>7.8541999999999996</v>
      </c>
      <c r="OK13">
        <v>26</v>
      </c>
      <c r="OL13">
        <v>10.5</v>
      </c>
      <c r="OM13">
        <v>12.65</v>
      </c>
      <c r="ON13">
        <v>7.9249999999999998</v>
      </c>
      <c r="OO13">
        <v>8.0500000000000007</v>
      </c>
      <c r="OP13">
        <v>9.8249999999999993</v>
      </c>
      <c r="OQ13">
        <v>15.85</v>
      </c>
      <c r="OR13">
        <v>8.6624999999999996</v>
      </c>
      <c r="OS13">
        <v>21</v>
      </c>
      <c r="OT13">
        <v>7.75</v>
      </c>
      <c r="OU13">
        <v>18.75</v>
      </c>
      <c r="OV13">
        <v>7.7750000000000004</v>
      </c>
      <c r="OW13">
        <v>25.466699999999999</v>
      </c>
      <c r="OX13">
        <v>7.8958000000000004</v>
      </c>
      <c r="OY13">
        <v>6.8582999999999998</v>
      </c>
      <c r="OZ13">
        <v>90</v>
      </c>
      <c r="PA13">
        <v>0</v>
      </c>
      <c r="PB13">
        <v>7.9249999999999998</v>
      </c>
      <c r="PC13">
        <v>8.0500000000000007</v>
      </c>
      <c r="PD13">
        <v>32.5</v>
      </c>
      <c r="PE13">
        <v>13</v>
      </c>
      <c r="PF13">
        <v>13</v>
      </c>
      <c r="PG13">
        <v>24.15</v>
      </c>
      <c r="PH13">
        <v>7.8958000000000004</v>
      </c>
      <c r="PI13">
        <v>7.7332999999999998</v>
      </c>
      <c r="PJ13">
        <v>7.875</v>
      </c>
      <c r="PK13">
        <v>14.4</v>
      </c>
      <c r="PL13">
        <v>20.212499999999999</v>
      </c>
      <c r="PM13">
        <v>7.25</v>
      </c>
      <c r="PN13">
        <v>26</v>
      </c>
      <c r="PO13">
        <v>26</v>
      </c>
      <c r="PP13">
        <v>7.75</v>
      </c>
      <c r="PQ13">
        <v>8.0500000000000007</v>
      </c>
      <c r="PR13">
        <v>26.55</v>
      </c>
      <c r="PS13">
        <v>16.100000000000001</v>
      </c>
      <c r="PT13">
        <v>26</v>
      </c>
      <c r="PU13">
        <v>7.125</v>
      </c>
      <c r="PV13">
        <v>55.9</v>
      </c>
      <c r="PW13">
        <v>120</v>
      </c>
      <c r="PX13">
        <v>34.375</v>
      </c>
      <c r="PY13">
        <v>18.75</v>
      </c>
      <c r="PZ13">
        <v>263</v>
      </c>
      <c r="QA13">
        <v>10.5</v>
      </c>
      <c r="QB13">
        <v>26.25</v>
      </c>
      <c r="QC13">
        <v>9.5</v>
      </c>
      <c r="QD13">
        <v>7.7750000000000004</v>
      </c>
      <c r="QE13">
        <v>13</v>
      </c>
      <c r="QF13">
        <v>8.1125000000000007</v>
      </c>
      <c r="QG13">
        <v>81.8583</v>
      </c>
      <c r="QH13">
        <v>19.5</v>
      </c>
      <c r="QI13">
        <v>26.55</v>
      </c>
      <c r="QJ13">
        <v>19.258299999999998</v>
      </c>
      <c r="QK13">
        <v>30.5</v>
      </c>
      <c r="QL13">
        <v>27.75</v>
      </c>
      <c r="QM13">
        <v>19.966699999999999</v>
      </c>
      <c r="QN13">
        <v>27.75</v>
      </c>
      <c r="QO13">
        <v>89.104200000000006</v>
      </c>
      <c r="QP13">
        <v>8.0500000000000007</v>
      </c>
      <c r="QQ13">
        <v>7.8958000000000004</v>
      </c>
      <c r="QR13">
        <v>26.55</v>
      </c>
      <c r="QS13">
        <v>51.862499999999997</v>
      </c>
      <c r="QT13">
        <v>10.5</v>
      </c>
      <c r="QU13">
        <v>7.75</v>
      </c>
      <c r="QV13">
        <v>26.55</v>
      </c>
      <c r="QW13">
        <v>8.0500000000000007</v>
      </c>
      <c r="QX13">
        <v>38.5</v>
      </c>
      <c r="QY13">
        <v>13</v>
      </c>
      <c r="QZ13">
        <v>8.0500000000000007</v>
      </c>
      <c r="RA13">
        <v>7.05</v>
      </c>
      <c r="RB13">
        <v>0</v>
      </c>
      <c r="RC13">
        <v>26.55</v>
      </c>
      <c r="RD13">
        <v>7.7249999999999996</v>
      </c>
      <c r="RE13">
        <v>19.258299999999998</v>
      </c>
      <c r="RF13">
        <v>7.25</v>
      </c>
      <c r="RG13">
        <v>8.6624999999999996</v>
      </c>
      <c r="RH13">
        <v>27.75</v>
      </c>
      <c r="RI13">
        <v>13.791700000000001</v>
      </c>
      <c r="RJ13">
        <v>9.8375000000000004</v>
      </c>
      <c r="RK13">
        <v>52</v>
      </c>
      <c r="RL13">
        <v>21</v>
      </c>
      <c r="RM13">
        <v>7.0457999999999998</v>
      </c>
      <c r="RN13">
        <v>7.5208000000000004</v>
      </c>
      <c r="RO13">
        <v>12.2875</v>
      </c>
      <c r="RP13">
        <v>46.9</v>
      </c>
      <c r="RQ13">
        <v>0</v>
      </c>
      <c r="RR13">
        <v>8.0500000000000007</v>
      </c>
      <c r="RS13">
        <v>9.5875000000000004</v>
      </c>
      <c r="RT13">
        <v>91.0792</v>
      </c>
      <c r="RU13">
        <v>25.466699999999999</v>
      </c>
      <c r="RV13">
        <v>90</v>
      </c>
      <c r="RW13">
        <v>29.7</v>
      </c>
      <c r="RX13">
        <v>8.0500000000000007</v>
      </c>
      <c r="RY13">
        <v>15.9</v>
      </c>
      <c r="RZ13">
        <v>19.966699999999999</v>
      </c>
      <c r="SA13">
        <v>7.25</v>
      </c>
      <c r="SB13">
        <v>30.5</v>
      </c>
      <c r="SC13">
        <v>49.504199999999997</v>
      </c>
      <c r="SD13">
        <v>8.0500000000000007</v>
      </c>
      <c r="SE13">
        <v>14.458299999999999</v>
      </c>
      <c r="SF13">
        <v>78.2667</v>
      </c>
      <c r="SG13">
        <v>15.1</v>
      </c>
      <c r="SH13">
        <v>151.55000000000001</v>
      </c>
      <c r="SI13">
        <v>7.7957999999999998</v>
      </c>
      <c r="SJ13">
        <v>8.6624999999999996</v>
      </c>
      <c r="SK13">
        <v>7.75</v>
      </c>
      <c r="SL13">
        <v>7.6292</v>
      </c>
      <c r="SM13">
        <v>9.5875000000000004</v>
      </c>
      <c r="SN13">
        <v>86.5</v>
      </c>
      <c r="SO13">
        <v>108.9</v>
      </c>
      <c r="SP13">
        <v>26</v>
      </c>
      <c r="SQ13">
        <v>26.55</v>
      </c>
      <c r="SR13">
        <v>22.524999999999999</v>
      </c>
      <c r="SS13">
        <v>56.495800000000003</v>
      </c>
      <c r="ST13">
        <v>7.75</v>
      </c>
      <c r="SU13">
        <v>8.0500000000000007</v>
      </c>
      <c r="SV13">
        <v>26.287500000000001</v>
      </c>
      <c r="SW13">
        <v>59.4</v>
      </c>
      <c r="SX13">
        <v>7.4958</v>
      </c>
      <c r="SY13">
        <v>34.020800000000001</v>
      </c>
      <c r="SZ13">
        <v>10.5</v>
      </c>
      <c r="TA13">
        <v>24.15</v>
      </c>
      <c r="TB13">
        <v>26</v>
      </c>
      <c r="TC13">
        <v>7.8958000000000004</v>
      </c>
      <c r="TD13">
        <v>93.5</v>
      </c>
      <c r="TE13">
        <v>7.8958000000000004</v>
      </c>
      <c r="TF13">
        <v>7.2249999999999996</v>
      </c>
      <c r="TG13">
        <v>57.979199999999999</v>
      </c>
      <c r="TH13">
        <v>7.2291999999999996</v>
      </c>
      <c r="TI13">
        <v>7.75</v>
      </c>
      <c r="TJ13">
        <v>10.5</v>
      </c>
      <c r="TK13">
        <v>221.7792</v>
      </c>
      <c r="TL13">
        <v>7.9249999999999998</v>
      </c>
      <c r="TM13">
        <v>11.5</v>
      </c>
      <c r="TN13">
        <v>26</v>
      </c>
      <c r="TO13">
        <v>7.2291999999999996</v>
      </c>
      <c r="TP13">
        <v>7.2291999999999996</v>
      </c>
      <c r="TQ13">
        <v>22.3583</v>
      </c>
      <c r="TR13">
        <v>8.6624999999999996</v>
      </c>
      <c r="TS13">
        <v>26.25</v>
      </c>
      <c r="TT13">
        <v>26.55</v>
      </c>
      <c r="TU13">
        <v>106.425</v>
      </c>
      <c r="TV13">
        <v>14.5</v>
      </c>
      <c r="TW13">
        <v>49.5</v>
      </c>
      <c r="TX13">
        <v>71</v>
      </c>
      <c r="TY13">
        <v>31.274999999999999</v>
      </c>
      <c r="TZ13">
        <v>31.274999999999999</v>
      </c>
      <c r="UA13">
        <v>26</v>
      </c>
      <c r="UB13">
        <v>106.425</v>
      </c>
      <c r="UC13">
        <v>26</v>
      </c>
      <c r="UD13">
        <v>26</v>
      </c>
      <c r="UE13">
        <v>13.862500000000001</v>
      </c>
      <c r="UF13">
        <v>20.524999999999999</v>
      </c>
      <c r="UG13">
        <v>36.75</v>
      </c>
      <c r="UH13">
        <v>110.88330000000001</v>
      </c>
      <c r="UI13">
        <v>26</v>
      </c>
      <c r="UJ13">
        <v>7.8292000000000002</v>
      </c>
      <c r="UK13">
        <v>7.2249999999999996</v>
      </c>
      <c r="UL13">
        <v>7.7750000000000004</v>
      </c>
      <c r="UM13">
        <v>26.55</v>
      </c>
      <c r="UN13">
        <v>39.6</v>
      </c>
      <c r="UO13">
        <v>227.52500000000001</v>
      </c>
      <c r="UP13">
        <v>79.650000000000006</v>
      </c>
      <c r="UQ13">
        <v>17.399999999999999</v>
      </c>
      <c r="UR13">
        <v>7.75</v>
      </c>
      <c r="US13">
        <v>7.8958000000000004</v>
      </c>
      <c r="UT13">
        <v>13.5</v>
      </c>
      <c r="UU13">
        <v>8.0500000000000007</v>
      </c>
      <c r="UV13">
        <v>8.0500000000000007</v>
      </c>
      <c r="UW13">
        <v>24.15</v>
      </c>
      <c r="UX13">
        <v>7.8958000000000004</v>
      </c>
      <c r="UY13">
        <v>21.074999999999999</v>
      </c>
      <c r="UZ13">
        <v>7.2291999999999996</v>
      </c>
      <c r="VA13">
        <v>7.8541999999999996</v>
      </c>
      <c r="VB13">
        <v>10.5</v>
      </c>
      <c r="VC13">
        <v>51.479199999999999</v>
      </c>
      <c r="VD13">
        <v>26.387499999999999</v>
      </c>
      <c r="VE13">
        <v>7.75</v>
      </c>
      <c r="VF13">
        <v>8.0500000000000007</v>
      </c>
      <c r="VG13">
        <v>14.5</v>
      </c>
      <c r="VH13">
        <v>13</v>
      </c>
      <c r="VI13">
        <v>55.9</v>
      </c>
      <c r="VJ13">
        <v>14.458299999999999</v>
      </c>
      <c r="VK13">
        <v>7.9249999999999998</v>
      </c>
      <c r="VL13">
        <v>30</v>
      </c>
      <c r="VM13">
        <v>110.88330000000001</v>
      </c>
      <c r="VN13">
        <v>26</v>
      </c>
      <c r="VO13">
        <v>40.125</v>
      </c>
      <c r="VP13">
        <v>8.7125000000000004</v>
      </c>
      <c r="VQ13">
        <v>79.650000000000006</v>
      </c>
      <c r="VR13">
        <v>15</v>
      </c>
      <c r="VS13">
        <v>79.2</v>
      </c>
      <c r="VT13">
        <v>8.0500000000000007</v>
      </c>
      <c r="VU13">
        <v>8.0500000000000007</v>
      </c>
      <c r="VV13">
        <v>7.125</v>
      </c>
      <c r="VW13">
        <v>78.2667</v>
      </c>
      <c r="VX13">
        <v>7.25</v>
      </c>
      <c r="VY13">
        <v>7.75</v>
      </c>
      <c r="VZ13">
        <v>26</v>
      </c>
      <c r="WA13">
        <v>24.15</v>
      </c>
      <c r="WB13">
        <v>33</v>
      </c>
      <c r="WC13">
        <v>0</v>
      </c>
      <c r="WD13">
        <v>7.2249999999999996</v>
      </c>
      <c r="WE13">
        <v>56.929200000000002</v>
      </c>
      <c r="WF13">
        <v>27</v>
      </c>
      <c r="WG13">
        <v>7.8958000000000004</v>
      </c>
      <c r="WH13">
        <v>42.4</v>
      </c>
      <c r="WI13">
        <v>8.0500000000000007</v>
      </c>
      <c r="WJ13">
        <v>26.55</v>
      </c>
      <c r="WK13">
        <v>15.55</v>
      </c>
      <c r="WL13">
        <v>7.8958000000000004</v>
      </c>
      <c r="WM13">
        <v>30.5</v>
      </c>
      <c r="WN13">
        <v>41.5792</v>
      </c>
      <c r="WO13">
        <v>153.46250000000001</v>
      </c>
      <c r="WP13">
        <v>31.274999999999999</v>
      </c>
      <c r="WQ13">
        <v>7.05</v>
      </c>
      <c r="WR13">
        <v>15.5</v>
      </c>
      <c r="WS13">
        <v>7.75</v>
      </c>
      <c r="WT13">
        <v>8.0500000000000007</v>
      </c>
      <c r="WU13">
        <v>65</v>
      </c>
      <c r="WV13">
        <v>14.4</v>
      </c>
      <c r="WW13">
        <v>16.100000000000001</v>
      </c>
      <c r="WX13">
        <v>39</v>
      </c>
      <c r="WY13">
        <v>10.5</v>
      </c>
      <c r="WZ13">
        <v>14.4542</v>
      </c>
      <c r="XA13">
        <v>52.554200000000002</v>
      </c>
      <c r="XB13">
        <v>15.7417</v>
      </c>
      <c r="XC13">
        <v>7.8541999999999996</v>
      </c>
      <c r="XD13">
        <v>16.100000000000001</v>
      </c>
      <c r="XE13">
        <v>32.320799999999998</v>
      </c>
      <c r="XF13">
        <v>12.35</v>
      </c>
      <c r="XG13">
        <v>77.958299999999994</v>
      </c>
      <c r="XH13">
        <v>7.8958000000000004</v>
      </c>
      <c r="XI13">
        <v>7.7332999999999998</v>
      </c>
      <c r="XJ13">
        <v>30</v>
      </c>
      <c r="XK13">
        <v>7.0541999999999998</v>
      </c>
      <c r="XL13">
        <v>30.5</v>
      </c>
      <c r="XM13">
        <v>0</v>
      </c>
      <c r="XN13">
        <v>27.9</v>
      </c>
      <c r="XO13">
        <v>13</v>
      </c>
      <c r="XP13">
        <v>7.9249999999999998</v>
      </c>
      <c r="XQ13">
        <v>26.25</v>
      </c>
      <c r="XR13">
        <v>39.6875</v>
      </c>
      <c r="XS13">
        <v>16.100000000000001</v>
      </c>
      <c r="XT13">
        <v>7.8541999999999996</v>
      </c>
      <c r="XU13">
        <v>69.3</v>
      </c>
      <c r="XV13">
        <v>27.9</v>
      </c>
      <c r="XW13">
        <v>56.495800000000003</v>
      </c>
      <c r="XX13">
        <v>19.258299999999998</v>
      </c>
      <c r="XY13">
        <v>76.729200000000006</v>
      </c>
      <c r="XZ13">
        <v>7.8958000000000004</v>
      </c>
      <c r="YA13">
        <v>35.5</v>
      </c>
      <c r="YB13">
        <v>7.55</v>
      </c>
      <c r="YC13">
        <v>7.55</v>
      </c>
      <c r="YD13">
        <v>7.8958000000000004</v>
      </c>
      <c r="YE13">
        <v>23</v>
      </c>
      <c r="YF13">
        <v>8.4332999999999991</v>
      </c>
      <c r="YG13">
        <v>7.8292000000000002</v>
      </c>
      <c r="YH13">
        <v>6.75</v>
      </c>
      <c r="YI13">
        <v>73.5</v>
      </c>
      <c r="YJ13">
        <v>7.8958000000000004</v>
      </c>
      <c r="YK13">
        <v>15.5</v>
      </c>
      <c r="YL13">
        <v>13</v>
      </c>
      <c r="YM13">
        <v>113.27500000000001</v>
      </c>
      <c r="YN13">
        <v>133.65</v>
      </c>
      <c r="YO13">
        <v>7.2249999999999996</v>
      </c>
      <c r="YP13">
        <v>25.587499999999999</v>
      </c>
      <c r="YQ13">
        <v>7.4958</v>
      </c>
      <c r="YR13">
        <v>7.9249999999999998</v>
      </c>
      <c r="YS13">
        <v>73.5</v>
      </c>
      <c r="YT13">
        <v>13</v>
      </c>
      <c r="YU13">
        <v>7.7750000000000004</v>
      </c>
      <c r="YV13">
        <v>8.0500000000000007</v>
      </c>
      <c r="YW13">
        <v>52</v>
      </c>
      <c r="YX13">
        <v>39</v>
      </c>
      <c r="YY13">
        <v>52</v>
      </c>
      <c r="YZ13">
        <v>10.5</v>
      </c>
      <c r="ZA13">
        <v>13</v>
      </c>
      <c r="ZB13">
        <v>0</v>
      </c>
      <c r="ZC13">
        <v>7.7750000000000004</v>
      </c>
      <c r="ZD13">
        <v>8.0500000000000007</v>
      </c>
      <c r="ZE13">
        <v>9.8416999999999994</v>
      </c>
      <c r="ZF13">
        <v>46.9</v>
      </c>
      <c r="ZG13">
        <v>512.32920000000001</v>
      </c>
      <c r="ZH13">
        <v>8.1374999999999993</v>
      </c>
      <c r="ZI13">
        <v>76.729200000000006</v>
      </c>
      <c r="ZJ13">
        <v>9.2249999999999996</v>
      </c>
      <c r="ZK13">
        <v>46.9</v>
      </c>
      <c r="ZL13">
        <v>39</v>
      </c>
      <c r="ZM13">
        <v>41.5792</v>
      </c>
      <c r="ZN13">
        <v>39.6875</v>
      </c>
      <c r="ZO13">
        <v>10.1708</v>
      </c>
      <c r="ZP13">
        <v>7.7957999999999998</v>
      </c>
      <c r="ZQ13">
        <v>211.33750000000001</v>
      </c>
      <c r="ZR13">
        <v>57</v>
      </c>
      <c r="ZS13">
        <v>13.416700000000001</v>
      </c>
      <c r="ZT13">
        <v>56.495800000000003</v>
      </c>
      <c r="ZU13">
        <v>7.2249999999999996</v>
      </c>
      <c r="ZV13">
        <v>26.55</v>
      </c>
      <c r="ZW13">
        <v>13.5</v>
      </c>
      <c r="ZX13">
        <v>8.0500000000000007</v>
      </c>
      <c r="ZY13">
        <v>7.7332999999999998</v>
      </c>
      <c r="ZZ13">
        <v>110.88330000000001</v>
      </c>
      <c r="AAA13">
        <v>7.65</v>
      </c>
      <c r="AAB13">
        <v>227.52500000000001</v>
      </c>
      <c r="AAC13">
        <v>26.287500000000001</v>
      </c>
      <c r="AAD13">
        <v>14.4542</v>
      </c>
      <c r="AAE13">
        <v>7.7416999999999998</v>
      </c>
      <c r="AAF13">
        <v>7.8541999999999996</v>
      </c>
      <c r="AAG13">
        <v>26</v>
      </c>
      <c r="AAH13">
        <v>13.5</v>
      </c>
      <c r="AAI13">
        <v>26.287500000000001</v>
      </c>
      <c r="AAJ13">
        <v>151.55000000000001</v>
      </c>
      <c r="AAK13">
        <v>15.245799999999999</v>
      </c>
      <c r="AAL13">
        <v>49.504199999999997</v>
      </c>
      <c r="AAM13">
        <v>26.55</v>
      </c>
      <c r="AAN13">
        <v>52</v>
      </c>
      <c r="AAO13">
        <v>9.4832999999999998</v>
      </c>
      <c r="AAP13">
        <v>13</v>
      </c>
      <c r="AAQ13">
        <v>7.65</v>
      </c>
      <c r="AAR13">
        <v>227.52500000000001</v>
      </c>
      <c r="AAS13">
        <v>10.5</v>
      </c>
      <c r="AAT13">
        <v>15.5</v>
      </c>
      <c r="AAU13">
        <v>7.7750000000000004</v>
      </c>
      <c r="AAV13">
        <v>33</v>
      </c>
      <c r="AAW13">
        <v>7.0541999999999998</v>
      </c>
      <c r="AAX13">
        <v>13</v>
      </c>
      <c r="AAY13">
        <v>13</v>
      </c>
      <c r="AAZ13">
        <v>53.1</v>
      </c>
      <c r="ABA13">
        <v>8.6624999999999996</v>
      </c>
      <c r="ABB13">
        <v>21</v>
      </c>
      <c r="ABC13">
        <v>7.7374999999999998</v>
      </c>
      <c r="ABD13">
        <v>26</v>
      </c>
      <c r="ABE13">
        <v>7.9249999999999998</v>
      </c>
      <c r="ABF13">
        <v>211.33750000000001</v>
      </c>
      <c r="ABG13">
        <v>18.787500000000001</v>
      </c>
      <c r="ABH13">
        <v>0</v>
      </c>
      <c r="ABI13">
        <v>13</v>
      </c>
      <c r="ABJ13">
        <v>13</v>
      </c>
      <c r="ABK13">
        <v>16.100000000000001</v>
      </c>
      <c r="ABL13">
        <v>34.375</v>
      </c>
      <c r="ABM13">
        <v>512.32920000000001</v>
      </c>
      <c r="ABN13">
        <v>7.8958000000000004</v>
      </c>
      <c r="ABO13">
        <v>7.8958000000000004</v>
      </c>
      <c r="ABP13">
        <v>30</v>
      </c>
      <c r="ABQ13">
        <v>78.849999999999994</v>
      </c>
      <c r="ABR13">
        <v>262.375</v>
      </c>
      <c r="ABS13">
        <v>16.100000000000001</v>
      </c>
      <c r="ABT13">
        <v>7.9249999999999998</v>
      </c>
      <c r="ABU13">
        <v>71</v>
      </c>
      <c r="ABV13">
        <v>20.25</v>
      </c>
      <c r="ABW13">
        <v>13</v>
      </c>
      <c r="ABX13">
        <v>53.1</v>
      </c>
      <c r="ABY13">
        <v>7.75</v>
      </c>
      <c r="ABZ13">
        <v>23</v>
      </c>
      <c r="ACA13">
        <v>12.475</v>
      </c>
      <c r="ACB13">
        <v>9.5</v>
      </c>
      <c r="ACC13">
        <v>7.8958000000000004</v>
      </c>
      <c r="ACD13">
        <v>65</v>
      </c>
      <c r="ACE13">
        <v>14.5</v>
      </c>
      <c r="ACF13">
        <v>7.7957999999999998</v>
      </c>
      <c r="ACG13">
        <v>11.5</v>
      </c>
      <c r="ACH13">
        <v>8.0500000000000007</v>
      </c>
      <c r="ACI13">
        <v>86.5</v>
      </c>
      <c r="ACJ13">
        <v>14.5</v>
      </c>
      <c r="ACK13">
        <v>7.125</v>
      </c>
      <c r="ACL13">
        <v>7.2291999999999996</v>
      </c>
      <c r="ACM13">
        <v>120</v>
      </c>
      <c r="ACN13">
        <v>7.7750000000000004</v>
      </c>
      <c r="ACO13">
        <v>77.958299999999994</v>
      </c>
      <c r="ACP13">
        <v>39.6</v>
      </c>
      <c r="ACQ13">
        <v>7.75</v>
      </c>
      <c r="ACR13">
        <v>24.15</v>
      </c>
      <c r="ACS13">
        <v>8.3625000000000007</v>
      </c>
      <c r="ACT13">
        <v>9.5</v>
      </c>
      <c r="ACU13">
        <v>7.8541999999999996</v>
      </c>
      <c r="ACV13">
        <v>10.5</v>
      </c>
      <c r="ACW13">
        <v>7.2249999999999996</v>
      </c>
      <c r="ACX13">
        <v>23</v>
      </c>
      <c r="ACY13">
        <v>7.75</v>
      </c>
      <c r="ACZ13">
        <v>7.75</v>
      </c>
      <c r="ADA13">
        <v>12.475</v>
      </c>
      <c r="ADB13">
        <v>7.7374999999999998</v>
      </c>
      <c r="ADC13">
        <v>211.33750000000001</v>
      </c>
      <c r="ADD13">
        <v>7.2291999999999996</v>
      </c>
      <c r="ADE13">
        <v>57</v>
      </c>
      <c r="ADF13">
        <v>30</v>
      </c>
      <c r="ADG13">
        <v>23.45</v>
      </c>
      <c r="ADH13">
        <v>7.05</v>
      </c>
      <c r="ADI13">
        <v>7.25</v>
      </c>
      <c r="ADJ13">
        <v>7.4958</v>
      </c>
      <c r="ADK13">
        <v>29.125</v>
      </c>
      <c r="ADL13">
        <v>20.574999999999999</v>
      </c>
      <c r="ADM13">
        <v>79.2</v>
      </c>
      <c r="ADN13">
        <v>7.75</v>
      </c>
      <c r="ADO13">
        <v>26</v>
      </c>
      <c r="ADP13">
        <v>69.55</v>
      </c>
      <c r="ADQ13">
        <v>30.695799999999998</v>
      </c>
      <c r="ADR13">
        <v>7.8958000000000004</v>
      </c>
      <c r="ADS13">
        <v>13</v>
      </c>
      <c r="ADT13">
        <v>25.929200000000002</v>
      </c>
      <c r="ADU13">
        <v>8.6832999999999991</v>
      </c>
      <c r="ADV13">
        <v>7.2291999999999996</v>
      </c>
      <c r="ADW13">
        <v>24.15</v>
      </c>
      <c r="ADX13">
        <v>13</v>
      </c>
      <c r="ADY13">
        <v>26.25</v>
      </c>
      <c r="ADZ13">
        <v>120</v>
      </c>
      <c r="AEA13">
        <v>8.5167000000000002</v>
      </c>
      <c r="AEB13">
        <v>6.9749999999999996</v>
      </c>
      <c r="AEC13">
        <v>7.7750000000000004</v>
      </c>
      <c r="AED13">
        <v>0</v>
      </c>
      <c r="AEE13">
        <v>7.7750000000000004</v>
      </c>
      <c r="AEF13">
        <v>13</v>
      </c>
      <c r="AEG13">
        <v>53.1</v>
      </c>
      <c r="AEH13">
        <v>7.8875000000000002</v>
      </c>
      <c r="AEI13">
        <v>24.15</v>
      </c>
      <c r="AEJ13">
        <v>10.5</v>
      </c>
      <c r="AEK13">
        <v>31.274999999999999</v>
      </c>
      <c r="AEL13">
        <v>8.0500000000000007</v>
      </c>
      <c r="AEM13">
        <v>0</v>
      </c>
      <c r="AEN13">
        <v>7.9249999999999998</v>
      </c>
      <c r="AEO13">
        <v>37.004199999999997</v>
      </c>
      <c r="AEP13">
        <v>6.45</v>
      </c>
      <c r="AEQ13">
        <v>27.9</v>
      </c>
      <c r="AER13">
        <v>93.5</v>
      </c>
      <c r="AES13">
        <v>8.6624999999999996</v>
      </c>
      <c r="AET13">
        <v>0</v>
      </c>
      <c r="AEU13">
        <v>12.475</v>
      </c>
      <c r="AEV13">
        <v>39.6875</v>
      </c>
      <c r="AEW13">
        <v>6.95</v>
      </c>
      <c r="AEX13">
        <v>56.495800000000003</v>
      </c>
      <c r="AEY13">
        <v>37.004199999999997</v>
      </c>
      <c r="AEZ13">
        <v>7.75</v>
      </c>
      <c r="AFA13">
        <v>80</v>
      </c>
      <c r="AFB13">
        <v>14.4542</v>
      </c>
      <c r="AFC13">
        <v>18.75</v>
      </c>
      <c r="AFD13">
        <v>7.2291999999999996</v>
      </c>
      <c r="AFE13">
        <v>7.8541999999999996</v>
      </c>
      <c r="AFF13">
        <v>8.3000000000000007</v>
      </c>
      <c r="AFG13">
        <v>83.158299999999997</v>
      </c>
      <c r="AFH13">
        <v>8.6624999999999996</v>
      </c>
      <c r="AFI13">
        <v>8.0500000000000007</v>
      </c>
      <c r="AFJ13">
        <v>56.495800000000003</v>
      </c>
      <c r="AFK13">
        <v>29.7</v>
      </c>
      <c r="AFL13">
        <v>7.9249999999999998</v>
      </c>
      <c r="AFM13">
        <v>10.5</v>
      </c>
      <c r="AFN13">
        <v>31</v>
      </c>
      <c r="AFO13">
        <v>6.4375</v>
      </c>
      <c r="AFP13">
        <v>8.6624999999999996</v>
      </c>
      <c r="AFQ13">
        <v>7.55</v>
      </c>
      <c r="AFR13">
        <v>69.55</v>
      </c>
      <c r="AFS13">
        <v>7.8958000000000004</v>
      </c>
      <c r="AFT13">
        <v>33</v>
      </c>
      <c r="AFU13">
        <v>89.104200000000006</v>
      </c>
      <c r="AFV13">
        <v>31.274999999999999</v>
      </c>
      <c r="AFW13">
        <v>7.7750000000000004</v>
      </c>
      <c r="AFX13">
        <v>15.245799999999999</v>
      </c>
      <c r="AFY13">
        <v>39.4</v>
      </c>
      <c r="AFZ13">
        <v>26</v>
      </c>
      <c r="AGA13">
        <v>9.35</v>
      </c>
      <c r="AGB13">
        <v>164.86670000000001</v>
      </c>
      <c r="AGC13">
        <v>26.55</v>
      </c>
      <c r="AGD13">
        <v>19.258299999999998</v>
      </c>
      <c r="AGE13">
        <v>7.2291999999999996</v>
      </c>
      <c r="AGF13">
        <v>14.1083</v>
      </c>
      <c r="AGG13">
        <v>11.5</v>
      </c>
      <c r="AGH13">
        <v>25.929200000000002</v>
      </c>
      <c r="AGI13">
        <v>69.55</v>
      </c>
      <c r="AGJ13">
        <v>13</v>
      </c>
      <c r="AGK13">
        <v>13</v>
      </c>
      <c r="AGL13">
        <v>13.8583</v>
      </c>
      <c r="AGM13">
        <v>50.495800000000003</v>
      </c>
      <c r="AGN13">
        <v>9.5</v>
      </c>
      <c r="AGO13">
        <v>11.1333</v>
      </c>
      <c r="AGP13">
        <v>7.8958000000000004</v>
      </c>
      <c r="AGQ13">
        <v>52.554200000000002</v>
      </c>
      <c r="AGR13">
        <v>5</v>
      </c>
      <c r="AGS13">
        <v>9</v>
      </c>
      <c r="AGT13">
        <v>24</v>
      </c>
      <c r="AGU13">
        <v>7.2249999999999996</v>
      </c>
      <c r="AGV13">
        <v>9.8458000000000006</v>
      </c>
      <c r="AGW13">
        <v>7.8958000000000004</v>
      </c>
      <c r="AGX13">
        <v>7.8958000000000004</v>
      </c>
      <c r="AGY13">
        <v>83.158299999999997</v>
      </c>
      <c r="AGZ13">
        <v>26</v>
      </c>
      <c r="AHA13">
        <v>7.8958000000000004</v>
      </c>
      <c r="AHB13">
        <v>10.5167</v>
      </c>
      <c r="AHC13">
        <v>10.5</v>
      </c>
      <c r="AHD13">
        <v>7.05</v>
      </c>
      <c r="AHE13">
        <v>29.125</v>
      </c>
      <c r="AHF13">
        <v>13</v>
      </c>
      <c r="AHG13">
        <v>30</v>
      </c>
      <c r="AHH13">
        <v>23.45</v>
      </c>
      <c r="AHI13">
        <v>30</v>
      </c>
      <c r="AHJ13">
        <v>7.75</v>
      </c>
    </row>
    <row r="14" spans="3:894" x14ac:dyDescent="0.2">
      <c r="C14" t="s">
        <v>10</v>
      </c>
      <c r="E14" t="s">
        <v>19</v>
      </c>
      <c r="G14" t="s">
        <v>24</v>
      </c>
      <c r="J14" t="s">
        <v>29</v>
      </c>
      <c r="N14" t="s">
        <v>35</v>
      </c>
      <c r="O14" t="s">
        <v>37</v>
      </c>
      <c r="Y14" t="s">
        <v>49</v>
      </c>
      <c r="AA14" t="s">
        <v>52</v>
      </c>
      <c r="AE14" t="s">
        <v>57</v>
      </c>
      <c r="AI14" t="s">
        <v>64</v>
      </c>
      <c r="BD14" t="s">
        <v>93</v>
      </c>
      <c r="BF14" t="s">
        <v>96</v>
      </c>
      <c r="BG14" t="s">
        <v>98</v>
      </c>
      <c r="BM14" t="s">
        <v>108</v>
      </c>
      <c r="BN14" t="s">
        <v>110</v>
      </c>
      <c r="BR14" t="s">
        <v>117</v>
      </c>
      <c r="CA14" t="s">
        <v>130</v>
      </c>
      <c r="CN14" t="s">
        <v>57</v>
      </c>
      <c r="CR14" t="s">
        <v>152</v>
      </c>
      <c r="CV14" t="s">
        <v>159</v>
      </c>
      <c r="CW14" t="s">
        <v>162</v>
      </c>
      <c r="DB14" t="s">
        <v>168</v>
      </c>
      <c r="DJ14" t="s">
        <v>177</v>
      </c>
      <c r="DR14" t="s">
        <v>188</v>
      </c>
      <c r="DW14" t="s">
        <v>195</v>
      </c>
      <c r="DX14" t="s">
        <v>168</v>
      </c>
      <c r="EB14" t="s">
        <v>202</v>
      </c>
      <c r="EJ14" t="s">
        <v>215</v>
      </c>
      <c r="EK14" t="s">
        <v>24</v>
      </c>
      <c r="EM14" t="s">
        <v>220</v>
      </c>
      <c r="EV14" t="s">
        <v>232</v>
      </c>
      <c r="EY14" t="s">
        <v>237</v>
      </c>
      <c r="FN14" t="s">
        <v>260</v>
      </c>
      <c r="FR14" t="s">
        <v>266</v>
      </c>
      <c r="FV14" t="s">
        <v>272</v>
      </c>
      <c r="FY14" t="s">
        <v>277</v>
      </c>
      <c r="GE14" t="s">
        <v>286</v>
      </c>
      <c r="GG14" t="s">
        <v>289</v>
      </c>
      <c r="GO14" t="s">
        <v>232</v>
      </c>
      <c r="GP14" t="s">
        <v>300</v>
      </c>
      <c r="GQ14" t="s">
        <v>302</v>
      </c>
      <c r="HA14" t="s">
        <v>35</v>
      </c>
      <c r="HE14" t="s">
        <v>318</v>
      </c>
      <c r="HK14" t="s">
        <v>328</v>
      </c>
      <c r="HN14" t="s">
        <v>333</v>
      </c>
      <c r="HT14" t="s">
        <v>342</v>
      </c>
      <c r="HZ14" t="s">
        <v>110</v>
      </c>
      <c r="IO14" t="s">
        <v>373</v>
      </c>
      <c r="IR14" t="s">
        <v>377</v>
      </c>
      <c r="IU14" t="s">
        <v>35</v>
      </c>
      <c r="IV14" t="s">
        <v>382</v>
      </c>
      <c r="JA14" t="s">
        <v>390</v>
      </c>
      <c r="JF14" t="s">
        <v>397</v>
      </c>
      <c r="JG14" t="s">
        <v>399</v>
      </c>
      <c r="JL14" t="s">
        <v>407</v>
      </c>
      <c r="JM14" t="s">
        <v>410</v>
      </c>
      <c r="JQ14" t="s">
        <v>416</v>
      </c>
      <c r="JS14" t="s">
        <v>419</v>
      </c>
      <c r="KB14" t="s">
        <v>431</v>
      </c>
      <c r="KI14" t="s">
        <v>439</v>
      </c>
      <c r="KJ14" t="s">
        <v>442</v>
      </c>
      <c r="KO14" t="s">
        <v>449</v>
      </c>
      <c r="KP14" t="s">
        <v>451</v>
      </c>
      <c r="KQ14" t="s">
        <v>188</v>
      </c>
      <c r="KU14" t="s">
        <v>195</v>
      </c>
      <c r="KW14" t="s">
        <v>449</v>
      </c>
      <c r="KY14" t="s">
        <v>463</v>
      </c>
      <c r="LA14" t="s">
        <v>468</v>
      </c>
      <c r="LB14" t="s">
        <v>470</v>
      </c>
      <c r="LC14" t="s">
        <v>473</v>
      </c>
      <c r="LJ14" t="s">
        <v>482</v>
      </c>
      <c r="LK14" t="s">
        <v>484</v>
      </c>
      <c r="LQ14" t="s">
        <v>492</v>
      </c>
      <c r="LS14" t="s">
        <v>442</v>
      </c>
      <c r="LU14" t="s">
        <v>497</v>
      </c>
      <c r="LW14" t="s">
        <v>500</v>
      </c>
      <c r="LX14" t="s">
        <v>502</v>
      </c>
      <c r="MB14" t="s">
        <v>237</v>
      </c>
      <c r="MC14" t="s">
        <v>509</v>
      </c>
      <c r="ME14" t="s">
        <v>512</v>
      </c>
      <c r="MF14" t="s">
        <v>232</v>
      </c>
      <c r="MG14" t="s">
        <v>57</v>
      </c>
      <c r="MK14" t="s">
        <v>117</v>
      </c>
      <c r="MQ14" t="s">
        <v>526</v>
      </c>
      <c r="MV14" t="s">
        <v>260</v>
      </c>
      <c r="NF14" t="s">
        <v>545</v>
      </c>
      <c r="NI14" t="s">
        <v>550</v>
      </c>
      <c r="NJ14" t="s">
        <v>552</v>
      </c>
      <c r="NQ14" t="s">
        <v>561</v>
      </c>
      <c r="OD14" t="s">
        <v>578</v>
      </c>
      <c r="OG14" t="s">
        <v>328</v>
      </c>
      <c r="OH14" t="s">
        <v>35</v>
      </c>
      <c r="OZ14" t="s">
        <v>373</v>
      </c>
      <c r="PQ14" t="s">
        <v>623</v>
      </c>
      <c r="PR14" t="s">
        <v>98</v>
      </c>
      <c r="PV14" t="s">
        <v>631</v>
      </c>
      <c r="PW14" t="s">
        <v>578</v>
      </c>
      <c r="PZ14" t="s">
        <v>57</v>
      </c>
      <c r="QG14" t="s">
        <v>644</v>
      </c>
      <c r="QK14" t="s">
        <v>649</v>
      </c>
      <c r="QN14" t="s">
        <v>653</v>
      </c>
      <c r="QO14" t="s">
        <v>655</v>
      </c>
      <c r="QR14" t="s">
        <v>660</v>
      </c>
      <c r="QS14" t="s">
        <v>662</v>
      </c>
      <c r="QV14" t="s">
        <v>667</v>
      </c>
      <c r="QX14" t="s">
        <v>670</v>
      </c>
      <c r="RI14" t="s">
        <v>442</v>
      </c>
      <c r="RK14" t="s">
        <v>687</v>
      </c>
      <c r="RT14" t="s">
        <v>439</v>
      </c>
      <c r="RV14" t="s">
        <v>342</v>
      </c>
      <c r="RW14" t="s">
        <v>701</v>
      </c>
      <c r="SB14" t="s">
        <v>709</v>
      </c>
      <c r="SF14" t="s">
        <v>716</v>
      </c>
      <c r="SH14" t="s">
        <v>449</v>
      </c>
      <c r="SN14" t="s">
        <v>726</v>
      </c>
      <c r="SO14" t="s">
        <v>463</v>
      </c>
      <c r="SV14" t="s">
        <v>738</v>
      </c>
      <c r="SY14" t="s">
        <v>743</v>
      </c>
      <c r="SZ14" t="s">
        <v>117</v>
      </c>
      <c r="TD14" t="s">
        <v>750</v>
      </c>
      <c r="TG14" t="s">
        <v>497</v>
      </c>
      <c r="TK14" t="s">
        <v>760</v>
      </c>
      <c r="TT14" t="s">
        <v>770</v>
      </c>
      <c r="TW14" t="s">
        <v>775</v>
      </c>
      <c r="TX14" t="s">
        <v>778</v>
      </c>
      <c r="UB14" t="s">
        <v>783</v>
      </c>
      <c r="UH14" t="s">
        <v>791</v>
      </c>
      <c r="UN14" t="s">
        <v>798</v>
      </c>
      <c r="UP14" t="s">
        <v>397</v>
      </c>
      <c r="VC14" t="s">
        <v>818</v>
      </c>
      <c r="VD14" t="s">
        <v>738</v>
      </c>
      <c r="VI14" t="s">
        <v>631</v>
      </c>
      <c r="VM14" t="s">
        <v>832</v>
      </c>
      <c r="VO14" t="s">
        <v>835</v>
      </c>
      <c r="VQ14" t="s">
        <v>838</v>
      </c>
      <c r="VS14" t="s">
        <v>841</v>
      </c>
      <c r="VW14" t="s">
        <v>716</v>
      </c>
      <c r="WE14" t="s">
        <v>858</v>
      </c>
      <c r="WO14" t="s">
        <v>407</v>
      </c>
      <c r="WX14" t="s">
        <v>286</v>
      </c>
      <c r="XA14" t="s">
        <v>882</v>
      </c>
      <c r="XE14" t="s">
        <v>887</v>
      </c>
      <c r="XG14" t="s">
        <v>890</v>
      </c>
      <c r="XJ14" t="s">
        <v>894</v>
      </c>
      <c r="XL14" t="s">
        <v>897</v>
      </c>
      <c r="XU14" t="s">
        <v>550</v>
      </c>
      <c r="XY14" t="s">
        <v>93</v>
      </c>
      <c r="YA14" t="s">
        <v>914</v>
      </c>
      <c r="YM14" t="s">
        <v>929</v>
      </c>
      <c r="YP14" t="s">
        <v>933</v>
      </c>
      <c r="YW14" t="s">
        <v>943</v>
      </c>
      <c r="YY14" t="s">
        <v>947</v>
      </c>
      <c r="ZG14" t="s">
        <v>957</v>
      </c>
      <c r="ZI14" t="s">
        <v>960</v>
      </c>
      <c r="ZQ14" t="s">
        <v>969</v>
      </c>
      <c r="ZR14" t="s">
        <v>971</v>
      </c>
      <c r="ZZ14" t="s">
        <v>832</v>
      </c>
      <c r="AAA14" t="s">
        <v>981</v>
      </c>
      <c r="AAB14" t="s">
        <v>983</v>
      </c>
      <c r="AAC14" t="s">
        <v>986</v>
      </c>
      <c r="AAI14" t="s">
        <v>986</v>
      </c>
      <c r="AAL14" t="s">
        <v>998</v>
      </c>
      <c r="AAM14" t="s">
        <v>500</v>
      </c>
      <c r="AAN14" t="s">
        <v>943</v>
      </c>
      <c r="AAQ14" t="s">
        <v>130</v>
      </c>
      <c r="AAR14" t="s">
        <v>1005</v>
      </c>
      <c r="AAS14" t="s">
        <v>195</v>
      </c>
      <c r="AAZ14" t="s">
        <v>1014</v>
      </c>
      <c r="ABF14" t="s">
        <v>969</v>
      </c>
      <c r="ABM14" t="s">
        <v>1029</v>
      </c>
      <c r="ABP14" t="s">
        <v>1033</v>
      </c>
      <c r="ABQ14" t="s">
        <v>1035</v>
      </c>
      <c r="ABR14" t="s">
        <v>473</v>
      </c>
      <c r="ABU14" t="s">
        <v>778</v>
      </c>
      <c r="ABX14" t="s">
        <v>1044</v>
      </c>
      <c r="ACA14" t="s">
        <v>1048</v>
      </c>
      <c r="ACI14" t="s">
        <v>390</v>
      </c>
      <c r="ACM14" t="s">
        <v>578</v>
      </c>
      <c r="ACO14" t="s">
        <v>1064</v>
      </c>
      <c r="ACV14" t="s">
        <v>1073</v>
      </c>
      <c r="ACZ14" t="s">
        <v>1078</v>
      </c>
      <c r="ADC14" t="s">
        <v>1082</v>
      </c>
      <c r="ADE14" t="s">
        <v>971</v>
      </c>
      <c r="ADF14" t="s">
        <v>1086</v>
      </c>
      <c r="ADM14" t="s">
        <v>1096</v>
      </c>
      <c r="ADT14" t="s">
        <v>1105</v>
      </c>
      <c r="ADZ14" t="s">
        <v>578</v>
      </c>
      <c r="AED14" t="s">
        <v>1116</v>
      </c>
      <c r="AEG14" t="s">
        <v>1014</v>
      </c>
      <c r="AEM14" t="s">
        <v>1126</v>
      </c>
      <c r="AER14" t="s">
        <v>1135</v>
      </c>
      <c r="AEU14" t="s">
        <v>1048</v>
      </c>
      <c r="AFA14" t="s">
        <v>108</v>
      </c>
      <c r="AFG14" t="s">
        <v>1152</v>
      </c>
      <c r="AFK14" t="s">
        <v>1157</v>
      </c>
      <c r="AFU14" t="s">
        <v>655</v>
      </c>
      <c r="AFY14" t="s">
        <v>1175</v>
      </c>
      <c r="AGC14" t="s">
        <v>1180</v>
      </c>
      <c r="AGH14" t="s">
        <v>1105</v>
      </c>
      <c r="AGM14" t="s">
        <v>1193</v>
      </c>
      <c r="AGQ14" t="s">
        <v>377</v>
      </c>
      <c r="AGR14" t="s">
        <v>957</v>
      </c>
      <c r="AGY14" t="s">
        <v>1206</v>
      </c>
      <c r="AHG14" t="s">
        <v>1217</v>
      </c>
      <c r="AHI14" t="s">
        <v>1220</v>
      </c>
    </row>
    <row r="15" spans="3:894" x14ac:dyDescent="0.2">
      <c r="C15" t="s">
        <v>11</v>
      </c>
      <c r="D15" t="s">
        <v>15</v>
      </c>
      <c r="E15" t="s">
        <v>20</v>
      </c>
      <c r="F15" t="s">
        <v>15</v>
      </c>
      <c r="G15" t="s">
        <v>15</v>
      </c>
      <c r="H15" t="s">
        <v>15</v>
      </c>
      <c r="I15" t="s">
        <v>27</v>
      </c>
      <c r="J15" t="s">
        <v>15</v>
      </c>
      <c r="K15" t="s">
        <v>15</v>
      </c>
      <c r="L15" t="s">
        <v>15</v>
      </c>
      <c r="M15" t="s">
        <v>20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 t="s">
        <v>27</v>
      </c>
      <c r="U15" t="s">
        <v>15</v>
      </c>
      <c r="V15" t="s">
        <v>15</v>
      </c>
      <c r="W15" t="s">
        <v>20</v>
      </c>
      <c r="X15" t="s">
        <v>15</v>
      </c>
      <c r="Y15" t="s">
        <v>15</v>
      </c>
      <c r="Z15" t="s">
        <v>27</v>
      </c>
      <c r="AA15" t="s">
        <v>15</v>
      </c>
      <c r="AB15" t="s">
        <v>15</v>
      </c>
      <c r="AC15" t="s">
        <v>15</v>
      </c>
      <c r="AD15" t="s">
        <v>20</v>
      </c>
      <c r="AE15" t="s">
        <v>15</v>
      </c>
      <c r="AF15" t="s">
        <v>27</v>
      </c>
      <c r="AG15" t="s">
        <v>15</v>
      </c>
      <c r="AH15" t="s">
        <v>20</v>
      </c>
      <c r="AI15" t="s">
        <v>20</v>
      </c>
      <c r="AJ15" t="s">
        <v>27</v>
      </c>
      <c r="AK15" t="s">
        <v>15</v>
      </c>
      <c r="AL15" t="s">
        <v>20</v>
      </c>
      <c r="AM15" t="s">
        <v>15</v>
      </c>
      <c r="AN15" t="s">
        <v>20</v>
      </c>
      <c r="AO15" t="s">
        <v>15</v>
      </c>
      <c r="AP15" t="s">
        <v>15</v>
      </c>
      <c r="AQ15" t="s">
        <v>20</v>
      </c>
      <c r="AR15" t="s">
        <v>15</v>
      </c>
      <c r="AS15" t="s">
        <v>15</v>
      </c>
      <c r="AT15" t="s">
        <v>20</v>
      </c>
      <c r="AU15" t="s">
        <v>20</v>
      </c>
      <c r="AV15" t="s">
        <v>27</v>
      </c>
      <c r="AW15" t="s">
        <v>15</v>
      </c>
      <c r="AX15" t="s">
        <v>27</v>
      </c>
      <c r="AY15" t="s">
        <v>27</v>
      </c>
      <c r="AZ15" t="s">
        <v>20</v>
      </c>
      <c r="BA15" t="s">
        <v>15</v>
      </c>
      <c r="BB15" t="s">
        <v>15</v>
      </c>
      <c r="BC15" t="s">
        <v>15</v>
      </c>
      <c r="BD15" t="s">
        <v>20</v>
      </c>
      <c r="BE15" t="s">
        <v>15</v>
      </c>
      <c r="BF15" t="s">
        <v>20</v>
      </c>
      <c r="BG15" t="s">
        <v>15</v>
      </c>
      <c r="BH15" t="s">
        <v>15</v>
      </c>
      <c r="BI15" t="s">
        <v>20</v>
      </c>
      <c r="BJ15" t="s">
        <v>15</v>
      </c>
      <c r="BK15" t="s">
        <v>15</v>
      </c>
      <c r="BL15" t="s">
        <v>20</v>
      </c>
      <c r="BN15" t="s">
        <v>15</v>
      </c>
      <c r="BO15" t="s">
        <v>15</v>
      </c>
      <c r="BP15" t="s">
        <v>20</v>
      </c>
      <c r="BQ15" t="s">
        <v>20</v>
      </c>
      <c r="BR15" t="s">
        <v>15</v>
      </c>
      <c r="BS15" t="s">
        <v>15</v>
      </c>
      <c r="BT15" t="s">
        <v>15</v>
      </c>
      <c r="BU15" t="s">
        <v>15</v>
      </c>
      <c r="BV15" t="s">
        <v>15</v>
      </c>
      <c r="BW15" t="s">
        <v>15</v>
      </c>
      <c r="BX15" t="s">
        <v>15</v>
      </c>
      <c r="BY15" t="s">
        <v>20</v>
      </c>
      <c r="BZ15" t="s">
        <v>15</v>
      </c>
      <c r="CA15" t="s">
        <v>15</v>
      </c>
      <c r="CB15" t="s">
        <v>15</v>
      </c>
      <c r="CC15" t="s">
        <v>15</v>
      </c>
      <c r="CD15" t="s">
        <v>15</v>
      </c>
      <c r="CE15" t="s">
        <v>15</v>
      </c>
      <c r="CF15" t="s">
        <v>15</v>
      </c>
      <c r="CG15" t="s">
        <v>15</v>
      </c>
      <c r="CH15" t="s">
        <v>27</v>
      </c>
      <c r="CI15" t="s">
        <v>15</v>
      </c>
      <c r="CJ15" t="s">
        <v>15</v>
      </c>
      <c r="CK15" t="s">
        <v>15</v>
      </c>
      <c r="CL15" t="s">
        <v>15</v>
      </c>
      <c r="CM15" t="s">
        <v>15</v>
      </c>
      <c r="CN15" t="s">
        <v>15</v>
      </c>
      <c r="CO15" t="s">
        <v>15</v>
      </c>
      <c r="CP15" t="s">
        <v>15</v>
      </c>
      <c r="CQ15" t="s">
        <v>15</v>
      </c>
      <c r="CR15" t="s">
        <v>15</v>
      </c>
      <c r="CS15" t="s">
        <v>15</v>
      </c>
      <c r="CT15" t="s">
        <v>15</v>
      </c>
      <c r="CU15" t="s">
        <v>15</v>
      </c>
      <c r="CV15" t="s">
        <v>20</v>
      </c>
      <c r="CW15" t="s">
        <v>20</v>
      </c>
      <c r="CX15" t="s">
        <v>15</v>
      </c>
      <c r="CY15" t="s">
        <v>15</v>
      </c>
      <c r="CZ15" t="s">
        <v>15</v>
      </c>
      <c r="DA15" t="s">
        <v>15</v>
      </c>
      <c r="DB15" t="s">
        <v>15</v>
      </c>
      <c r="DC15" t="s">
        <v>15</v>
      </c>
      <c r="DD15" t="s">
        <v>15</v>
      </c>
      <c r="DE15" t="s">
        <v>15</v>
      </c>
      <c r="DF15" t="s">
        <v>15</v>
      </c>
      <c r="DG15" t="s">
        <v>15</v>
      </c>
      <c r="DH15" t="s">
        <v>15</v>
      </c>
      <c r="DI15" t="s">
        <v>27</v>
      </c>
      <c r="DJ15" t="s">
        <v>15</v>
      </c>
      <c r="DK15" t="s">
        <v>20</v>
      </c>
      <c r="DL15" t="s">
        <v>15</v>
      </c>
      <c r="DM15" t="s">
        <v>15</v>
      </c>
      <c r="DN15" t="s">
        <v>20</v>
      </c>
      <c r="DO15" t="s">
        <v>15</v>
      </c>
      <c r="DP15" t="s">
        <v>27</v>
      </c>
      <c r="DQ15" t="s">
        <v>15</v>
      </c>
      <c r="DR15" t="s">
        <v>20</v>
      </c>
      <c r="DS15" t="s">
        <v>15</v>
      </c>
      <c r="DT15" t="s">
        <v>15</v>
      </c>
      <c r="DU15" t="s">
        <v>15</v>
      </c>
      <c r="DV15" t="s">
        <v>20</v>
      </c>
      <c r="DW15" t="s">
        <v>15</v>
      </c>
      <c r="DX15" t="s">
        <v>15</v>
      </c>
      <c r="DY15" t="s">
        <v>20</v>
      </c>
      <c r="DZ15" t="s">
        <v>27</v>
      </c>
      <c r="EA15" t="s">
        <v>15</v>
      </c>
      <c r="EB15" t="s">
        <v>20</v>
      </c>
      <c r="EC15" t="s">
        <v>15</v>
      </c>
      <c r="ED15" t="s">
        <v>20</v>
      </c>
      <c r="EE15" t="s">
        <v>15</v>
      </c>
      <c r="EF15" t="s">
        <v>15</v>
      </c>
      <c r="EG15" t="s">
        <v>15</v>
      </c>
      <c r="EH15" t="s">
        <v>15</v>
      </c>
      <c r="EI15" t="s">
        <v>20</v>
      </c>
      <c r="EJ15" t="s">
        <v>15</v>
      </c>
      <c r="EK15" t="s">
        <v>15</v>
      </c>
      <c r="EL15" t="s">
        <v>15</v>
      </c>
      <c r="EM15" t="s">
        <v>20</v>
      </c>
      <c r="EN15" t="s">
        <v>20</v>
      </c>
      <c r="EO15" t="s">
        <v>15</v>
      </c>
      <c r="EP15" t="s">
        <v>15</v>
      </c>
      <c r="EQ15" t="s">
        <v>27</v>
      </c>
      <c r="ER15" t="s">
        <v>15</v>
      </c>
      <c r="ES15" t="s">
        <v>15</v>
      </c>
      <c r="ET15" t="s">
        <v>15</v>
      </c>
      <c r="EU15" t="s">
        <v>15</v>
      </c>
      <c r="EV15" t="s">
        <v>15</v>
      </c>
      <c r="EW15" t="s">
        <v>15</v>
      </c>
      <c r="EX15" t="s">
        <v>15</v>
      </c>
      <c r="EY15" t="s">
        <v>15</v>
      </c>
      <c r="EZ15" t="s">
        <v>15</v>
      </c>
      <c r="FA15" t="s">
        <v>15</v>
      </c>
      <c r="FB15" t="s">
        <v>15</v>
      </c>
      <c r="FC15" t="s">
        <v>20</v>
      </c>
      <c r="FD15" t="s">
        <v>27</v>
      </c>
      <c r="FE15" t="s">
        <v>15</v>
      </c>
      <c r="FF15" t="s">
        <v>15</v>
      </c>
      <c r="FG15" t="s">
        <v>15</v>
      </c>
      <c r="FH15" t="s">
        <v>15</v>
      </c>
      <c r="FI15" t="s">
        <v>15</v>
      </c>
      <c r="FJ15" t="s">
        <v>15</v>
      </c>
      <c r="FK15" t="s">
        <v>15</v>
      </c>
      <c r="FL15" t="s">
        <v>15</v>
      </c>
      <c r="FM15" t="s">
        <v>15</v>
      </c>
      <c r="FN15" t="s">
        <v>15</v>
      </c>
      <c r="FO15" t="s">
        <v>15</v>
      </c>
      <c r="FP15" t="s">
        <v>15</v>
      </c>
      <c r="FQ15" t="s">
        <v>15</v>
      </c>
      <c r="FR15" t="s">
        <v>15</v>
      </c>
      <c r="FS15" t="s">
        <v>27</v>
      </c>
      <c r="FT15" t="s">
        <v>15</v>
      </c>
      <c r="FU15" t="s">
        <v>15</v>
      </c>
      <c r="FV15" t="s">
        <v>20</v>
      </c>
      <c r="FW15" t="s">
        <v>15</v>
      </c>
      <c r="FX15" t="s">
        <v>15</v>
      </c>
      <c r="FY15" t="s">
        <v>20</v>
      </c>
      <c r="FZ15" t="s">
        <v>15</v>
      </c>
      <c r="GA15" t="s">
        <v>15</v>
      </c>
      <c r="GB15" t="s">
        <v>15</v>
      </c>
      <c r="GC15" t="s">
        <v>20</v>
      </c>
      <c r="GD15" t="s">
        <v>15</v>
      </c>
      <c r="GE15" t="s">
        <v>15</v>
      </c>
      <c r="GF15" t="s">
        <v>15</v>
      </c>
      <c r="GG15" t="s">
        <v>15</v>
      </c>
      <c r="GH15" t="s">
        <v>27</v>
      </c>
      <c r="GI15" t="s">
        <v>15</v>
      </c>
      <c r="GJ15" t="s">
        <v>27</v>
      </c>
      <c r="GK15" t="s">
        <v>15</v>
      </c>
      <c r="GL15" t="s">
        <v>15</v>
      </c>
      <c r="GM15" t="s">
        <v>15</v>
      </c>
      <c r="GN15" t="s">
        <v>15</v>
      </c>
      <c r="GO15" t="s">
        <v>15</v>
      </c>
      <c r="GP15" t="s">
        <v>20</v>
      </c>
      <c r="GQ15" t="s">
        <v>20</v>
      </c>
      <c r="GR15" t="s">
        <v>27</v>
      </c>
      <c r="GS15" t="s">
        <v>15</v>
      </c>
      <c r="GT15" t="s">
        <v>27</v>
      </c>
      <c r="GU15" t="s">
        <v>15</v>
      </c>
      <c r="GV15" t="s">
        <v>15</v>
      </c>
      <c r="GW15" t="s">
        <v>15</v>
      </c>
      <c r="GX15" t="s">
        <v>15</v>
      </c>
      <c r="GY15" t="s">
        <v>20</v>
      </c>
      <c r="GZ15" t="s">
        <v>15</v>
      </c>
      <c r="HA15" t="s">
        <v>15</v>
      </c>
      <c r="HB15" t="s">
        <v>15</v>
      </c>
      <c r="HC15" t="s">
        <v>20</v>
      </c>
      <c r="HD15" t="s">
        <v>27</v>
      </c>
      <c r="HE15" t="s">
        <v>20</v>
      </c>
      <c r="HF15" t="s">
        <v>15</v>
      </c>
      <c r="HG15" t="s">
        <v>15</v>
      </c>
      <c r="HH15" t="s">
        <v>15</v>
      </c>
      <c r="HI15" t="s">
        <v>15</v>
      </c>
      <c r="HJ15" t="s">
        <v>27</v>
      </c>
      <c r="HK15" t="s">
        <v>20</v>
      </c>
      <c r="HL15" t="s">
        <v>15</v>
      </c>
      <c r="HM15" t="s">
        <v>15</v>
      </c>
      <c r="HN15" t="s">
        <v>20</v>
      </c>
      <c r="HO15" t="s">
        <v>15</v>
      </c>
      <c r="HP15" t="s">
        <v>15</v>
      </c>
      <c r="HQ15" t="s">
        <v>15</v>
      </c>
      <c r="HR15" t="s">
        <v>15</v>
      </c>
      <c r="HS15" t="s">
        <v>15</v>
      </c>
      <c r="HT15" t="s">
        <v>15</v>
      </c>
      <c r="HU15" t="s">
        <v>15</v>
      </c>
      <c r="HV15" t="s">
        <v>15</v>
      </c>
      <c r="HW15" t="s">
        <v>15</v>
      </c>
      <c r="HX15" t="s">
        <v>15</v>
      </c>
      <c r="HY15" t="s">
        <v>15</v>
      </c>
      <c r="HZ15" t="s">
        <v>15</v>
      </c>
      <c r="IA15" t="s">
        <v>15</v>
      </c>
      <c r="IB15" t="s">
        <v>15</v>
      </c>
      <c r="IC15" t="s">
        <v>15</v>
      </c>
      <c r="ID15" t="s">
        <v>15</v>
      </c>
      <c r="IE15" t="s">
        <v>15</v>
      </c>
      <c r="IF15" t="s">
        <v>15</v>
      </c>
      <c r="IG15" t="s">
        <v>15</v>
      </c>
      <c r="IH15" t="s">
        <v>15</v>
      </c>
      <c r="II15" t="s">
        <v>15</v>
      </c>
      <c r="IJ15" t="s">
        <v>20</v>
      </c>
      <c r="IK15" t="s">
        <v>27</v>
      </c>
      <c r="IL15" t="s">
        <v>15</v>
      </c>
      <c r="IM15" t="s">
        <v>15</v>
      </c>
      <c r="IN15" t="s">
        <v>20</v>
      </c>
      <c r="IO15" t="s">
        <v>27</v>
      </c>
      <c r="IP15" t="s">
        <v>15</v>
      </c>
      <c r="IQ15" t="s">
        <v>15</v>
      </c>
      <c r="IR15" t="s">
        <v>15</v>
      </c>
      <c r="IS15" t="s">
        <v>15</v>
      </c>
      <c r="IT15" t="s">
        <v>15</v>
      </c>
      <c r="IU15" t="s">
        <v>15</v>
      </c>
      <c r="IV15" t="s">
        <v>15</v>
      </c>
      <c r="IW15" t="s">
        <v>15</v>
      </c>
      <c r="IX15" t="s">
        <v>15</v>
      </c>
      <c r="IY15" t="s">
        <v>20</v>
      </c>
      <c r="IZ15" t="s">
        <v>20</v>
      </c>
      <c r="JA15" t="s">
        <v>15</v>
      </c>
      <c r="JB15" t="s">
        <v>20</v>
      </c>
      <c r="JC15" t="s">
        <v>15</v>
      </c>
      <c r="JD15" t="s">
        <v>27</v>
      </c>
      <c r="JE15" t="s">
        <v>15</v>
      </c>
      <c r="JF15" t="s">
        <v>15</v>
      </c>
      <c r="JG15" t="s">
        <v>15</v>
      </c>
      <c r="JH15" t="s">
        <v>27</v>
      </c>
      <c r="JI15" t="s">
        <v>15</v>
      </c>
      <c r="JJ15" t="s">
        <v>15</v>
      </c>
      <c r="JK15" t="s">
        <v>15</v>
      </c>
      <c r="JL15" t="s">
        <v>15</v>
      </c>
      <c r="JM15" t="s">
        <v>15</v>
      </c>
      <c r="JN15" t="s">
        <v>15</v>
      </c>
      <c r="JO15" t="s">
        <v>15</v>
      </c>
      <c r="JP15" t="s">
        <v>15</v>
      </c>
      <c r="JQ15" t="s">
        <v>20</v>
      </c>
      <c r="JR15" t="s">
        <v>27</v>
      </c>
      <c r="JS15" t="s">
        <v>15</v>
      </c>
      <c r="JT15" t="s">
        <v>15</v>
      </c>
      <c r="JU15" t="s">
        <v>15</v>
      </c>
      <c r="JV15" t="s">
        <v>27</v>
      </c>
      <c r="JW15" t="s">
        <v>15</v>
      </c>
      <c r="JX15" t="s">
        <v>27</v>
      </c>
      <c r="JY15" t="s">
        <v>15</v>
      </c>
      <c r="JZ15" t="s">
        <v>15</v>
      </c>
      <c r="KA15" t="s">
        <v>15</v>
      </c>
      <c r="KB15" t="s">
        <v>15</v>
      </c>
      <c r="KC15" t="s">
        <v>20</v>
      </c>
      <c r="KD15" t="s">
        <v>15</v>
      </c>
      <c r="KE15" t="s">
        <v>15</v>
      </c>
      <c r="KF15" t="s">
        <v>15</v>
      </c>
      <c r="KG15" t="s">
        <v>27</v>
      </c>
      <c r="KH15" t="s">
        <v>15</v>
      </c>
      <c r="KI15" t="s">
        <v>20</v>
      </c>
      <c r="KJ15" t="s">
        <v>20</v>
      </c>
      <c r="KK15" t="s">
        <v>15</v>
      </c>
      <c r="KL15" t="s">
        <v>15</v>
      </c>
      <c r="KM15" t="s">
        <v>20</v>
      </c>
      <c r="KN15" t="s">
        <v>20</v>
      </c>
      <c r="KO15" t="s">
        <v>15</v>
      </c>
      <c r="KP15" t="s">
        <v>15</v>
      </c>
      <c r="KQ15" t="s">
        <v>20</v>
      </c>
      <c r="KR15" t="s">
        <v>27</v>
      </c>
      <c r="KS15" t="s">
        <v>27</v>
      </c>
      <c r="KT15" t="s">
        <v>15</v>
      </c>
      <c r="KU15" t="s">
        <v>27</v>
      </c>
      <c r="KV15" t="s">
        <v>15</v>
      </c>
      <c r="KW15" t="s">
        <v>15</v>
      </c>
      <c r="KX15" t="s">
        <v>20</v>
      </c>
      <c r="KY15" t="s">
        <v>20</v>
      </c>
      <c r="KZ15" t="s">
        <v>20</v>
      </c>
      <c r="LA15" t="s">
        <v>20</v>
      </c>
      <c r="LB15" t="s">
        <v>20</v>
      </c>
      <c r="LC15" t="s">
        <v>20</v>
      </c>
      <c r="LD15" t="s">
        <v>15</v>
      </c>
      <c r="LE15" t="s">
        <v>15</v>
      </c>
      <c r="LF15" t="s">
        <v>15</v>
      </c>
      <c r="LG15" t="s">
        <v>15</v>
      </c>
      <c r="LH15" t="s">
        <v>15</v>
      </c>
      <c r="LI15" t="s">
        <v>15</v>
      </c>
      <c r="LJ15" t="s">
        <v>15</v>
      </c>
      <c r="LK15" t="s">
        <v>20</v>
      </c>
      <c r="LL15" t="s">
        <v>15</v>
      </c>
      <c r="LM15" t="s">
        <v>15</v>
      </c>
      <c r="LN15" t="s">
        <v>27</v>
      </c>
      <c r="LO15" t="s">
        <v>15</v>
      </c>
      <c r="LP15" t="s">
        <v>15</v>
      </c>
      <c r="LQ15" t="s">
        <v>20</v>
      </c>
      <c r="LR15" t="s">
        <v>15</v>
      </c>
      <c r="LS15" t="s">
        <v>15</v>
      </c>
      <c r="LT15" t="s">
        <v>15</v>
      </c>
      <c r="LU15" t="s">
        <v>20</v>
      </c>
      <c r="LV15" t="s">
        <v>27</v>
      </c>
      <c r="LW15" t="s">
        <v>15</v>
      </c>
      <c r="LX15" t="s">
        <v>15</v>
      </c>
      <c r="LY15" t="s">
        <v>15</v>
      </c>
      <c r="LZ15" t="s">
        <v>15</v>
      </c>
      <c r="MA15" t="s">
        <v>15</v>
      </c>
      <c r="MB15" t="s">
        <v>15</v>
      </c>
      <c r="MC15" t="s">
        <v>20</v>
      </c>
      <c r="MD15" t="s">
        <v>15</v>
      </c>
      <c r="ME15" t="s">
        <v>15</v>
      </c>
      <c r="MF15" t="s">
        <v>15</v>
      </c>
      <c r="MG15" t="s">
        <v>15</v>
      </c>
      <c r="MH15" t="s">
        <v>15</v>
      </c>
      <c r="MI15" t="s">
        <v>15</v>
      </c>
      <c r="MJ15" t="s">
        <v>15</v>
      </c>
      <c r="MK15" t="s">
        <v>15</v>
      </c>
      <c r="ML15" t="s">
        <v>15</v>
      </c>
      <c r="MM15" t="s">
        <v>15</v>
      </c>
      <c r="MN15" t="s">
        <v>15</v>
      </c>
      <c r="MO15" t="s">
        <v>15</v>
      </c>
      <c r="MP15" t="s">
        <v>15</v>
      </c>
      <c r="MQ15" t="s">
        <v>15</v>
      </c>
      <c r="MR15" t="s">
        <v>20</v>
      </c>
      <c r="MS15" t="s">
        <v>15</v>
      </c>
      <c r="MT15" t="s">
        <v>20</v>
      </c>
      <c r="MU15" t="s">
        <v>15</v>
      </c>
      <c r="MV15" t="s">
        <v>15</v>
      </c>
      <c r="MW15" t="s">
        <v>15</v>
      </c>
      <c r="MX15" t="s">
        <v>27</v>
      </c>
      <c r="MY15" t="s">
        <v>27</v>
      </c>
      <c r="MZ15" t="s">
        <v>15</v>
      </c>
      <c r="NA15" t="s">
        <v>20</v>
      </c>
      <c r="NB15" t="s">
        <v>20</v>
      </c>
      <c r="NC15" t="s">
        <v>15</v>
      </c>
      <c r="ND15" t="s">
        <v>27</v>
      </c>
      <c r="NE15" t="s">
        <v>15</v>
      </c>
      <c r="NF15" t="s">
        <v>20</v>
      </c>
      <c r="NG15" t="s">
        <v>20</v>
      </c>
      <c r="NH15" t="s">
        <v>27</v>
      </c>
      <c r="NI15" t="s">
        <v>20</v>
      </c>
      <c r="NJ15" t="s">
        <v>20</v>
      </c>
      <c r="NK15" t="s">
        <v>15</v>
      </c>
      <c r="NL15" t="s">
        <v>15</v>
      </c>
      <c r="NM15" t="s">
        <v>20</v>
      </c>
      <c r="NN15" t="s">
        <v>15</v>
      </c>
      <c r="NO15" t="s">
        <v>20</v>
      </c>
      <c r="NP15" t="s">
        <v>15</v>
      </c>
      <c r="NQ15" t="s">
        <v>20</v>
      </c>
      <c r="NR15" t="s">
        <v>20</v>
      </c>
      <c r="NS15" t="s">
        <v>15</v>
      </c>
      <c r="NT15" t="s">
        <v>20</v>
      </c>
      <c r="NU15" t="s">
        <v>20</v>
      </c>
      <c r="NV15" t="s">
        <v>15</v>
      </c>
      <c r="NW15" t="s">
        <v>15</v>
      </c>
      <c r="NX15" t="s">
        <v>15</v>
      </c>
      <c r="NY15" t="s">
        <v>15</v>
      </c>
      <c r="NZ15" t="s">
        <v>15</v>
      </c>
      <c r="OA15" t="s">
        <v>15</v>
      </c>
      <c r="OB15" t="s">
        <v>27</v>
      </c>
      <c r="OC15" t="s">
        <v>20</v>
      </c>
      <c r="OD15" t="s">
        <v>15</v>
      </c>
      <c r="OE15" t="s">
        <v>15</v>
      </c>
      <c r="OF15" t="s">
        <v>15</v>
      </c>
      <c r="OG15" t="s">
        <v>20</v>
      </c>
      <c r="OH15" t="s">
        <v>15</v>
      </c>
      <c r="OI15" t="s">
        <v>15</v>
      </c>
      <c r="OJ15" t="s">
        <v>15</v>
      </c>
      <c r="OK15" t="s">
        <v>15</v>
      </c>
      <c r="OL15" t="s">
        <v>15</v>
      </c>
      <c r="OM15" t="s">
        <v>15</v>
      </c>
      <c r="ON15" t="s">
        <v>15</v>
      </c>
      <c r="OO15" t="s">
        <v>15</v>
      </c>
      <c r="OP15" t="s">
        <v>15</v>
      </c>
      <c r="OQ15" t="s">
        <v>15</v>
      </c>
      <c r="OR15" t="s">
        <v>15</v>
      </c>
      <c r="OS15" t="s">
        <v>15</v>
      </c>
      <c r="OT15" t="s">
        <v>15</v>
      </c>
      <c r="OU15" t="s">
        <v>15</v>
      </c>
      <c r="OV15" t="s">
        <v>15</v>
      </c>
      <c r="OW15" t="s">
        <v>15</v>
      </c>
      <c r="OX15" t="s">
        <v>15</v>
      </c>
      <c r="OY15" t="s">
        <v>27</v>
      </c>
      <c r="OZ15" t="s">
        <v>27</v>
      </c>
      <c r="PA15" t="s">
        <v>15</v>
      </c>
      <c r="PB15" t="s">
        <v>15</v>
      </c>
      <c r="PC15" t="s">
        <v>15</v>
      </c>
      <c r="PD15" t="s">
        <v>15</v>
      </c>
      <c r="PE15" t="s">
        <v>15</v>
      </c>
      <c r="PF15" t="s">
        <v>15</v>
      </c>
      <c r="PG15" t="s">
        <v>15</v>
      </c>
      <c r="PH15" t="s">
        <v>20</v>
      </c>
      <c r="PI15" t="s">
        <v>27</v>
      </c>
      <c r="PJ15" t="s">
        <v>15</v>
      </c>
      <c r="PK15" t="s">
        <v>15</v>
      </c>
      <c r="PL15" t="s">
        <v>15</v>
      </c>
      <c r="PM15" t="s">
        <v>15</v>
      </c>
      <c r="PN15" t="s">
        <v>15</v>
      </c>
      <c r="PO15" t="s">
        <v>15</v>
      </c>
      <c r="PP15" t="s">
        <v>27</v>
      </c>
      <c r="PQ15" t="s">
        <v>15</v>
      </c>
      <c r="PR15" t="s">
        <v>15</v>
      </c>
      <c r="PS15" t="s">
        <v>15</v>
      </c>
      <c r="PT15" t="s">
        <v>15</v>
      </c>
      <c r="PU15" t="s">
        <v>15</v>
      </c>
      <c r="PV15" t="s">
        <v>15</v>
      </c>
      <c r="PW15" t="s">
        <v>15</v>
      </c>
      <c r="PX15" t="s">
        <v>15</v>
      </c>
      <c r="PY15" t="s">
        <v>15</v>
      </c>
      <c r="PZ15" t="s">
        <v>15</v>
      </c>
      <c r="QA15" t="s">
        <v>15</v>
      </c>
      <c r="QB15" t="s">
        <v>15</v>
      </c>
      <c r="QC15" t="s">
        <v>15</v>
      </c>
      <c r="QD15" t="s">
        <v>15</v>
      </c>
      <c r="QE15" t="s">
        <v>15</v>
      </c>
      <c r="QF15" t="s">
        <v>15</v>
      </c>
      <c r="QG15" t="s">
        <v>15</v>
      </c>
      <c r="QH15" t="s">
        <v>15</v>
      </c>
      <c r="QI15" t="s">
        <v>15</v>
      </c>
      <c r="QJ15" t="s">
        <v>20</v>
      </c>
      <c r="QK15" t="s">
        <v>15</v>
      </c>
      <c r="QL15" t="s">
        <v>15</v>
      </c>
      <c r="QM15" t="s">
        <v>15</v>
      </c>
      <c r="QN15" t="s">
        <v>20</v>
      </c>
      <c r="QO15" t="s">
        <v>20</v>
      </c>
      <c r="QP15" t="s">
        <v>15</v>
      </c>
      <c r="QQ15" t="s">
        <v>20</v>
      </c>
      <c r="QR15" t="s">
        <v>15</v>
      </c>
      <c r="QS15" t="s">
        <v>15</v>
      </c>
      <c r="QT15" t="s">
        <v>15</v>
      </c>
      <c r="QU15" t="s">
        <v>27</v>
      </c>
      <c r="QV15" t="s">
        <v>15</v>
      </c>
      <c r="QW15" t="s">
        <v>15</v>
      </c>
      <c r="QX15" t="s">
        <v>15</v>
      </c>
      <c r="QY15" t="s">
        <v>15</v>
      </c>
      <c r="QZ15" t="s">
        <v>15</v>
      </c>
      <c r="RA15" t="s">
        <v>15</v>
      </c>
      <c r="RB15" t="s">
        <v>15</v>
      </c>
      <c r="RC15" t="s">
        <v>15</v>
      </c>
      <c r="RD15" t="s">
        <v>27</v>
      </c>
      <c r="RE15" t="s">
        <v>20</v>
      </c>
      <c r="RF15" t="s">
        <v>15</v>
      </c>
      <c r="RG15" t="s">
        <v>15</v>
      </c>
      <c r="RH15" t="s">
        <v>15</v>
      </c>
      <c r="RI15" t="s">
        <v>20</v>
      </c>
      <c r="RJ15" t="s">
        <v>15</v>
      </c>
      <c r="RK15" t="s">
        <v>15</v>
      </c>
      <c r="RL15" t="s">
        <v>15</v>
      </c>
      <c r="RM15" t="s">
        <v>15</v>
      </c>
      <c r="RN15" t="s">
        <v>15</v>
      </c>
      <c r="RO15" t="s">
        <v>15</v>
      </c>
      <c r="RP15" t="s">
        <v>15</v>
      </c>
      <c r="RQ15" t="s">
        <v>15</v>
      </c>
      <c r="RR15" t="s">
        <v>15</v>
      </c>
      <c r="RS15" t="s">
        <v>15</v>
      </c>
      <c r="RT15" t="s">
        <v>20</v>
      </c>
      <c r="RU15" t="s">
        <v>15</v>
      </c>
      <c r="RV15" t="s">
        <v>15</v>
      </c>
      <c r="RW15" t="s">
        <v>20</v>
      </c>
      <c r="RX15" t="s">
        <v>15</v>
      </c>
      <c r="RY15" t="s">
        <v>15</v>
      </c>
      <c r="RZ15" t="s">
        <v>15</v>
      </c>
      <c r="SA15" t="s">
        <v>15</v>
      </c>
      <c r="SB15" t="s">
        <v>15</v>
      </c>
      <c r="SC15" t="s">
        <v>20</v>
      </c>
      <c r="SD15" t="s">
        <v>15</v>
      </c>
      <c r="SE15" t="s">
        <v>20</v>
      </c>
      <c r="SF15" t="s">
        <v>20</v>
      </c>
      <c r="SG15" t="s">
        <v>15</v>
      </c>
      <c r="SH15" t="s">
        <v>15</v>
      </c>
      <c r="SI15" t="s">
        <v>15</v>
      </c>
      <c r="SJ15" t="s">
        <v>15</v>
      </c>
      <c r="SK15" t="s">
        <v>27</v>
      </c>
      <c r="SL15" t="s">
        <v>27</v>
      </c>
      <c r="SM15" t="s">
        <v>15</v>
      </c>
      <c r="SN15" t="s">
        <v>15</v>
      </c>
      <c r="SO15" t="s">
        <v>20</v>
      </c>
      <c r="SP15" t="s">
        <v>15</v>
      </c>
      <c r="SQ15" t="s">
        <v>15</v>
      </c>
      <c r="SR15" t="s">
        <v>15</v>
      </c>
      <c r="SS15" t="s">
        <v>15</v>
      </c>
      <c r="ST15" t="s">
        <v>27</v>
      </c>
      <c r="SU15" t="s">
        <v>15</v>
      </c>
      <c r="SV15" t="s">
        <v>15</v>
      </c>
      <c r="SW15" t="s">
        <v>20</v>
      </c>
      <c r="SX15" t="s">
        <v>15</v>
      </c>
      <c r="SY15" t="s">
        <v>15</v>
      </c>
      <c r="SZ15" t="s">
        <v>15</v>
      </c>
      <c r="TA15" t="s">
        <v>27</v>
      </c>
      <c r="TB15" t="s">
        <v>15</v>
      </c>
      <c r="TC15" t="s">
        <v>15</v>
      </c>
      <c r="TD15" t="s">
        <v>15</v>
      </c>
      <c r="TE15" t="s">
        <v>15</v>
      </c>
      <c r="TF15" t="s">
        <v>20</v>
      </c>
      <c r="TG15" t="s">
        <v>20</v>
      </c>
      <c r="TH15" t="s">
        <v>20</v>
      </c>
      <c r="TI15" t="s">
        <v>27</v>
      </c>
      <c r="TJ15" t="s">
        <v>15</v>
      </c>
      <c r="TK15" t="s">
        <v>15</v>
      </c>
      <c r="TL15" t="s">
        <v>15</v>
      </c>
      <c r="TM15" t="s">
        <v>15</v>
      </c>
      <c r="TN15" t="s">
        <v>15</v>
      </c>
      <c r="TO15" t="s">
        <v>20</v>
      </c>
      <c r="TP15" t="s">
        <v>20</v>
      </c>
      <c r="TQ15" t="s">
        <v>20</v>
      </c>
      <c r="TR15" t="s">
        <v>15</v>
      </c>
      <c r="TS15" t="s">
        <v>15</v>
      </c>
      <c r="TT15" t="s">
        <v>15</v>
      </c>
      <c r="TU15" t="s">
        <v>20</v>
      </c>
      <c r="TV15" t="s">
        <v>15</v>
      </c>
      <c r="TW15" t="s">
        <v>20</v>
      </c>
      <c r="TX15" t="s">
        <v>15</v>
      </c>
      <c r="TY15" t="s">
        <v>15</v>
      </c>
      <c r="TZ15" t="s">
        <v>15</v>
      </c>
      <c r="UA15" t="s">
        <v>15</v>
      </c>
      <c r="UB15" t="s">
        <v>20</v>
      </c>
      <c r="UC15" t="s">
        <v>15</v>
      </c>
      <c r="UD15" t="s">
        <v>15</v>
      </c>
      <c r="UE15" t="s">
        <v>20</v>
      </c>
      <c r="UF15" t="s">
        <v>15</v>
      </c>
      <c r="UG15" t="s">
        <v>15</v>
      </c>
      <c r="UH15" t="s">
        <v>20</v>
      </c>
      <c r="UI15" t="s">
        <v>15</v>
      </c>
      <c r="UJ15" t="s">
        <v>27</v>
      </c>
      <c r="UK15" t="s">
        <v>20</v>
      </c>
      <c r="UL15" t="s">
        <v>15</v>
      </c>
      <c r="UM15" t="s">
        <v>15</v>
      </c>
      <c r="UN15" t="s">
        <v>20</v>
      </c>
      <c r="UO15" t="s">
        <v>20</v>
      </c>
      <c r="UP15" t="s">
        <v>15</v>
      </c>
      <c r="UQ15" t="s">
        <v>15</v>
      </c>
      <c r="UR15" t="s">
        <v>27</v>
      </c>
      <c r="US15" t="s">
        <v>15</v>
      </c>
      <c r="UT15" t="s">
        <v>15</v>
      </c>
      <c r="UU15" t="s">
        <v>15</v>
      </c>
      <c r="UV15" t="s">
        <v>15</v>
      </c>
      <c r="UW15" t="s">
        <v>15</v>
      </c>
      <c r="UX15" t="s">
        <v>15</v>
      </c>
      <c r="UY15" t="s">
        <v>15</v>
      </c>
      <c r="UZ15" t="s">
        <v>20</v>
      </c>
      <c r="VA15" t="s">
        <v>15</v>
      </c>
      <c r="VB15" t="s">
        <v>15</v>
      </c>
      <c r="VC15" t="s">
        <v>15</v>
      </c>
      <c r="VD15" t="s">
        <v>15</v>
      </c>
      <c r="VE15" t="s">
        <v>27</v>
      </c>
      <c r="VF15" t="s">
        <v>15</v>
      </c>
      <c r="VG15" t="s">
        <v>15</v>
      </c>
      <c r="VH15" t="s">
        <v>15</v>
      </c>
      <c r="VI15" t="s">
        <v>15</v>
      </c>
      <c r="VJ15" t="s">
        <v>20</v>
      </c>
      <c r="VK15" t="s">
        <v>15</v>
      </c>
      <c r="VL15" t="s">
        <v>15</v>
      </c>
      <c r="VM15" t="s">
        <v>20</v>
      </c>
      <c r="VN15" t="s">
        <v>15</v>
      </c>
      <c r="VO15" t="s">
        <v>20</v>
      </c>
      <c r="VP15" t="s">
        <v>20</v>
      </c>
      <c r="VQ15" t="s">
        <v>15</v>
      </c>
      <c r="VR15" t="s">
        <v>15</v>
      </c>
      <c r="VS15" t="s">
        <v>20</v>
      </c>
      <c r="VT15" t="s">
        <v>15</v>
      </c>
      <c r="VU15" t="s">
        <v>15</v>
      </c>
      <c r="VV15" t="s">
        <v>15</v>
      </c>
      <c r="VW15" t="s">
        <v>20</v>
      </c>
      <c r="VX15" t="s">
        <v>15</v>
      </c>
      <c r="VY15" t="s">
        <v>27</v>
      </c>
      <c r="VZ15" t="s">
        <v>15</v>
      </c>
      <c r="WA15" t="s">
        <v>15</v>
      </c>
      <c r="WB15" t="s">
        <v>15</v>
      </c>
      <c r="WC15" t="s">
        <v>15</v>
      </c>
      <c r="WD15" t="s">
        <v>20</v>
      </c>
      <c r="WE15" t="s">
        <v>20</v>
      </c>
      <c r="WF15" t="s">
        <v>15</v>
      </c>
      <c r="WG15" t="s">
        <v>15</v>
      </c>
      <c r="WH15" t="s">
        <v>15</v>
      </c>
      <c r="WI15" t="s">
        <v>15</v>
      </c>
      <c r="WJ15" t="s">
        <v>20</v>
      </c>
      <c r="WK15" t="s">
        <v>15</v>
      </c>
      <c r="WL15" t="s">
        <v>15</v>
      </c>
      <c r="WM15" t="s">
        <v>15</v>
      </c>
      <c r="WN15" t="s">
        <v>20</v>
      </c>
      <c r="WO15" t="s">
        <v>15</v>
      </c>
      <c r="WP15" t="s">
        <v>15</v>
      </c>
      <c r="WQ15" t="s">
        <v>15</v>
      </c>
      <c r="WR15" t="s">
        <v>27</v>
      </c>
      <c r="WS15" t="s">
        <v>27</v>
      </c>
      <c r="WT15" t="s">
        <v>15</v>
      </c>
      <c r="WU15" t="s">
        <v>15</v>
      </c>
      <c r="WV15" t="s">
        <v>15</v>
      </c>
      <c r="WW15" t="s">
        <v>15</v>
      </c>
      <c r="WX15" t="s">
        <v>15</v>
      </c>
      <c r="WY15" t="s">
        <v>15</v>
      </c>
      <c r="WZ15" t="s">
        <v>20</v>
      </c>
      <c r="XA15" t="s">
        <v>15</v>
      </c>
      <c r="XB15" t="s">
        <v>20</v>
      </c>
      <c r="XC15" t="s">
        <v>15</v>
      </c>
      <c r="XD15" t="s">
        <v>15</v>
      </c>
      <c r="XE15" t="s">
        <v>15</v>
      </c>
      <c r="XF15" t="s">
        <v>27</v>
      </c>
      <c r="XG15" t="s">
        <v>15</v>
      </c>
      <c r="XH15" t="s">
        <v>15</v>
      </c>
      <c r="XI15" t="s">
        <v>27</v>
      </c>
      <c r="XJ15" t="s">
        <v>15</v>
      </c>
      <c r="XK15" t="s">
        <v>15</v>
      </c>
      <c r="XL15" t="s">
        <v>20</v>
      </c>
      <c r="XM15" t="s">
        <v>15</v>
      </c>
      <c r="XN15" t="s">
        <v>15</v>
      </c>
      <c r="XO15" t="s">
        <v>15</v>
      </c>
      <c r="XP15" t="s">
        <v>15</v>
      </c>
      <c r="XQ15" t="s">
        <v>15</v>
      </c>
      <c r="XR15" t="s">
        <v>15</v>
      </c>
      <c r="XS15" t="s">
        <v>15</v>
      </c>
      <c r="XT15" t="s">
        <v>15</v>
      </c>
      <c r="XU15" t="s">
        <v>20</v>
      </c>
      <c r="XV15" t="s">
        <v>15</v>
      </c>
      <c r="XW15" t="s">
        <v>15</v>
      </c>
      <c r="XX15" t="s">
        <v>20</v>
      </c>
      <c r="XY15" t="s">
        <v>20</v>
      </c>
      <c r="XZ15" t="s">
        <v>15</v>
      </c>
      <c r="YA15" t="s">
        <v>20</v>
      </c>
      <c r="YB15" t="s">
        <v>15</v>
      </c>
      <c r="YC15" t="s">
        <v>15</v>
      </c>
      <c r="YD15" t="s">
        <v>15</v>
      </c>
      <c r="YE15" t="s">
        <v>15</v>
      </c>
      <c r="YF15" t="s">
        <v>15</v>
      </c>
      <c r="YG15" t="s">
        <v>27</v>
      </c>
      <c r="YH15" t="s">
        <v>27</v>
      </c>
      <c r="YI15" t="s">
        <v>15</v>
      </c>
      <c r="YJ15" t="s">
        <v>15</v>
      </c>
      <c r="YK15" t="s">
        <v>27</v>
      </c>
      <c r="YL15" t="s">
        <v>15</v>
      </c>
      <c r="YM15" t="s">
        <v>20</v>
      </c>
      <c r="YN15" t="s">
        <v>15</v>
      </c>
      <c r="YO15" t="s">
        <v>20</v>
      </c>
      <c r="YP15" t="s">
        <v>15</v>
      </c>
      <c r="YQ15" t="s">
        <v>15</v>
      </c>
      <c r="YR15" t="s">
        <v>15</v>
      </c>
      <c r="YS15" t="s">
        <v>15</v>
      </c>
      <c r="YT15" t="s">
        <v>15</v>
      </c>
      <c r="YU15" t="s">
        <v>15</v>
      </c>
      <c r="YV15" t="s">
        <v>15</v>
      </c>
      <c r="YW15" t="s">
        <v>15</v>
      </c>
      <c r="YX15" t="s">
        <v>15</v>
      </c>
      <c r="YY15" t="s">
        <v>15</v>
      </c>
      <c r="YZ15" t="s">
        <v>15</v>
      </c>
      <c r="ZA15" t="s">
        <v>15</v>
      </c>
      <c r="ZB15" t="s">
        <v>15</v>
      </c>
      <c r="ZC15" t="s">
        <v>15</v>
      </c>
      <c r="ZD15" t="s">
        <v>15</v>
      </c>
      <c r="ZE15" t="s">
        <v>15</v>
      </c>
      <c r="ZF15" t="s">
        <v>15</v>
      </c>
      <c r="ZG15" t="s">
        <v>20</v>
      </c>
      <c r="ZH15" t="s">
        <v>27</v>
      </c>
      <c r="ZI15" t="s">
        <v>20</v>
      </c>
      <c r="ZJ15" t="s">
        <v>15</v>
      </c>
      <c r="ZK15" t="s">
        <v>15</v>
      </c>
      <c r="ZL15" t="s">
        <v>15</v>
      </c>
      <c r="ZM15" t="s">
        <v>20</v>
      </c>
      <c r="ZN15" t="s">
        <v>15</v>
      </c>
      <c r="ZO15" t="s">
        <v>15</v>
      </c>
      <c r="ZP15" t="s">
        <v>15</v>
      </c>
      <c r="ZQ15" t="s">
        <v>15</v>
      </c>
      <c r="ZR15" t="s">
        <v>15</v>
      </c>
      <c r="ZS15" t="s">
        <v>20</v>
      </c>
      <c r="ZT15" t="s">
        <v>15</v>
      </c>
      <c r="ZU15" t="s">
        <v>20</v>
      </c>
      <c r="ZV15" t="s">
        <v>15</v>
      </c>
      <c r="ZW15" t="s">
        <v>15</v>
      </c>
      <c r="ZX15" t="s">
        <v>15</v>
      </c>
      <c r="ZY15" t="s">
        <v>27</v>
      </c>
      <c r="ZZ15" t="s">
        <v>20</v>
      </c>
      <c r="AAA15" t="s">
        <v>15</v>
      </c>
      <c r="AAB15" t="s">
        <v>20</v>
      </c>
      <c r="AAC15" t="s">
        <v>15</v>
      </c>
      <c r="AAD15" t="s">
        <v>20</v>
      </c>
      <c r="AAE15" t="s">
        <v>27</v>
      </c>
      <c r="AAF15" t="s">
        <v>15</v>
      </c>
      <c r="AAG15" t="s">
        <v>15</v>
      </c>
      <c r="AAH15" t="s">
        <v>15</v>
      </c>
      <c r="AAI15" t="s">
        <v>15</v>
      </c>
      <c r="AAJ15" t="s">
        <v>15</v>
      </c>
      <c r="AAK15" t="s">
        <v>20</v>
      </c>
      <c r="AAL15" t="s">
        <v>20</v>
      </c>
      <c r="AAM15" t="s">
        <v>15</v>
      </c>
      <c r="AAN15" t="s">
        <v>15</v>
      </c>
      <c r="AAO15" t="s">
        <v>15</v>
      </c>
      <c r="AAP15" t="s">
        <v>15</v>
      </c>
      <c r="AAQ15" t="s">
        <v>15</v>
      </c>
      <c r="AAR15" t="s">
        <v>20</v>
      </c>
      <c r="AAS15" t="s">
        <v>15</v>
      </c>
      <c r="AAT15" t="s">
        <v>27</v>
      </c>
      <c r="AAU15" t="s">
        <v>15</v>
      </c>
      <c r="AAV15" t="s">
        <v>15</v>
      </c>
      <c r="AAW15" t="s">
        <v>15</v>
      </c>
      <c r="AAX15" t="s">
        <v>15</v>
      </c>
      <c r="AAY15" t="s">
        <v>15</v>
      </c>
      <c r="AAZ15" t="s">
        <v>15</v>
      </c>
      <c r="ABA15" t="s">
        <v>15</v>
      </c>
      <c r="ABB15" t="s">
        <v>15</v>
      </c>
      <c r="ABC15" t="s">
        <v>27</v>
      </c>
      <c r="ABD15" t="s">
        <v>15</v>
      </c>
      <c r="ABE15" t="s">
        <v>15</v>
      </c>
      <c r="ABF15" t="s">
        <v>15</v>
      </c>
      <c r="ABG15" t="s">
        <v>20</v>
      </c>
      <c r="ABH15" t="s">
        <v>15</v>
      </c>
      <c r="ABI15" t="s">
        <v>15</v>
      </c>
      <c r="ABJ15" t="s">
        <v>15</v>
      </c>
      <c r="ABK15" t="s">
        <v>15</v>
      </c>
      <c r="ABL15" t="s">
        <v>15</v>
      </c>
      <c r="ABM15" t="s">
        <v>20</v>
      </c>
      <c r="ABN15" t="s">
        <v>15</v>
      </c>
      <c r="ABO15" t="s">
        <v>15</v>
      </c>
      <c r="ABP15" t="s">
        <v>15</v>
      </c>
      <c r="ABQ15" t="s">
        <v>15</v>
      </c>
      <c r="ABR15" t="s">
        <v>20</v>
      </c>
      <c r="ABS15" t="s">
        <v>15</v>
      </c>
      <c r="ABT15" t="s">
        <v>15</v>
      </c>
      <c r="ABU15" t="s">
        <v>15</v>
      </c>
      <c r="ABV15" t="s">
        <v>15</v>
      </c>
      <c r="ABW15" t="s">
        <v>15</v>
      </c>
      <c r="ABX15" t="s">
        <v>15</v>
      </c>
      <c r="ABY15" t="s">
        <v>27</v>
      </c>
      <c r="ABZ15" t="s">
        <v>15</v>
      </c>
      <c r="ACA15" t="s">
        <v>15</v>
      </c>
      <c r="ACB15" t="s">
        <v>15</v>
      </c>
      <c r="ACC15" t="s">
        <v>15</v>
      </c>
      <c r="ACD15" t="s">
        <v>15</v>
      </c>
      <c r="ACE15" t="s">
        <v>15</v>
      </c>
      <c r="ACF15" t="s">
        <v>15</v>
      </c>
      <c r="ACG15" t="s">
        <v>15</v>
      </c>
      <c r="ACH15" t="s">
        <v>15</v>
      </c>
      <c r="ACI15" t="s">
        <v>15</v>
      </c>
      <c r="ACJ15" t="s">
        <v>15</v>
      </c>
      <c r="ACK15" t="s">
        <v>15</v>
      </c>
      <c r="ACL15" t="s">
        <v>20</v>
      </c>
      <c r="ACM15" t="s">
        <v>15</v>
      </c>
      <c r="ACN15" t="s">
        <v>15</v>
      </c>
      <c r="ACO15" t="s">
        <v>15</v>
      </c>
      <c r="ACP15" t="s">
        <v>20</v>
      </c>
      <c r="ACQ15" t="s">
        <v>27</v>
      </c>
      <c r="ACR15" t="s">
        <v>27</v>
      </c>
      <c r="ACS15" t="s">
        <v>15</v>
      </c>
      <c r="ACT15" t="s">
        <v>15</v>
      </c>
      <c r="ACU15" t="s">
        <v>15</v>
      </c>
      <c r="ACV15" t="s">
        <v>15</v>
      </c>
      <c r="ACW15" t="s">
        <v>20</v>
      </c>
      <c r="ACX15" t="s">
        <v>15</v>
      </c>
      <c r="ACY15" t="s">
        <v>15</v>
      </c>
      <c r="ACZ15" t="s">
        <v>27</v>
      </c>
      <c r="ADA15" t="s">
        <v>15</v>
      </c>
      <c r="ADB15" t="s">
        <v>27</v>
      </c>
      <c r="ADC15" t="s">
        <v>15</v>
      </c>
      <c r="ADD15" t="s">
        <v>20</v>
      </c>
      <c r="ADE15" t="s">
        <v>15</v>
      </c>
      <c r="ADF15" t="s">
        <v>15</v>
      </c>
      <c r="ADG15" t="s">
        <v>15</v>
      </c>
      <c r="ADH15" t="s">
        <v>15</v>
      </c>
      <c r="ADI15" t="s">
        <v>15</v>
      </c>
      <c r="ADJ15" t="s">
        <v>15</v>
      </c>
      <c r="ADK15" t="s">
        <v>27</v>
      </c>
      <c r="ADL15" t="s">
        <v>15</v>
      </c>
      <c r="ADM15" t="s">
        <v>20</v>
      </c>
      <c r="ADN15" t="s">
        <v>27</v>
      </c>
      <c r="ADO15" t="s">
        <v>15</v>
      </c>
      <c r="ADP15" t="s">
        <v>15</v>
      </c>
      <c r="ADQ15" t="s">
        <v>20</v>
      </c>
      <c r="ADR15" t="s">
        <v>15</v>
      </c>
      <c r="ADS15" t="s">
        <v>15</v>
      </c>
      <c r="ADT15" t="s">
        <v>15</v>
      </c>
      <c r="ADU15" t="s">
        <v>15</v>
      </c>
      <c r="ADV15" t="s">
        <v>20</v>
      </c>
      <c r="ADW15" t="s">
        <v>15</v>
      </c>
      <c r="ADX15" t="s">
        <v>15</v>
      </c>
      <c r="ADY15" t="s">
        <v>15</v>
      </c>
      <c r="ADZ15" t="s">
        <v>15</v>
      </c>
      <c r="AEA15" t="s">
        <v>20</v>
      </c>
      <c r="AEB15" t="s">
        <v>15</v>
      </c>
      <c r="AEC15" t="s">
        <v>15</v>
      </c>
      <c r="AED15" t="s">
        <v>15</v>
      </c>
      <c r="AEE15" t="s">
        <v>15</v>
      </c>
      <c r="AEF15" t="s">
        <v>15</v>
      </c>
      <c r="AEG15" t="s">
        <v>15</v>
      </c>
      <c r="AEH15" t="s">
        <v>15</v>
      </c>
      <c r="AEI15" t="s">
        <v>15</v>
      </c>
      <c r="AEJ15" t="s">
        <v>15</v>
      </c>
      <c r="AEK15" t="s">
        <v>15</v>
      </c>
      <c r="AEL15" t="s">
        <v>15</v>
      </c>
      <c r="AEM15" t="s">
        <v>15</v>
      </c>
      <c r="AEN15" t="s">
        <v>15</v>
      </c>
      <c r="AEO15" t="s">
        <v>20</v>
      </c>
      <c r="AEP15" t="s">
        <v>15</v>
      </c>
      <c r="AEQ15" t="s">
        <v>15</v>
      </c>
      <c r="AER15" t="s">
        <v>15</v>
      </c>
      <c r="AES15" t="s">
        <v>15</v>
      </c>
      <c r="AET15" t="s">
        <v>15</v>
      </c>
      <c r="AEU15" t="s">
        <v>15</v>
      </c>
      <c r="AEV15" t="s">
        <v>15</v>
      </c>
      <c r="AEW15" t="s">
        <v>27</v>
      </c>
      <c r="AEX15" t="s">
        <v>15</v>
      </c>
      <c r="AEY15" t="s">
        <v>20</v>
      </c>
      <c r="AEZ15" t="s">
        <v>27</v>
      </c>
      <c r="AFB15" t="s">
        <v>20</v>
      </c>
      <c r="AFC15" t="s">
        <v>15</v>
      </c>
      <c r="AFD15" t="s">
        <v>20</v>
      </c>
      <c r="AFE15" t="s">
        <v>15</v>
      </c>
      <c r="AFF15" t="s">
        <v>15</v>
      </c>
      <c r="AFG15" t="s">
        <v>20</v>
      </c>
      <c r="AFH15" t="s">
        <v>15</v>
      </c>
      <c r="AFI15" t="s">
        <v>15</v>
      </c>
      <c r="AFJ15" t="s">
        <v>15</v>
      </c>
      <c r="AFK15" t="s">
        <v>20</v>
      </c>
      <c r="AFL15" t="s">
        <v>15</v>
      </c>
      <c r="AFM15" t="s">
        <v>15</v>
      </c>
      <c r="AFN15" t="s">
        <v>20</v>
      </c>
      <c r="AFO15" t="s">
        <v>20</v>
      </c>
      <c r="AFP15" t="s">
        <v>15</v>
      </c>
      <c r="AFQ15" t="s">
        <v>15</v>
      </c>
      <c r="AFR15" t="s">
        <v>15</v>
      </c>
      <c r="AFS15" t="s">
        <v>20</v>
      </c>
      <c r="AFT15" t="s">
        <v>15</v>
      </c>
      <c r="AFU15" t="s">
        <v>20</v>
      </c>
      <c r="AFV15" t="s">
        <v>15</v>
      </c>
      <c r="AFW15" t="s">
        <v>15</v>
      </c>
      <c r="AFX15" t="s">
        <v>20</v>
      </c>
      <c r="AFY15" t="s">
        <v>15</v>
      </c>
      <c r="AFZ15" t="s">
        <v>15</v>
      </c>
      <c r="AGA15" t="s">
        <v>15</v>
      </c>
      <c r="AGB15" t="s">
        <v>15</v>
      </c>
      <c r="AGC15" t="s">
        <v>15</v>
      </c>
      <c r="AGD15" t="s">
        <v>20</v>
      </c>
      <c r="AGE15" t="s">
        <v>20</v>
      </c>
      <c r="AGF15" t="s">
        <v>15</v>
      </c>
      <c r="AGG15" t="s">
        <v>15</v>
      </c>
      <c r="AGH15" t="s">
        <v>15</v>
      </c>
      <c r="AGI15" t="s">
        <v>15</v>
      </c>
      <c r="AGJ15" t="s">
        <v>15</v>
      </c>
      <c r="AGK15" t="s">
        <v>15</v>
      </c>
      <c r="AGL15" t="s">
        <v>20</v>
      </c>
      <c r="AGM15" t="s">
        <v>15</v>
      </c>
      <c r="AGN15" t="s">
        <v>15</v>
      </c>
      <c r="AGO15" t="s">
        <v>15</v>
      </c>
      <c r="AGP15" t="s">
        <v>15</v>
      </c>
      <c r="AGQ15" t="s">
        <v>15</v>
      </c>
      <c r="AGR15" t="s">
        <v>15</v>
      </c>
      <c r="AGS15" t="s">
        <v>15</v>
      </c>
      <c r="AGT15" t="s">
        <v>20</v>
      </c>
      <c r="AGU15" t="s">
        <v>20</v>
      </c>
      <c r="AGV15" t="s">
        <v>15</v>
      </c>
      <c r="AGW15" t="s">
        <v>15</v>
      </c>
      <c r="AGX15" t="s">
        <v>15</v>
      </c>
      <c r="AGY15" t="s">
        <v>20</v>
      </c>
      <c r="AGZ15" t="s">
        <v>15</v>
      </c>
      <c r="AHA15" t="s">
        <v>15</v>
      </c>
      <c r="AHB15" t="s">
        <v>15</v>
      </c>
      <c r="AHC15" t="s">
        <v>15</v>
      </c>
      <c r="AHD15" t="s">
        <v>15</v>
      </c>
      <c r="AHE15" t="s">
        <v>27</v>
      </c>
      <c r="AHF15" t="s">
        <v>15</v>
      </c>
      <c r="AHG15" t="s">
        <v>15</v>
      </c>
      <c r="AHH15" t="s">
        <v>15</v>
      </c>
      <c r="AHI15" t="s">
        <v>20</v>
      </c>
      <c r="AHJ1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mytree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Muennighoff</dc:creator>
  <cp:lastModifiedBy>Niklas Muennighoff</cp:lastModifiedBy>
  <dcterms:created xsi:type="dcterms:W3CDTF">2020-06-04T09:12:29Z</dcterms:created>
  <dcterms:modified xsi:type="dcterms:W3CDTF">2020-06-04T18:00:59Z</dcterms:modified>
</cp:coreProperties>
</file>