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Fakhrul Syahmi\Desktop\"/>
    </mc:Choice>
  </mc:AlternateContent>
  <xr:revisionPtr revIDLastSave="0" documentId="13_ncr:1_{42235E74-AD7F-40FA-BBE5-4139504183F9}" xr6:coauthVersionLast="47" xr6:coauthVersionMax="47" xr10:uidLastSave="{00000000-0000-0000-0000-000000000000}"/>
  <bookViews>
    <workbookView xWindow="-108" yWindow="-108" windowWidth="23256" windowHeight="12456" activeTab="2" xr2:uid="{76046155-A668-4C7F-93F1-C10F3D9F9CC8}"/>
  </bookViews>
  <sheets>
    <sheet name="Calculation" sheetId="3" r:id="rId1"/>
    <sheet name="Sheet1" sheetId="4" r:id="rId2"/>
    <sheet name="Dashboard" sheetId="1" r:id="rId3"/>
  </sheets>
  <definedNames>
    <definedName name="_xlchart.v5.0" hidden="1">Calculation!$F$44</definedName>
    <definedName name="_xlchart.v5.1" hidden="1">Calculation!$F$45:$F$47</definedName>
    <definedName name="_xlchart.v5.10" hidden="1">Calculation!$G$44</definedName>
    <definedName name="_xlchart.v5.11" hidden="1">Calculation!$G$45:$G$47</definedName>
    <definedName name="_xlchart.v5.12" hidden="1">Calculation!$H$44</definedName>
    <definedName name="_xlchart.v5.13" hidden="1">Calculation!$H$45:$H$47</definedName>
    <definedName name="_xlchart.v5.14" hidden="1">Calculation!$F$44</definedName>
    <definedName name="_xlchart.v5.15" hidden="1">Calculation!$F$45:$F$47</definedName>
    <definedName name="_xlchart.v5.16" hidden="1">Calculation!$G$43</definedName>
    <definedName name="_xlchart.v5.17" hidden="1">Calculation!$G$44</definedName>
    <definedName name="_xlchart.v5.18" hidden="1">Calculation!$G$45:$G$47</definedName>
    <definedName name="_xlchart.v5.19" hidden="1">Calculation!$H$43</definedName>
    <definedName name="_xlchart.v5.2" hidden="1">Calculation!$G$43</definedName>
    <definedName name="_xlchart.v5.20" hidden="1">Calculation!$H$44</definedName>
    <definedName name="_xlchart.v5.21" hidden="1">Calculation!$H$45:$H$47</definedName>
    <definedName name="_xlchart.v5.22" hidden="1">Calculation!$F$39</definedName>
    <definedName name="_xlchart.v5.23" hidden="1">Calculation!$F$40:$F$42</definedName>
    <definedName name="_xlchart.v5.24" hidden="1">Calculation!$E$38</definedName>
    <definedName name="_xlchart.v5.25" hidden="1">Calculation!$G$39</definedName>
    <definedName name="_xlchart.v5.26" hidden="1">Calculation!$G$40:$G$42</definedName>
    <definedName name="_xlchart.v5.27" hidden="1">Calculation!$F$44</definedName>
    <definedName name="_xlchart.v5.28" hidden="1">Calculation!$F$45:$F$47</definedName>
    <definedName name="_xlchart.v5.29" hidden="1">Calculation!$G$43</definedName>
    <definedName name="_xlchart.v5.3" hidden="1">Calculation!$G$44</definedName>
    <definedName name="_xlchart.v5.30" hidden="1">Calculation!$G$44</definedName>
    <definedName name="_xlchart.v5.31" hidden="1">Calculation!$G$45:$G$47</definedName>
    <definedName name="_xlchart.v5.32" hidden="1">Calculation!$H$43</definedName>
    <definedName name="_xlchart.v5.33" hidden="1">Calculation!$H$44</definedName>
    <definedName name="_xlchart.v5.34" hidden="1">Calculation!$H$45:$H$47</definedName>
    <definedName name="_xlchart.v5.35" hidden="1">Calculation!$F$44</definedName>
    <definedName name="_xlchart.v5.36" hidden="1">Calculation!$F$45:$F$47</definedName>
    <definedName name="_xlchart.v5.37" hidden="1">Calculation!$G$44</definedName>
    <definedName name="_xlchart.v5.38" hidden="1">Calculation!$G$45:$G$47</definedName>
    <definedName name="_xlchart.v5.39" hidden="1">Calculation!$H$44</definedName>
    <definedName name="_xlchart.v5.4" hidden="1">Calculation!$G$45:$G$47</definedName>
    <definedName name="_xlchart.v5.40" hidden="1">Calculation!$H$45:$H$47</definedName>
    <definedName name="_xlchart.v5.41" hidden="1">Calculation!$I$39</definedName>
    <definedName name="_xlchart.v5.42" hidden="1">Calculation!$I$40</definedName>
    <definedName name="_xlchart.v5.43" hidden="1">Calculation!$J$39</definedName>
    <definedName name="_xlchart.v5.44" hidden="1">Calculation!$J$40</definedName>
    <definedName name="_xlchart.v5.5" hidden="1">Calculation!$H$43</definedName>
    <definedName name="_xlchart.v5.6" hidden="1">Calculation!$H$44</definedName>
    <definedName name="_xlchart.v5.7" hidden="1">Calculation!$H$45:$H$47</definedName>
    <definedName name="_xlchart.v5.8" hidden="1">Calculation!$F$44</definedName>
    <definedName name="_xlchart.v5.9" hidden="1">Calculation!$F$45:$F$47</definedName>
    <definedName name="Slicer_Date_Hierarchy">#N/A</definedName>
  </definedNames>
  <calcPr calcId="191029"/>
  <pivotCaches>
    <pivotCache cacheId="582" r:id="rId4"/>
    <pivotCache cacheId="669" r:id="rId5"/>
    <pivotCache cacheId="672" r:id="rId6"/>
    <pivotCache cacheId="675" r:id="rId7"/>
    <pivotCache cacheId="678" r:id="rId8"/>
  </pivotCaches>
  <extLst>
    <ext xmlns:x14="http://schemas.microsoft.com/office/spreadsheetml/2009/9/main" uri="{876F7934-8845-4945-9796-88D515C7AA90}">
      <x14:pivotCaches>
        <pivotCache cacheId="492"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8eeaa692-9ef2-41f4-9a36-19c31122ed9d" name="Customer" connection="Query - Customer"/>
          <x15:modelTable id="Return_Product_5014f6cd-6840-43e6-927c-5fc187e3966f" name="Return_Product" connection="Query - Return_Product"/>
          <x15:modelTable id="Product-Lookup_fb78b24d-0693-4e21-9ac1-3f19076ced73" name="Product-Lookup" connection="Query - Product-Lookup"/>
          <x15:modelTable id="Store-Lookup_eb272f0b-3795-49cd-8a87-120ed59baf72" name="Store-Lookup" connection="Query - Store-Lookup"/>
          <x15:modelTable id="Sales_a44f6b1b-5fb6-408e-a6a0-4076a2569746" name="Sales" connection="Query - Sales"/>
          <x15:modelTable id="PH List_8c04e656-2cb5-4256-9d75-0174d9a4d959" name="PH List" connection="Query - PH List"/>
          <x15:modelTable id="Calendar" name="Calendar" connection="Connection"/>
        </x15:modelTables>
        <x15:modelRelationships>
          <x15:modelRelationship fromTable="Sales" fromColumn="customer_id" toTable="Customer" toColumn="customer_id"/>
          <x15:modelRelationship fromTable="Sales" fromColumn="product_id" toTable="Product-Lookup" toColumn="product_id"/>
          <x15:modelRelationship fromTable="Sales" fromColumn="store_id" toTable="Store-Lookup" toColumn="store_id"/>
          <x15:modelRelationship fromTable="Sales" fromColumn="transaction_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5" i="3" l="1" a="1"/>
  <c r="F45" i="3" s="1"/>
  <c r="F40" i="3" a="1"/>
  <c r="F40" i="3" s="1"/>
  <c r="I40" i="3" s="1" a="1"/>
  <c r="I40" i="3" s="1"/>
  <c r="C6" i="3"/>
  <c r="B6" i="3"/>
  <c r="A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A17A1-013B-4821-8AEC-6CC56886A986}" name="Connection" type="104" refreshedVersion="0" background="1">
    <extLst>
      <ext xmlns:x15="http://schemas.microsoft.com/office/spreadsheetml/2010/11/main" uri="{DE250136-89BD-433C-8126-D09CA5730AF9}">
        <x15:connection id="Calendar"/>
      </ext>
    </extLst>
  </connection>
  <connection id="2" xr16:uid="{2D0D4D39-5F5F-4A6D-90B1-1DDFCD344A6B}" name="Query - Customer" description="Connection to the 'Customer' query in the workbook." type="100" refreshedVersion="8" minRefreshableVersion="5">
    <extLst>
      <ext xmlns:x15="http://schemas.microsoft.com/office/spreadsheetml/2010/11/main" uri="{DE250136-89BD-433C-8126-D09CA5730AF9}">
        <x15:connection id="e306fa03-d875-4c93-b03f-83a996069d0b">
          <x15:oledbPr connection="Provider=Microsoft.Mashup.OleDb.1;Data Source=$Workbook$;Location=Customer;Extended Properties=&quot;&quot;">
            <x15:dbTables>
              <x15:dbTable name="Customer"/>
            </x15:dbTables>
          </x15:oledbPr>
        </x15:connection>
      </ext>
    </extLst>
  </connection>
  <connection id="3" xr16:uid="{065C61C3-E665-41E7-BB82-17AE3F9E081B}" keepAlive="1" name="Query - FoodMart-Transactions-1997" description="Connection to the 'FoodMart-Transactions-1997' query in the workbook." type="5" refreshedVersion="0" background="1">
    <dbPr connection="Provider=Microsoft.Mashup.OleDb.1;Data Source=$Workbook$;Location=FoodMart-Transactions-1997;Extended Properties=" command="SELECT * FROM [FoodMart-Transactions-1997]"/>
  </connection>
  <connection id="4" xr16:uid="{D3F7FB18-92F7-4DE5-B58A-00EC98E22309}" keepAlive="1" name="Query - FoodMart-Transactions-1998" description="Connection to the 'FoodMart-Transactions-1998' query in the workbook." type="5" refreshedVersion="0" background="1">
    <dbPr connection="Provider=Microsoft.Mashup.OleDb.1;Data Source=$Workbook$;Location=FoodMart-Transactions-1998;Extended Properties=" command="SELECT * FROM [FoodMart-Transactions-1998]"/>
  </connection>
  <connection id="5" xr16:uid="{1654D0D4-C4F9-4D3A-9B09-03C807017E99}" name="Query - PH List" description="Connection to the 'PH List' query in the workbook." type="100" refreshedVersion="8" minRefreshableVersion="5">
    <extLst>
      <ext xmlns:x15="http://schemas.microsoft.com/office/spreadsheetml/2010/11/main" uri="{DE250136-89BD-433C-8126-D09CA5730AF9}">
        <x15:connection id="13ad8cf6-72ab-4bdd-929e-2076e726ccfb"/>
      </ext>
    </extLst>
  </connection>
  <connection id="6" xr16:uid="{0ABB01E1-4C7D-43CB-808F-29E14996284D}" name="Query - Product-Lookup" description="Connection to the 'Product-Lookup' query in the workbook." type="100" refreshedVersion="8" minRefreshableVersion="5">
    <extLst>
      <ext xmlns:x15="http://schemas.microsoft.com/office/spreadsheetml/2010/11/main" uri="{DE250136-89BD-433C-8126-D09CA5730AF9}">
        <x15:connection id="bb39d9fc-a67c-4ff6-b6e4-3dbf3676665d"/>
      </ext>
    </extLst>
  </connection>
  <connection id="7" xr16:uid="{2BD50AE7-8546-46F8-A4E7-1D73F583221E}" keepAlive="1" name="Query - Region-Lookup" description="Connection to the 'Region-Lookup' query in the workbook." type="5" refreshedVersion="0" background="1">
    <dbPr connection="Provider=Microsoft.Mashup.OleDb.1;Data Source=$Workbook$;Location=Region-Lookup;Extended Properties=&quot;&quot;" command="SELECT * FROM [Region-Lookup]"/>
  </connection>
  <connection id="8" xr16:uid="{67E2D163-7B5D-4F20-B799-B2C9D4836366}" keepAlive="1" name="Query - Region-Lookup (2)" description="Connection to the 'Region-Lookup (2)' query in the workbook." type="5" refreshedVersion="0" background="1">
    <dbPr connection="Provider=Microsoft.Mashup.OleDb.1;Data Source=$Workbook$;Location=&quot;Region-Lookup (2)&quot;;Extended Properties=&quot;&quot;" command="SELECT * FROM [Region-Lookup (2)]"/>
  </connection>
  <connection id="9" xr16:uid="{45443937-A469-43C3-976A-82C2AA7FB869}" name="Query - Return_Product" description="Connection to the 'Return_Product' query in the workbook." type="100" refreshedVersion="8" minRefreshableVersion="5">
    <extLst>
      <ext xmlns:x15="http://schemas.microsoft.com/office/spreadsheetml/2010/11/main" uri="{DE250136-89BD-433C-8126-D09CA5730AF9}">
        <x15:connection id="701b0175-fe5e-4fdf-909a-43716a710001"/>
      </ext>
    </extLst>
  </connection>
  <connection id="10" xr16:uid="{D0573653-42D9-4BCF-9717-216301461658}" name="Query - Sales" description="Connection to the 'Sales' query in the workbook." type="100" refreshedVersion="8" minRefreshableVersion="5">
    <extLst>
      <ext xmlns:x15="http://schemas.microsoft.com/office/spreadsheetml/2010/11/main" uri="{DE250136-89BD-433C-8126-D09CA5730AF9}">
        <x15:connection id="2b98ac20-3162-4281-b5c1-6c5751a0b9bd"/>
      </ext>
    </extLst>
  </connection>
  <connection id="11" xr16:uid="{7C828474-0BB3-4145-AFCC-B00069AB9013}" name="Query - Store-Lookup" description="Connection to the 'Store-Lookup' query in the workbook." type="100" refreshedVersion="8" minRefreshableVersion="5">
    <extLst>
      <ext xmlns:x15="http://schemas.microsoft.com/office/spreadsheetml/2010/11/main" uri="{DE250136-89BD-433C-8126-D09CA5730AF9}">
        <x15:connection id="e3040626-cc71-4ab0-8b4f-0cc1b1866ad6"/>
      </ext>
    </extLst>
  </connection>
  <connection id="12" xr16:uid="{EEBA3C1F-69C8-4C8D-B5FA-3386ECBA2AA3}" keepAlive="1" name="Query - Store-Lookup (2)" description="Connection to the 'Store-Lookup (2)' query in the workbook." type="5" refreshedVersion="0" background="1">
    <dbPr connection="Provider=Microsoft.Mashup.OleDb.1;Data Source=$Workbook$;Location=&quot;Store-Lookup (2)&quot;;Extended Properties=&quot;&quot;" command="SELECT * FROM [Store-Lookup (2)]"/>
  </connection>
  <connection id="13" xr16:uid="{529AB10E-D870-4D51-9561-68E0DD5D11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<sst xmlns="http://schemas.openxmlformats.org/spreadsheetml/2006/main" count="45" uniqueCount="33">
  <si>
    <t>Row Labels</t>
  </si>
  <si>
    <t>Grand Total</t>
  </si>
  <si>
    <t>Blessing People</t>
  </si>
  <si>
    <t>Matured</t>
  </si>
  <si>
    <t>Senior Citizen</t>
  </si>
  <si>
    <t>Veteran</t>
  </si>
  <si>
    <t>No of Customer</t>
  </si>
  <si>
    <t>F</t>
  </si>
  <si>
    <t>M</t>
  </si>
  <si>
    <t>Apr</t>
  </si>
  <si>
    <t>Aug</t>
  </si>
  <si>
    <t>Dec</t>
  </si>
  <si>
    <t>Feb</t>
  </si>
  <si>
    <t>Jan</t>
  </si>
  <si>
    <t>Jul</t>
  </si>
  <si>
    <t>Jun</t>
  </si>
  <si>
    <t>Mar</t>
  </si>
  <si>
    <t>May</t>
  </si>
  <si>
    <t>Nov</t>
  </si>
  <si>
    <t>Oct</t>
  </si>
  <si>
    <t>Sep</t>
  </si>
  <si>
    <t>Sum of quantity</t>
  </si>
  <si>
    <t>Revenue</t>
  </si>
  <si>
    <t>Var Revenue Year</t>
  </si>
  <si>
    <t>Cost</t>
  </si>
  <si>
    <t>Profit</t>
  </si>
  <si>
    <t>No of Order</t>
  </si>
  <si>
    <t>Canada</t>
  </si>
  <si>
    <t>Mexico</t>
  </si>
  <si>
    <t>USA</t>
  </si>
  <si>
    <t>Country</t>
  </si>
  <si>
    <t>No Of Order</t>
  </si>
  <si>
    <t>Var 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</si>
</sst>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RM&quot;#,##0.00;\-&quot;RM&quot;#,##0.00;&quot;RM&quot;#,##0.00"/>
    <numFmt numFmtId="170" formatCode="_-[$RM-43E]* #,##0.00_-;\-[$RM-43E]* #,##0.00_-;_-[$RM-43E]* &quot;-&quot;??_-;_-@_-"/>
  </numFmts>
  <fonts count="3" x14ac:knownFonts="1">
    <font>
      <sz val="11"/>
      <color theme="1"/>
      <name val="Aptos Narrow"/>
      <family val="2"/>
      <scheme val="minor"/>
    </font>
    <font>
      <sz val="11"/>
      <color theme="1"/>
      <name val="Amasis MT Pro Medium"/>
      <family val="1"/>
    </font>
    <font>
      <sz val="26"/>
      <color theme="1"/>
      <name val="Aptos Narrow"/>
      <family val="2"/>
      <scheme val="minor"/>
    </font>
  </fonts>
  <fills count="3">
    <fill>
      <patternFill patternType="none"/>
    </fill>
    <fill>
      <patternFill patternType="gray125"/>
    </fill>
    <fill>
      <patternFill patternType="solid">
        <fgColor theme="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2" borderId="0" xfId="0" applyFill="1"/>
    <xf numFmtId="0" fontId="1" fillId="2" borderId="0" xfId="0" applyFont="1" applyFill="1"/>
    <xf numFmtId="170" fontId="0" fillId="0" borderId="0" xfId="0" applyNumberFormat="1"/>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42" Type="http://schemas.openxmlformats.org/officeDocument/2006/relationships/customXml" Target="../customXml/item25.xml"/><Relationship Id="rId47" Type="http://schemas.openxmlformats.org/officeDocument/2006/relationships/customXml" Target="../customXml/item30.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2.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45" Type="http://schemas.openxmlformats.org/officeDocument/2006/relationships/customXml" Target="../customXml/item28.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49" Type="http://schemas.openxmlformats.org/officeDocument/2006/relationships/customXml" Target="../customXml/item32.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4" Type="http://schemas.openxmlformats.org/officeDocument/2006/relationships/customXml" Target="../customXml/item2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43" Type="http://schemas.openxmlformats.org/officeDocument/2006/relationships/customXml" Target="../customXml/item26.xml"/><Relationship Id="rId48" Type="http://schemas.openxmlformats.org/officeDocument/2006/relationships/customXml" Target="../customXml/item31.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46" Type="http://schemas.openxmlformats.org/officeDocument/2006/relationships/customXml" Target="../customXml/item29.xml"/><Relationship Id="rId20" Type="http://schemas.openxmlformats.org/officeDocument/2006/relationships/customXml" Target="../customXml/item3.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NOV 27 Oct 2025.xlsx]Calculation!Qty By Month</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Quantity</a:t>
            </a:r>
            <a:r>
              <a:rPr lang="en-US" b="1" baseline="0">
                <a:solidFill>
                  <a:schemeClr val="tx1"/>
                </a:solidFill>
              </a:rPr>
              <a:t> Sold by Month</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Calculation!$B$8</c:f>
              <c:strCache>
                <c:ptCount val="1"/>
                <c:pt idx="0">
                  <c:v>Total</c:v>
                </c:pt>
              </c:strCache>
            </c:strRef>
          </c:tx>
          <c:spPr>
            <a:solidFill>
              <a:schemeClr val="tx1">
                <a:lumMod val="50000"/>
                <a:lumOff val="5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Calculation!$A$9:$A$21</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Calculation!$B$9:$B$21</c:f>
              <c:numCache>
                <c:formatCode>General</c:formatCode>
                <c:ptCount val="12"/>
                <c:pt idx="0">
                  <c:v>56729</c:v>
                </c:pt>
                <c:pt idx="1">
                  <c:v>53807</c:v>
                </c:pt>
                <c:pt idx="2">
                  <c:v>43945</c:v>
                </c:pt>
                <c:pt idx="3">
                  <c:v>47964</c:v>
                </c:pt>
                <c:pt idx="4">
                  <c:v>44777</c:v>
                </c:pt>
                <c:pt idx="5">
                  <c:v>46671</c:v>
                </c:pt>
                <c:pt idx="6">
                  <c:v>45611</c:v>
                </c:pt>
                <c:pt idx="7">
                  <c:v>45085</c:v>
                </c:pt>
                <c:pt idx="8">
                  <c:v>45049</c:v>
                </c:pt>
                <c:pt idx="9">
                  <c:v>46334</c:v>
                </c:pt>
                <c:pt idx="10">
                  <c:v>44431</c:v>
                </c:pt>
                <c:pt idx="11">
                  <c:v>46313</c:v>
                </c:pt>
              </c:numCache>
            </c:numRef>
          </c:val>
          <c:extLst>
            <c:ext xmlns:c16="http://schemas.microsoft.com/office/drawing/2014/chart" uri="{C3380CC4-5D6E-409C-BE32-E72D297353CC}">
              <c16:uniqueId val="{00000000-6FD5-4ADD-B0E2-7F0F3544DBB8}"/>
            </c:ext>
          </c:extLst>
        </c:ser>
        <c:dLbls>
          <c:dLblPos val="outEnd"/>
          <c:showLegendKey val="0"/>
          <c:showVal val="1"/>
          <c:showCatName val="0"/>
          <c:showSerName val="0"/>
          <c:showPercent val="0"/>
          <c:showBubbleSize val="0"/>
        </c:dLbls>
        <c:gapWidth val="182"/>
        <c:axId val="1929251952"/>
        <c:axId val="1929256752"/>
      </c:barChart>
      <c:catAx>
        <c:axId val="1929251952"/>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29256752"/>
        <c:crosses val="autoZero"/>
        <c:auto val="1"/>
        <c:lblAlgn val="ctr"/>
        <c:lblOffset val="100"/>
        <c:noMultiLvlLbl val="0"/>
      </c:catAx>
      <c:valAx>
        <c:axId val="1929256752"/>
        <c:scaling>
          <c:orientation val="minMax"/>
        </c:scaling>
        <c:delete val="1"/>
        <c:axPos val="b"/>
        <c:numFmt formatCode="General" sourceLinked="1"/>
        <c:majorTickMark val="none"/>
        <c:minorTickMark val="none"/>
        <c:tickLblPos val="nextTo"/>
        <c:crossAx val="1929251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NOV 27 Oct 2025.xlsx]Calculation!Gender Cust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No of Customer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237929337608417"/>
              <c:y val="-7.495588226614718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579457687664994"/>
              <c:y val="-0.142416176305678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Calculation!$B$24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DA-47E7-92A4-6255488BB3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DA-47E7-92A4-6255488BB333}"/>
              </c:ext>
            </c:extLst>
          </c:dPt>
          <c:dLbls>
            <c:dLbl>
              <c:idx val="0"/>
              <c:layout>
                <c:manualLayout>
                  <c:x val="0.10237929337608417"/>
                  <c:y val="-7.495588226614718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DA-47E7-92A4-6255488BB333}"/>
                </c:ext>
              </c:extLst>
            </c:dLbl>
            <c:dLbl>
              <c:idx val="1"/>
              <c:layout>
                <c:manualLayout>
                  <c:x val="-0.15579457687664994"/>
                  <c:y val="-0.142416176305678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DA-47E7-92A4-6255488BB3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Calculation!$A$25:$A$27</c:f>
              <c:strCache>
                <c:ptCount val="2"/>
                <c:pt idx="0">
                  <c:v>F</c:v>
                </c:pt>
                <c:pt idx="1">
                  <c:v>M</c:v>
                </c:pt>
              </c:strCache>
            </c:strRef>
          </c:cat>
          <c:val>
            <c:numRef>
              <c:f>Calculation!$B$25:$B$27</c:f>
              <c:numCache>
                <c:formatCode>General</c:formatCode>
                <c:ptCount val="2"/>
                <c:pt idx="0">
                  <c:v>5097</c:v>
                </c:pt>
                <c:pt idx="1">
                  <c:v>5184</c:v>
                </c:pt>
              </c:numCache>
            </c:numRef>
          </c:val>
          <c:extLst>
            <c:ext xmlns:c16="http://schemas.microsoft.com/office/drawing/2014/chart" uri="{C3380CC4-5D6E-409C-BE32-E72D297353CC}">
              <c16:uniqueId val="{00000004-FCDA-47E7-92A4-6255488BB33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0521283912990627"/>
          <c:y val="0.4712907166844712"/>
          <c:w val="0.10536300352508324"/>
          <c:h val="0.25297787325963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[Report NOV 27 Oct 2025.xlsx]Calculation!Cust Age Category</c:name>
    <c:fmtId val="8"/>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b="1">
                <a:solidFill>
                  <a:schemeClr val="tx1"/>
                </a:solidFill>
              </a:rPr>
              <a:t>No of Customer by Age Category</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Calculation!$B$30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3B-4F89-91C9-D94F53806D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3B-4F89-91C9-D94F53806D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3B-4F89-91C9-D94F53806D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3B-4F89-91C9-D94F53806D04}"/>
              </c:ext>
            </c:extLst>
          </c:dPt>
          <c:cat>
            <c:strRef>
              <c:f>Calculation!$A$31:$A$35</c:f>
              <c:strCache>
                <c:ptCount val="4"/>
                <c:pt idx="0">
                  <c:v>Blessing People</c:v>
                </c:pt>
                <c:pt idx="1">
                  <c:v>Matured</c:v>
                </c:pt>
                <c:pt idx="2">
                  <c:v>Senior Citizen</c:v>
                </c:pt>
                <c:pt idx="3">
                  <c:v>Veteran</c:v>
                </c:pt>
              </c:strCache>
            </c:strRef>
          </c:cat>
          <c:val>
            <c:numRef>
              <c:f>Calculation!$B$31:$B$35</c:f>
              <c:numCache>
                <c:formatCode>General</c:formatCode>
                <c:ptCount val="4"/>
                <c:pt idx="0">
                  <c:v>2277</c:v>
                </c:pt>
                <c:pt idx="1">
                  <c:v>2063</c:v>
                </c:pt>
                <c:pt idx="2">
                  <c:v>3010</c:v>
                </c:pt>
                <c:pt idx="3">
                  <c:v>2931</c:v>
                </c:pt>
              </c:numCache>
            </c:numRef>
          </c:val>
          <c:extLst>
            <c:ext xmlns:c16="http://schemas.microsoft.com/office/drawing/2014/chart" uri="{C3380CC4-5D6E-409C-BE32-E72D297353CC}">
              <c16:uniqueId val="{00000008-A03B-4F89-91C9-D94F53806D0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7444588818220097"/>
          <c:y val="0.27347496160829959"/>
          <c:w val="0.32112763044526915"/>
          <c:h val="0.4288145343224302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_xlchart.v5.42</cx:f>
        <cx:nf>_xlchart.v5.41</cx:nf>
      </cx:strDim>
      <cx:numDim type="colorVal">
        <cx:f>_xlchart.v5.44</cx:f>
        <cx:nf>_xlchart.v5.43</cx:nf>
      </cx:numDim>
    </cx:data>
  </cx:chartData>
  <cx:chart>
    <cx:title pos="t" align="ctr" overlay="0">
      <cx:tx>
        <cx:txData>
          <cx:v>No of Order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No of Order By Country</a:t>
          </a:r>
        </a:p>
      </cx:txPr>
    </cx:title>
    <cx:plotArea>
      <cx:plotAreaRegion>
        <cx:series layoutId="regionMap" uniqueId="{8CDF7729-8EE5-4D2A-901D-883C85C253D5}">
          <cx:tx>
            <cx:txData>
              <cx:f>_xlchart.v5.43</cx:f>
              <cx:v>No of Order</cx:v>
            </cx:txData>
          </cx:tx>
          <cx:dataId val="0"/>
          <cx:layoutPr>
            <cx:geography cultureLanguage="en-US" cultureRegion="MY" attribution="Powered by Bing">
              <cx:geoCache provider="{E9337A44-BEBE-4D9F-B70C-5C5E7DAFC167}">
                <cx:binary>lHtbc9w2tvVfSfn5Y4I7iKmZU/WxWy3J8k1W7MycF5btOLwTIAmSIH/9WVD3zMTylFyTl476QmwA
+7L2Wtt//RL+8qX9+mn8KXRtP/3lS/jbi9J795dffpm+lF+7T9PPXfVltJP9w//8xXa/2D/+qL58
/eX38dNa9cUvjFDxy5fy0+i/hhf/81c8rfhqX9kvn3xl+/v567i9/zrNrZ+e+ew/fvTTFzv3Pv68
wJP+9uLwqf/0+6cXP33tfeW3Xzf39W8vvvnKi59+efqg7xb9qYVdfv4dv1XsZ6m5SRWR5PE/9uKn
1vbF5ePEqJ8VSSlJJfvX5+e133zq8Psf2/Nozafffx+/TtNPl9d//+4b2//9djXZw3njBxvNPPz/
x3398u3B/s9fn7yBnT55509n/9xn/zqi4yf/6erxbP/0y+c//edxP/npc1d0PsHb3//2gps/XVh8
wuVn/+l0//n9r58m/7cXiWQ/K85T3A6XuEDO0hc/rV8fP6KCvvipt6Mv//Yi5T9TQdJUcGME/k/h
hic7x48E/VlpPINIpeIH8l+u+862W2H7f2388vdP/dy9s1XvJ3gOlnDnr0XDhE4F5ZpSJSQ3imqO
ddyXT+8RHvg2/X/dNlauF2nxG1VFv5rM7dOiyBVhOtX9oemHouizZF7z4XMS5B7EoSpZ24dT49xc
fVwqtVqWrbJKB3/0Hc377jh7lvf2qhjCWm+3S+ILM2Yj32UnstTPqRkPTZrzgt2orpmm6looNug2
c223cncoCm1JyNpiHobiqi7XFnYVRDLYVSQrK831VNRc2cwMXc6Wl13IXWOvUs2IvudrV6T60Gx0
0b+PtqH2g6B5tK5PSHygGi3B0qEslq7NNuVbfF3KrvDsJpmaXD8kvNHTdNRD7gm92/nez/q6yRMr
5CmlRrruddG72v0+Ek7n9bT71QZ9rMWca30Y8nTB84ehSpblVRraHofQeJ/jL1HbGqsNUvTY9uAo
gQnjMASRXLehoslwUDOJ9lfzXGHbZc3k8PlP3vgf7hzO+uTKNVVMmFQIKgXXT658bLxUbb2OH3c+
hkLfcinyfX1J6nVR8jiUVvnyihV7s623dra72x8S36y+vqFdLlVz87w5cPhvzZFaUmQqLlOpZGqe
mFPJ0jMTQv5hIkbBNUJNilAeqVq3pLtyKsSjWtayc+V9wlqnllehmpEMD8/bQfV3hiAsFRVKKI7T
iZH551DY07WqZzfpD9o2VnZvlnHql/p6HJtKiXuDC8lVVszwx3bPWLMPdsySYaFwrWpLxbqd8n2O
L8u6mbU8drOTnr7V9bLx5G0X2iX9bLmfi+Z1sDlvXqddQ9X987tQTzehiKGaIJwJkoROybebkNSI
wUu3fQhsqEuZqWXnOEYxr9Zs1yWfBr68NEk/2WCz55emhD9dXFOTcsXgWpQRzsS3i3cjFXO58+KD
6tS85b/OS9fo4eQnNeAOc97GxXW1xBgQduxqdiDJtJjhdb/LqedvHNtR6rOyKmKkLgst9zWbJ0uj
XxRJOfrjWFJdm7d27hiT12ruYzpZl9LimWocNs0yRnfNy8wu+2L+kXdNHdx715saUSzKse27zMg5
EebEW/i1ySZX52o4bczKGLjT1MLMLWwaTzbczcg72zLOsKib0hiVSVXFnJQnQeHyiYE7jYdxCY2f
DpVOy1Ef3DDH2OZMb/gsPT9lGVR8NPF1hX0FMcXEElzZ4c2074u4vdDHPdeVQdwHOw1YXFhKRfkl
r9p53e4mHvLVZVb1ZPiMJNrjhPtpR6a+2slUMnfMW6bokbqKlFufjaareZN5mmpX3W7FSpW+r13V
4Ep6p4slv3fN3Kvkkz0nyFYXAy4vDL4N7h8L9S0ezbce5/0baVJf01dtzWzT3NQ5s3UYsz1BNCDB
7ovHV1fXRqtTkTvsy9TFkjyIxces1p3tHJJqTR56N8FXj1bqoqwPbGNjR09bu5KJZtWsWmmynuTz
RK7ctPLhs6p9gmu6PKqIUEu9leeMGnxhw/uuI9N6NRTNtBTXsmqDZ7/OdoiXW0lF6/Y3v6xp2mSN
Xmmdv2zKPvrZ6mej5jtGtgk5ps9ZgSN9Pjbkd0lXK4HYQwlCqUVwPAmNUuVk2vfUf7SzqPbmkO+7
GfrDJeclwxhwZGppdjjN2tcUL7YfVlh3+QqvqmkYjrzufHJvWBqLNbdsxC36VY/rwzLmpJuOczs2
8CpTshhlblRUXcuuLqYhCw0fpXioaZBVUWXETM7KB28l8/t7EuqpeL+GWgb1atD7RuieSeYGPd/x
cwFlfJLNa0t0gQXOf1BOon/bs7fTZaMjfVOndczZUizJtmay6hb4wbjJYUreOWpb4lTWT4v15W+X
akcD27DjpHD1bA5DYsg6HBK39bgPlMcaex11VeT+UIi6IOTU1+XM9KtiTsfpC5HJisClXjLUWE73
2SXHpPXDpF7KRhS5ueo6uvfhupO05+rU0DwGtXTJzuofZsFvk2BKlEFRJch/nCtk4ic37TrBkZNk
86DVLiw5dfmyNdWB9XBOdqiljkeUC9HV1cEH0w51ltK6pPKOb3xFVt7tQCrxX1a3lABIAnAaQ5hh
3wO9vXJMVls1fpCerdj8vtj40k5DPpnX3i3SvUfyTS3ytSdTWL+Y1mi3XQeWrmXyZSOe1N1rQ8PM
1TVb7TKkhz5vF1SXLvS+Dtkw5rXQr5O0VuJ2LGo7VXfPh9GTEp1SJpUhOkXvY7QiT6MoyDWZHRvY
A93GoUgO1RL2oqqzBth2qE99XsuB37Jk9au7HjfCBPv1eQueoBVYgDimSsKxSQzmpyBhHKlc92F9
ABBvtPxtJSHI7ZQY2sHlG82bZctKNXrcNU1FvF2tO76Fq//WDsOkVDBASCG+O4lmYKJTw+AezrmR
ySkmZEQ+yv7J5yTgWtaWmRgQiHrAEV92Efc+b8YTuIEuhnCRMqEkrBHsqbPXzezHUvEJFzIlthsz
lOqEz1lAn8jSP5Svu6m5q0XQunj9/NLf3QQWBtLRgsAVcApPcOO+2bGxze4eyqRSrn+HZKFRTpbc
JHi5JB/ez+Nmb3m5LNvHPKeytT84AUDnJwFPpaESUaUZ3BN3+iTg1za1U9MZ92DLOSC2+TnAyrrH
7d203iOdX6eNHRFuFxDTdVu/Lq9Km9cryZpe7rw+0aaMKbtJCLBhNVcoeaWXsSAIJx/3dH4wB5As
p9u13fKpOKxlkGOalYNLfPi1ShI712993nmbXBHdKMNuU1GKRt2xfolAY82FGj7LJI3AYdSbTcZj
y0RRje8Lk0YvdmSc6+0lOqR2qTKX5CAiTnVJGEypzu2YN2MXgZBa11ipzum/XuB9n6dxjyBnMutQ
T68WGXiVXzeUxKJBWVVwlRkkUWlObJl2+6EP+4gaQ/tdoMafK6Al4+a1y+TQeHzW9G0HY4WVaLXu
9j22iSdC8ySnvyVSts2bPreehtd5KxnKka8L7PEkuUdP82p03T5Wmd/ynFSnPM3zxWSraNwyHEXa
h3rJ0nZWmz/stUrcB5yLRaXdq3jZJ/STDUzYpSxhgj1jlnXsmEyyave63A5I+BU+25lHxrterYj1
yi07gSnVvAsY1qZyRxuo0rHEw2TYSnyFnVvVBNGFb15+QBHWcJQeNRfNJDBbPOCcbwUerVNVASN2
JQWkWrwYeXsk9SJCd4NCHxFgvwIuAIu6YPDCzh419SoCLR9Ui3raOlR4ckVljhR6BUAQazUNSYLl
RCjZOJ72CmdVnnjXb4Vssr4TTbv8PWjWbMXdPFvwUAfW1jofrqrZAo8Qb+TenKal9+sfQ64f0Tv1
G84oqa2t1yytm5zwQ9EvHs1UUvTwccWrOp0O+hwau1c78pPfG+48yfKyW9LkVbcXY6WarJi2gSzH
KqnT8o8O/QBbMmYUN9O9aP0e9MvRmIjb6l7surjp0r61k8/MUiF3fEwE2ZfhZVKjLNGs7UkNkD2G
iZP5lE9dsd8pWzSVe9PlWzDbAyJmt/tw7HKRm/KatKqK8JWJYa+OSY5Wtrul53gi2nucZ1e4Ti7H
euEW+wRM40wdt4o3WEgXY2wULt3N5b6pKiM86s9wSkgdn3KpysmcxMxt9JbgSM4Q+r/MnikDRKEc
1ZQwaZ62akM70FX0tnx/rh9gDADtOHYU7uUaFlQvodbYiYikKdFHWr0gtp+34bvikepYNgyQSYqr
Sp/U0qHStl7GZLknbG7DfUmsal5vPZqJj0nP0eucelO2KGvPLytiD/wnziulWE2kYEZNqo2UT/ee
up0kVq/FAzjWfd8+T2XZl+K4oN0f/IculbMqMg32qkmy1s4UxaUuSoMbbOsC53VaiJTorDxb6no6
dHs3reJWFEmhyTW8mNef0FjGXLBXq3f2rVnEiHvkxFGDxD1WEkiKF3mT9od010nL7hXb0+qBbDRG
qmySDaxL3s9iOuXjzCKoXtF6l9kFPxZLGQAqL2ZN22RQ9kVNY0Zok8SM40O6JYw1hzDMg22PtJ9q
smVjbyZB+ywHoq/1Vb2nOxXoZ3sy5j+oz4/H+M0x404p0xJw2FCj2BMqolbdKivjx/dllZu0uKad
qUwNZom5kFytIqzl9JoO5WTIgdJy0PYKKa/Z5J1pcr/vH0yZjHNxs7odQXXVDa1O3YkWK/qDm4lJ
jpMq95riHFA8cl8fEtoOy/tikyMucKhJWa/XzImxoaei1G5Gl4mOmrbXFSqE48eW57wkP2j1hHzi
XuDcjQINk6KKcS2e4gGqhnUtVDu/N/2u6PipDmIEnK7GaUZYcUuxaEbTdYaD9NXG4j1asdPxWCGt
pb/6UAi8B7IsEgKUTIgHh9YWX7AurLo+ki0ffAOqYY7cTn1+sEjKuh5f+pkGsV6ZZISzZaohSGN3
2lDVVVelLwATb1VuNrhLt0wDDtv3SSz6lCdNJb4OOlFB3tG9giWFc6Ecj1MFJmt9Gdy6Ne0VSZpR
pBldUezzgysZDa7LhpyYuboPjoMfvQGRYpbkpAFyKMuGycw0LTKJsj43fRa2Ld6y8/n+uHdfUXJC
iuxU/4Nm7Gm/gD5bAZ0CKJKUQTJ5ghHrKVQm32Zzz0W1LO7vIE6acL+XvEBKi9AQRbKsF4nTCEzE
iHo+1TzNcCCcCVwALX/sVr5D6XZASduaLr1HsLX7R3lOqRtvNVyAle2CFdEnIfX+1+tyyagxWhsh
yVNOVbpVVavYxT0RCdYVbop0+cpsLENT4EgrupUU7z2/Ln3CAKYsqgkm7thEkeNpe9SWVR/Gdd/v
FwrXxx790PHqcOkKUAdKZl/aTmudXG0gPZx8N7RojatsrMutm8AkiFqPt7YMA90yNgFu/h1MTrqu
8w86KBpx+Z/zE2OUQDMgaOkIjH2an0wg3VwJXt6HPJ3RjKdNGR1BjGpK/xdQqy7MkdVdPn6olwnU
2KEvtlB/QZs9o6W4dHy5W83uDmXl27o/cu6SYT2OTseDfv5snzBIKWNoNyXhON1UMRDm2M6flJpp
IHUa+k6+k9sWkEhUVUYvCoJv+Ms91udqHUx9lGxm3XZNxqpAAW8Yz9H+PW/Md47NmEpThWY8/qef
aggRjXkLSeO+V3OFWCKziBiWy0ljrSndgSOmfq32j8+vS78/BaEFmk6tJULrO3bFFKHYx1Eg0+gh
8bf9uESWu+/DkDcH5mVkaXdr5yWNEL+0zf0F2hYTjwXDmykH6lrTLfYvklY7zL4Qn50b1DaDjQmR
b2bLVszVG1qUu9+POnQW+EzYtZHVH89vSn7niTwFERzvlkZY9jRcjdjKXS71cn8hvo2zRr2d6bCl
5VWld+XczQLOeO+PfaOGpripejZ5d1CkjbCkmNYBu/Ejo0DcC9rD1sKPwQq+353QeXIA+a14ciB+
AkOQcREMa06DCqRNMt2VsplvtReq4dfCJ+gxPiycEpJcnTEZW2XkwitRRoFmBHf2+ALOYfpHuadK
ggLWU12EK70R1/JrlVRCblneK7L0V21TstS8nIfFJw+79a3wny/XsW9LJP72eYsXN0295egSBbUF
Nle0tB1Py5n+B5HZwZsvlH0bSpTA4wwtzqZoUR1qyquW22jfYJTc1mu002m3+8w1qeiT26IjzlI0
GwFNx0EvtCrHH2S/76oN5FgOUU0B1rLvfVPJstiFbvz90vMYobsFwf25LXMTgZur4hlq2ub+dqoa
+cPk+/3yMSioITIyEqBEvk0QwFpVDTXF3V8YY8F6gvrSzKnC+tWjkihkw2FFW9S49B9sn31ngETW
V0pCVAag+C42Sy/qmu7D8q5QRWxe6xb4DVQ0L+Z6Psg134M5wpwdLfAAZgcXyHYBH7lKzGDRu11a
4IStkZ6dkZDxZu6SqJb0Z+nl0jVt1sCX8kmORGe+L5a5zhL5uOrFszrRRilpLGbfyZtNL323ZIb4
uVZHTzeduAxUALJGlbVVX3bJDzLkd4lKgXLlHLxUlOnpU+gRWtWwCRr5u0uKQtcncOUX4M7BCgyf
m61EDlOq5/CWTZV9uF+78Yd91lNAKpRO4Q9Q5jRLBXsqbOY0tLLY2vBr1/ukkBlyGdZYm7lFqjYp
/PH5fEafNlhCRwSgpYhipAFT+q0nrolUhc3n4tdS5BXnB0oggvKMbiAJARltaZZPq9BdnvnJ5wO0
fuS6NhwaAipozEoHXexHwfld14dZBxxBxIOQYL4vWVNo/WZtV/5amCJmko03HOW+gVQJ+HsGaCu0
uHDvkhln0gUSAdL+WGdQ1kTzWpbbGisvqCAco9olSIypSuLtnRNlV/Bu/6jridXuete4i/fDmkPl
P0xtF1XtMwAdgJ0RhZPagEYv8mHFp+jmquvgEi01QB5ZOS0bphw6BT00c5rk+tVgek+2Q5FoJ4+T
5DG0B13NaC/7uerQLC/r8EgnjSbiWSo6CvPSOYk9fThzpM9f91MsgKCHdo+5BwpEYCR50sbPnlbE
QI55uDTw3aj9crIVWfITGICtrjPpEN4/AkTfVk0Z1TQB1Y7Au5Fsv8MgzG1Vmmsb3m0JMcF97XOI
XO1HaFBd8+n5LYLW/gYsYo5KMaaV5ogjRiPt/q1Li7Cz1KKkviutxbRK1oBg5iQrpXNjf5SlWIK9
6ZiPtGAjCfynKByt5SGXc3xxbW7xxRzyMW6MkzEkD2deZ6F8i9971ElljpkZeZCUoIfHLQul/lex
meO9GlkG3R5Y39g/zl6YvLwTAKM1f+lXHgg7zouJj0Jp3GFGChUieaAT9K/xQOt5Xj6utKr3cLXU
u6v9oUvAIOZZdTY0Kee4MR1Y/HFeEN2+KVu07uy2W0cQ4Ee375Dasga0UCBZCHwyWPOsr/bQj8b8
JMfCmPZDfz6IFV1R2H7rAogYcWDUz4S/hUC+VNvLrp6Umk/eBCmGOxUmaMP3BVhlbKAXwzAJTOo0
Jc6smro4CVIaNEx9Rodlr8LNRupYyBbgd9XdyDA5UULQUxAxDwLQpa2uuAwLrC5ZPszNqwJiKi5s
jxwquS0BA/b8XStUReuTXUSb7wcP2ArmumxXcK/3OURn9b95m0ZTKt5LyGQN2CiUpMsdNHsDAjED
xBr6/P0ljg1pFLjnvlmn0l0NnO+cv5mJT104mI4VIIB4Q3cMYyRjEe3bQYZi3Imadu1yAFofrzwJ
cctgR9d6yCYCLpkfy6lJcPNI9RFIWGmhoZ9dKAFSwsWwnpo5ucr9JrbuaKFBjuWVs2LAIQrqJngo
xh15l9w0+VbgzYtOFEZCSf6yIoDd4QbzEhDOjsWc6Kl4TRaGwYRszAtQ69fNVi2zfuPIEEL5a5mz
bho/MtVIrO7AhuM0nJ7lut1CrIVn3lZuiP7epiJ+tvDNiIOvnKevLiAFgxWATK+Drwd5k9QmFFcF
E5Oq3tZD2cDGuZIOP/1BPD+WoH83f4hnjZSFqOaColZBBfk2nrG6TElo7bsFSECMxx0DSgnPxk4W
Q58NvQ2AjtwriBiH8zDGZWojPc9nbeVMZQdK2LI4V8KUKwb9McF0Slr8fc3hOjajXCUG3eCZmMZw
CKT4gWxtlx9GA0LOHtHhJL3OWlFituM2uIngdBfoflFGmoZYEC7zb4aUIEeDzFGGKiRk5Pv9PLEn
8Qh8r1ymVImM5lWgw1UpxiTpMgdBvLgu1qSBWAohx6D1Qd/AIUWk+dbiZ12yRNYcQ7BRPrgI+EPd
txDbMzuC1wOlXvUu11cQqVfn71pKeWf++cONtUOSHnIPj+0Ow7DobTimfhd4kVz4tMt2qtf+twuM
K7hbOncKXHZLyGwCr8cgzRnilayJDetZCboM3rA0j8M1ch/z8e3uGgyrZWneOAyo9LUZSljJzyqH
ncrKdndjzMQl0NQWweMFQ057kSeVPyTdHDk15M7OFm+V8t0I73Rm8dBoLvjxMhRSy0nsw7ta7JIO
N802RZGKDVsU4tDk8DE/ygWMVnUNimDDzy+zLfkZvA594LjEi4B3mTBiDnAJdZ9AInEHXuYYzss8
GVT9j4mCkeyv2CT31t72DQCMPlx0AwOX2zhGMxPMLbx8PhLAhT2tbGBqkBC5hoAJ5vIpWBOlV8Be
vnjbFxYq4hUqU9rbE6oSTuBqAhuBI4KoGJPO3kJDenOJZmNL16XZNiGZdbcsHRpZZ47M8/zK5zLp
T7mSNX6LkwtgmvlS9hkvx3L/OGEaA9ALhCyYr7mt4tzhuo1xhagehnstMACEeRjTxfeMyKMSQfM6
qjbO+qoThykBityulhmMIwas5jE+RM0OTWrWTCUdPgvmAcY60TV41IA8AmaiT3XszGr0vWD1MVQY
p/cwGcUBlYa1juRFshIQQeiiH4fP0GjBxpog2t8iUqCzZz365O0V0wYDsXdpkozI5e3SPo64hYJv
82EqQl7NWRMWQOzTzFzk+YicMNJF1hLN/j2HGNs8uBXDsbdnGBi6Jkr3VRxQsZDcMKuzn+ax6Gx3
ddEPGo8Rs+qwzckE1TjgGtzdGbc6QeL2ZUjiGETajaqyL5cVqc8ex6VDX2GTJi3XkJEdfMZ8V+xd
BLdTbSJWVI1CWhHEbXhPtQQwAoL1Ixt24SrHYWmALSfaFkrf1mqIYNYHRlCldBj68ggKuzU3vcmp
2V7WdHykns4G64GmMMuPaRzDnTAriTUJaaZ4cGzKtci6vm1HQNjSbrk4yLKZE5bZmhfF/FaSHrO6
1+lK6pad2FAKkMdrIyL3XelQwK7tfHhzbxZU7qZqQjEfNGYQq+TEqnaLTLvVG2g7P+MzdlMX82qK
+2pZXTHestqq8rbEZDJqvNvnGQvAKQOOlCSixq+R/AdAg80k0M4XB5GW2ENFimQcP47KRQbuUtBS
vvRDc7fpvIdh1CK/spvLYWIwRezjVQpJafcnRHeKWB/3JKKBy88ZmafRZhwfiurQQXC1b3M9Qto3
LYtSB9fKwa6QdlEv9CFyzIfglXbvt6oLSh3PTYzu8zgDgnwJF7v8Ydt9wm/R7sZb9yJUAeNujyM8
FyGloUlakBvK0t2HbN6oc+VpSUGfPjiQaQ3glGRj1KYUixMMNrFDz+9kQfvSH5qzSnYJRlL1etGZ
GwqauKPdSIyX4nxhQYnoZOdO1DjoQs3NOLeRt8yms6/Nyy5u162euvSOiV0txXa0TfFYmC4Fo13W
qCBQj+nR09ISJKQTiN5KDoeprHn+AAGDruTlAIZ5U1eJw7iCPV52LNfR9T4Lc8D04xtr+5iS0Aw2
nh2smuf+c/uYRlaEJfIByoAL4R1qstZzmyFd73l61zoUsHCtywJyW1aRrmxeOpaIwR1bjJkv5o1H
PwKf9IuM91WnaoAGv54JomQb4viUkfBFtOUpJEeMEq24po/E77RR5eGi1SwLiaTzRf1j+yaRWEEl
RpqZIqFAZurNEDP1Bl0Jd3yZQW7GOeaepIHeiZlq7BFGXE5v98mELRduIPPt7qb0HSYxZHFY1j6a
Q2sRmd31EXJ0ObhR8DR6nSmwhu4HRq4sbTHjifncfOEFAMFY9U02CZbW7kEXuDJy1VCGydGrZp4L
Pb/8J3MNdhB252kSI7LJRxcD+ixODHkZExPvW7qdqk4F80k0I0N2Yo0RKvNqG4olq6dJ41RpKBe1
1IdLmK3JmidcZtU67qCbslCPFW3fOXwNLWlGz7G8pJWC/lrZJnowB9sv9W0V0rhBjM8SDL2ODCie
/HP0Uu/Q0FmTybYc8a5bTBVdvyaoRCddod0tTAYkUM63g5wxlZs2ITKkzTZ0SAUFdosUcu7sx2ox
rrlTgGRD/y43e0xYA3U5LAronfDZBZldRJtEkWbpDnZhdZt+3LRO/W0JKIcbutjTnWsaexQKQ54I
x99f7mtuMWODQbS5FmiR0BEmMWGXUCTjP5uoMa7uT2tXghd6fRkWaws+xDR5niBbXBkddO1HIJ73
1gxDIk/VgOHVr8VKQCLlVRSvyoWDyAiP1FU5FnFeYD2zEBNmo+HTSM+Ph4zUj7/SurDL+qrr5n2s
b1xAy0OuFq1ABh3khH+asF6rsotB55aKwRuKKIt/btEaDp83s9s0x6zoY5hcNuhT6E3wGtI9jlq2
fUwLE8Yehs+XFAMCGwHATR0JsEu5zNs1royRIYHTv2Tsbl4VtnweSWjOpO3g0hhFrEoIzF8UBkz7
d4voaxTBxXYx7OhZbGlbHtdxoY/923wukGNv4y1g2Cnil4tyXY151COKvYxjoZfmcWhc7PFlv0SR
osA/H8BfVgE4IMzrLlb/OZ1iGbhIic05A+6P3OH4yCdtZ3VzF/Oj12m9YUJ7mDmI+hNLUo/kIOc1
zideBNCaFSX8swkC3Bc7D390IcRV6sHHEG3b0v0fZ+e1XLexresnQhVyuMUMzJSVaC/doERbCzkD
jfD0+2t0a5dFVUn7nCuXZIoTs9FhjD81x37gV4KVWrue/Nc+7P7+kq/JmHh3I7umud7bqHzQrejv
rSeRHgy9sj23lYz3qCiycA0aZpb++noTjgKWoRNPFGJ+cU4XcHzKGAvRcnDKbIRkd7aoGL/rooq/
ZvZ2Du7NAzNrH9apM4Lq0RvqcplR+vfJ8g00ls3yXCXJRE1rj33gf3H5S2pZBaf0InGc8VJijkmC
uJk8CXSk7iw7YY/DA1AiBAKTm+5chfyzZJavxk4BXb+Mkt7p470ePP4jwmDhQ5jVA32r2ybNFD0t
eV9IKKNxHH7j4FXyP5GbI2IDA3WT9asjELF+kdJSvpgTrnKhDl7II8JU8biTM9NrnZHLVL0d+4Vd
dp+rOZeQjTOEErIZ91XOXIUgUECM/EFjBqlChLqhkwf/nOcSpprcRKKHv+4n3nYTUKqwAODNpu3Y
LO43OFlWDUPTTK3zvOQcM21cVcFaTGenZGhecaHImTPay97mqO1E4RQPat79+il+ZCJgvhFf2yHd
E1rsgCNGQpb/4koHiXeXabQ/p1UrdbGKHTUrij+oeE4mKmzF/geZ+Xva/0fsn4+3kRrQhAcWagf7
J2RSCGNtazdcn+3Glfzc3LsBI60pAEAq6q40r00eI2p8Ve8Hx97wf6BMbQll/BvqAGZAs4xi2XWY
5M5bfBaBSUBh5hU0o0zo+qmaaL2X/pyDcZjGaa5Hp1guomtbEIBomXhRWd7Jvhz6RkqPdA+OfjAJ
ij9gnSl/44x/R2UbJaUUNhaHaDUNDjnobNBsf53bMK3Fh7JsZIOmdaM5sKJfX1LgqO13tMNPo47M
I4Il98G/WIr+G/4rMDPDd43Rfgqdmj1C75dlxhZAr3nw48UqZNnZqF26Vsw44i+5Kn49A38ExZkC
kPRwDaZvWpiwfuJcCvSo/egl4inzVqmzXwWlNcfK0QTuS37sv80iTTi//uCfFqBn+r7l0NoBi1tg
XD9OfXsKsahF7vzkqSorGIDTygdN4c5uj55BF4Ain6PM/ZaqZu3Xj/H2+0ttBUd6gJ0OdP4ntcK8
WGJM66V6wn2kUMvM5zUAYeeURCwQTAXnpj5m/a8/2frR0gr1KgUdSPuhYmEFgreARi/yFE1vYjxm
9ShxgypIaHYvYdF3wxRPPefuK1pPSYusCnSYw14ewixaeZS7SZAmn6yuKNCz//rZ3k5RjBeMhceS
jixIk7eyCX/ckQEEifmoYRVPiSunOaJJU1N0aVI2Kc0G1b4vKwfv/7JJHTPh3/uCDVWMWMW2LMha
tHpvN0lfOjJde3gsRenuaHPVmCC5FOaHLZ16dz7P1hSYX6vSl+WM5QyN9bWfcT6kp6jHCAMMnQaR
X9x6osoc+zcKnbdT2bds1wtt34a29NyfBDocMwLBfhQ8fTfFqYnaGZROQFJhQZ8U5h7NASZVJE3W
Xns85q9fmfejpAn61nYYqDBgKaOI+knSRCkgJJq7PRVDW3E2i35sw+EpElGVvKTravhZPBkbNr73
u3ICanNz7qMdr+ISBtB9ngJv68qbbu/N9r9dMqXl18ywcDM5sT9aAqlFOFOi44XeDMmIt2mIxnux
7JR9GGgTJsdFssWI6+q9r9nD8eWZgRSaarS0TVcxoZtvwHj7V3QQCMS+6zX0nt5jSuJXzgtOzSU2
QuEtJbVNi4f53Ie9nS3QsBiyd+ZDGFKF6s3Cr8CdPqY4m/LshLEvGMQFjNkZwyaGMpDWTFFu0npm
it7oUr5BNs/1Tem0UuqQhqOcyZWdZZl5CTxq2e5ses44TfdDn6FWu4CCZObLr9+e9dMcwirEmkOQ
C5Jl0Xv+uB0GITvcAlP4pFHiTn19Sj8a4nsOIzMJ8YEuVQSLN0AKYVhTUmx9cPXKkloWszzGzL2U
yv3dnaR0UHng9NeuoaXaz+Zqp+Zy7vvQT35HQr7lILH9I+9g98CBhEjorWDNwXIOAGwOjzSDndf8
jTc/c5orRiC6I+3B1G65vTGkCQErJ+2o2vIyEUgF02/G922l5UcOT4Ld2EdtyFC/2UTMxAQ+Yk49
LnUY7tmfjjdMXXmHrsI1PobU2RSaAcLo+i+bTYwJu4oiovmc0nUxouc1cOtluTRUCsEc64dfqlY2
PMh9w/ALPbQz3u1sqMwinJWJMV1//R1+lEdQn6FU8bF1+ZjEAkqlN3WD2NAvBVBtj8FuTAPCgDGp
nfRsrOBeWfz/VR0EJmJUz4FNDqRd23ozanAmPT25Vz9qQlFX8L2qz8kRyGkWeh+hs/0bbcbb98U2
5vHKQstDceb8VJ+XopfCjaV7zLMiYLOsab79L98/vwoQiv4RRKNk3hJLYBK//fVg//T5SMJDxzvK
Udd1vDffvKm2bNpCK3vQ1oiFTU321D+4tmrLQ/hw19s4g3+nUvrpAXjNCJ5whuDkMjliftwQfOBj
n0iD8R4l3bEDukeTrQ+/1Jgkssb8q3scrEM+Bn/+egDkF/z3qRtalGZSucDBEv18qJXr4mJFTbeH
gg1y/xSG8xhes9FPAHl46MEYr76NWfg3C9V+WxVRCXIWRCiRqAyZc2++d+k5wtnrdnjAWZT183Pg
du32EtVDsd9pMr0hLMP5c7IGyWqzbmS7i15eti55YhcS/+6LmcZ1DBDq7SesMkB+18GuJdql2Xo6
AXlKwU3WzCGMWCYFt3A4Hoe4cKXhC1ZVKiJ+PaxvKyvksUxsRKZo76j+3zY5iZd0a2tbxcMUCec4
de28DGJiAYayv8xNKbziu/fL26BJXmdMdMKUPTaCxt+85LdbSshY85pD+VQ0gW9bkaWaotSZtuIh
OOQ8eYoYDdBXVnYKBvz1l//549i5YO8wQiKKpaT7cU4XuefBYe7ePbEkAUBZYUu0160EBezk9r9v
cL03YRmMMUAjyhtWcuiZGGrefOQ4JmsfUSPeawFwcfgV17Tu9pd5XCTXJn30onrItgkn3Wlo/NHt
nu152rvqikk6MYcHt0MnIR41WqkNVV6Kah1sJRoAVNcqAWXSyqI2WSLsdi3Orj+8fZ6qJPb5rfJg
2NBl4IxLNklhdcsoew4qFTl3K7+W5FiWwN1gwkLWASp46PErJfHyZiHprCCvJZE+ZenAj4dKMdU2
i6QgCxSDQLNtUoGR5aoObcq+hcsUtbRx1cKmGg2sXJamTCi5IrJB5Lt5qpIeiu+EjQpVUK6IN9EY
0qC3B418UJwtEpYc8MbxIbopaNPGA5YU3Sy/kkyJ+G6RGgtfAvQaSUu8XS64Ngl3CqwhqSR0qDqK
SraAr1ta++M1HAw3neJlMIbNvxlrHDnRXdHvGM4VOGOay8L3LuBIdufqpVjs/1CDpZsVvR0XymOs
gTNNFrSr0+wvGm0B15TdnX1gPgobBlyTOPGhQTUbz9yKmwR34GadlGROd4KhHcnBDHohrcqaC23d
RWZ85AfI/G+dnW4L3MbN3fdVyEzC4wDC6VKZAWN2/6VCDot42EkA+Tq5S4GvzEurfIqxankYi+qM
bwk2mh/TtbFsBtCYbWmIRB8wNNeOZRX597XdLdFDPgfj/KkgIwIrIPyCt0dnVVphB2ooxMykHmv4
UOIBUudUDK4LUNjj9P+K8CkPThOEi99fhNlJhDzN8aW+zNuUwVjDehgpYnqEmSL2LQ9g89JWJZac
mL8CwZzKwvRuhrSRvGoDpBBVMXqS1ftrV6xG5RuT8y4tfXzBZw3Ca6jLVsS5hqGTGVnia125QpZm
QBDu82D2S5md+n0u98/LsPFcTm9Yy7caFSdxGVmxZ97Lyu/ZX+DW5/lvwAzLfYEUF/M74nHqzr4a
RmdsL4G7r8b0DveezJvxdlfSxiWW+RE5Y7FbY3UeFQ+sGQLSBaT+EkvRwTaFuew0A/BqJiu9sm9R
FnZFC5sTwDvuVy0GYDdkL7jZ68gfxPsgLCcD7kkh7Oy8EmsZ1C6gC7ho8938zzp0reK9mtazv7Jk
y2PhChOMPT3vIrTH9iImU05DJVZIDPiO286wDVGehFL2qFa9xBTKxFSazsK2C89Ei0muxX7u+sSD
I8BVJ/kL7ejyi3JJh4vZ194MhFtlaYZRdEjEc1A66YLQS+s5mzXjsNXfVE2xcPOxgZkVXDbWzNXZ
yX5RaKpa6mUYhcafwhuEc4nU1qW5P8fzGrn9He7K6dCxmoffUg+TzgwYikraREqOKj5bsSZAveAS
GrivQpOdWEtXXdTDoPjE2aTmyzpRXcCd6dSDNO2nj11tB9mldTxRA+ErkkMxVH64SqhzXvaKFwha
I0doX/FZoE5gZKL0rFi03TZb6AZXmabqfpZ6pQgCg5+XMsH+VQf9TAvMrnce0DmxwW/HNA2A2lFb
ZJYkWXor87InL2/9nbwZtVHmTRKyidZr67EYyzYzy+LURAbRG3FkuKhUerXYFvX7DrZjcLYt/ExG
GG83Tootab0Yy7RlMguUhkm9mu9z+9j1RkaBTT5AG8+QqZ0SowaPZ4WDlCNxyMpToJgyyXkp+l6L
CpRExm0G2f2kq2SGxewfh5uCjjTX7hw9oN4eFMg4F5Zcgi5REbxXX0lDBrBf5mXTj0lVpaeuy3mn
UW8EBYbJhiZ+PjXGID0xFoIPxltt4nihXap0kg5kC5mpXv679/Jg3/93sh0GoGXbR9a9aEr5844C
LoiNkwPQqIoyrUzmln5BprlK0MPeq2zPPxTjVqAV0secG0zUNEu4y3NNYz9lOx1wucLVt92RU0O4
KQTQk0OZAVlVqoiiSe0rnVWh5LvOkoE2LmgSPbNF5TBJrpM6HULvry6ZJVZf2SjYKBPUnywF4K/q
01Xthp5INg4awC8plZhHJRsqXy6ZG/ZIPKlSUBQodw4dZ209FUa4mY+9f1Bt3dSFXwbcVdmfKeRy
E8/AJMa3qvBD7bSuKiFPdU1KdnAWHIga0l7clHJSxjkg3yhmmQwgbMGM1farCIbOwAaGEQ+gLkmj
pnSuho8GsD25SsI+ukSAATZ1izxPwIzdKjxhxUnS5uwDAM7jZTZNwngukxKuq2kbqRwCXQno457A
JHaAu7y3Z5SA5MTtTXRK+xZ3OZRp7Rj7tRpa+X55Qzy43pB14agnOmCAxOzLTYqgND/bDBzc73WH
WHn1JrljJUuKDEINsGN1+KBslCxHjTurokprvLDoSLlRtKRyy8RzKGcMjBnrzmtsj0KLDD+5zzrF
NDNhkMZk68cJ/nlqz7ky7Qwqki6x6ebauLAgPonHcNI6O2vtCSIwWVW6+jdSH/IbOdElNlpnk5T7
aW1Y1wu6jlCpeEyOAp5qhKNm5avzKLIjhFoGmmAIGLU7qeJpUOUh6hC5W2jmN1U8O9FNaF8U86un
554fGsd+kRELqiBVQNWoKlt0xz7peSKzahtVHYokRpJNHtzrrqj5XggvjFCmAqnZPKfIQtGeqDVX
SIFzH0NtOGg7hxHtWHAXTk3f5tfcTHz3tVYvu/XRmr9MBakIJBlkaAzfO74pCXdHpOkoPiWpaLwW
T4I0/BPCKOVgtABScKAUPUZxgPSeoqRBaOoKISFjahMy4lJNnzQHv41eJdDOJfi/stM8upLx0WaX
QmnQLMoL3n8/Vl7f/mEuuYPvvc6hElC8lShqYXaP3VqvMWTz+zCfwzDfK/9OgxVGukyldUoJpsj8
uC/EgWRxSpbNaRJsRstpMyFyYemVqNGpPOar/ByCIOJgS6tqYp86hAO6ei1XQ85FiyOZmaMHWVsQ
OaHxw56k3Cxbn0clIcKQ2kzhhSZkbbuzm1fpWPzn1/3kW4yC8EPiPWFSQo8IUvct0Lh7/trmaVPd
11WHOBshtqrnd8kXb4rJ0jaT/6cPxilECw88A+zvQV69heKq0pn6sN2z+6LK+vB1o1MIEPl3JLCQ
RNEba91cGo4Ktvlff/BbMgSIn4Y2dOHNYD3cn1SwhhEShlk32W2zbF3o3gGsTn56H5Exg4QbicMc
hDe77Q4WOpp9zsaqObn55pBm43OmDvZjeWwtk0nySPkOReC8dH/8+iHfMrnQt2EIiO0EKFfMnyOP
NtQuQdAJ50aLBZUccdVxcUMhIV8zXLvKuBI702VBESdrGIQf10l0XXfTVoS85bFdD0D5Q5sbbXpC
NIfWOK6ZBg45kSqnr8/qqiJ3KK+Mpopnb6hWIoaoVJ3sUhPnAo6rVot3sAK//prWAX/+CyODO7d8
nPOWST4pdsa38ImJtIe5Kezr5GW7EVI6pY1LZl4UWT0xdhORBj1JUzm1/2lfojVJL4TtZu07W+XI
+Q4VN/1jMFjGqzWzqRBMdRAqOhZP67HBN5HgxnWADjw7m+SAGNMpy/Z2eBrgsjfzVAdZ5hb4Zk3p
+2iWag7IBCHths5uIa6XiEI6l42NsD9S6pBPSeLcFZ3AYBjhYLA53OUZ8apzgdqqa3rjhMZut8RN
R6TOmMPpjF731FIGlvUNoO9ofyVgFO3CZfNqJ3gp98TDZBu4xjyWl0TsKIIfejuhrr7ZZzIOnlFj
bTUNDEqdroobr8zb4qbaoiZ5smTXje7Wi4xlOCPQ6aLteRvG0OmwQ+cSNfCMcE+R0QoCT7c7c8T7
tp6dJcmN8qJrLW8cw9X4c9uID2pPozOQzBq3GI2NT+5imh6xhW00bNW1JP/GDm7y0KvY65cNMwBG
633aqvSSi3GEFjg0BrViVBKcTsHfxO1kxU1KC9ID2pUN5rzz0E8L025XQZyaTVvQOBc4vY2NNXwW
6xj06WlyNjr5Ezsjqs+7mtiiefiEbmjHGmX2EWEW7+kMi7wnLakNzJG437krv87ZupivVL92eDd3
g2Wlp3JNqhl+C8kDzJlO71RNUx5mMy9kKJN5Kx9F2Mn4JOVV0JGmuhYweKWUCapvE3srDc5T2clq
WmAEmkeq2MWb69imwhP/qIWUFg18Xxb4CzYDfyP1bDgvTiuIsStCo3j5zRIjBuJHHBoMGBCYrZ0Y
ahfJwFtiDMteg46g8+5Em+WOiFGypm3xyUJWSS4mO2FyG5CP48FuEj1eRUNHboedBLdLRRTqebXW
HDxswt147ohHelyWqQObm630U1XNxOJEbp0uT3ZQj+MpW13/3mQMZhYz52Va3iN2BccrT1U0jeZ5
Hvh/2U1tl0b7riiJ1bk3OlKvbmZsEfk5a3PxNRnLrbg6Xr7ggrOt4QMxCHl76bvJrE7DHnob3gDf
Xu58NJzVtXWSqDv3SRpMp3xaEaSeralcrYcoarpnI9gCEZu4fYJ4rrPlvNAN7nGThd0ZdKaN7lMP
Rw2ZOk3wSGhAE10W1MQhX7YMPlbNbD3NgysWnCmO/cXyo/y+Wr3Rj0GJiuehjubzMOXWy1qvaVxO
w1c/y/oXw7LL58o1ViveJxcRSAxbmNSCuK+MYNJH4Cq48PPquXsenQpnqEfzEQ+O8U8kUueGfMP6
vGGGuKBrTk+BN4a3fFfrYhoZe1AL/vHJJ1QlHhGAENQV7Y/TnrhpHFXB9tms3P0Kq++2J2FV4zuR
990fidMNTym+m2u5Td6HKTScmyQy20tbdDLJEPDgATKvuTHpHM4W2K2MlgmeSB5KbzsCTT+Znef9
Z7PD7HMyTsP7DXb+MSV+7K4ah6mMUSG65zZvLeqlZb/4a+GietqL9c50pvmhRQv1rrVH67IvQ3Ep
C9cmtkx0aYywa/unC5fyYz+7yx+1a073hJRlz0tg1iXapKK/VPWwP+Coij6SulXdW2ni/RGijnbj
gjTXGLV4+GAifv1cefPwOSLW7gbFjXECJ0luvWHuOE0A3U7ARYYLaBq6t67wm4/dtDTtSWrwr84m
jK+pnbePUduBeNA0fkSZbSOzH5ybJWjtJ9tJjfOyi/1bOSTta+rnZPNsiXFuRTkASiXWq0WC2m3Q
buWtk3vbu902pic/HbsbKxPiLlsKbEzJvqEnz8PilA+t+wdJxeF6Iee44VOs5GLQuz50nbvFRRgO
wTWsyuS/KI1fIr+dXy2Otxt0ilFcEvSAyctjP8xL85PLBnwx1jJ856VBcOvseUs82cgXABb2PoUU
81jnF3y25zZsm69zXXh5jDO6fWRq0iZE3cI6sRvMXYSSUV+U1mNKwMzXNXeN+94ecH/R7tx5bCfv
2zbHQkqe1gsZM3vc7qL4mjVlXp0Wu0E97y0NSEliYWomCg6VsHDwoS5V88qGWjuxzX+KmIOnBFvC
khdvttH/tRnBfPXwrN6VczezZ2R7+Z6Iwun9wmEDGz82NzMxV3EIDP3RR2xpx0ndWmV5MnKR0SGD
n6/iWqX1+B8rmJrnjGLtYiywzudEBGYep0BzF/yfL0tBHuA6t39muz3dkWj/txidFx/cn+zvcr0a
c1Ce9sjurzQ+nXFnTX0ZPYLV1bd8sco5UR51z1QUWXSF2kwEWgCbIzkzwHewrnVsrw0a2BiyyvyK
gmI9LZHHFQFuZ/zHSCebdnDI3Sbmqap//L3xbovMcB/afeu/YFsz7ktaGhaXuz6lrrPcz/lYoPjw
vfpMskX/n4Wz48HaPP8zMXX9+zrpTffcZOV09bfFf7GtsR7OSWIM98HkBaT1UxB/M7I629BEdhP5
HjZBYpfMG/OnfnVmQm2SsTt3pRc0cRTgOg7/grQPT/Y4bIQDMsL3s6jts9kuSNN3f/zQEuJ2me0i
y6+gGOaHFCZAxE1YJ3yhlr0EMe8H7PjGe4sMuG+ts7H9RLnziBelyGMG3rxfyEO7hM5cf8KeCcq2
7uHXxGnTzyWShjFupUQlZhS6j1ZUeNditUhlz5OhuknbMP/i+vN4Gxhb9uqO6AfcZApIRFnoDv3d
ruI1aRKWJpbbKwF//X1u582ZkC1QMLdMzkXe5f+EXdafKHzD9wNIGvFwbnpbhftKQz9OGGvs9KHe
RffQ59szD/53Mfr13/1uNZCfpAS2pcPe3TvTBXluzr+Co7sv3Sl6xrTkXrbcG65Ov6R17C15dy48
w3t0u9WPg878QraO+7CWKx7AyplulsiSknfW7jkfuuqv3bUzsr+9dkR7M0W3nSuGTz4ZRCSplWX+
bKSGfeIQbj80wypu/cjY70x2s5tl25Jbl88uzoFwjQ9ZKAThfuCe1XUtyry5KdMwK74pdT0ooVQU
73lIUkS5WzIzJN97CcQpy1i3U6jlp5yEcapIO0pz/Fq6XVTJEgr10LEjWtU2LlKf9EEr2Us2FPo5
BXuGU5kBHOLLIyD1MpH+V0WntUqXPX8JMM5SxxbcAcGPeCrTiuJKNqWKz9vJi5mb2OxmjFMxIAL8
3JpPaf9n4kX1Kr4DLXuDtIOyH1faXdR4jfu3xl6hLogCPY01qbbnbRZif0Jdkw63QwK9QTpV2m1d
zKrzm+einicxx2nkTcVlJswvuxjj4Axnw2gANIyk2cJvJpGryT2R9VaNiamkxDO432C59tDvzXt3
6ZPir8lL26kjvmRs8w+EeSaWBTBbVrb5AOm7ev4N8Qdpn8czkbKEHS8E6G+XCYVjSORNX7YxwQ8p
Pq1kKTi4YsI3pB1qXGHcNMNZRBUWvdmi0jkrxCg6ktD6fe+2CMVLXk/fCBwuZwSSGBK8f76H0Nld
WD4t8Mvp/Wb6LLEwaLubpEwg2cHdyt3/SkEW5Je5WGbjBl1L2fyhU/nrHWq85XWkcIOKJYkQwIX0
IBnDGGTCGv9LzyplNua2yHZh9WoJxeC7wHv8rErj3DQkjKbpBVT92EFjXGr9+F5HyGlHV5S4le9f
EofDb3imlgItX7SZSREnzmzvdXHaQ2Pc0hsSvjo+UxGLxk6E4J3CByUJQn7VwZVorTAyJKlfZZ5L
iRjacWktVZREpv5O0zHaeNUutswkz8xFEsJKea76CG2HUEZXoYxgfd5IiI0uSELX5oJbhagg5YHR
HJJ6mtIJebeNEi5r9FAzO8KSzBmG0aSp5OYTrtZdFghPGHdwfU5O+k3A0LQ3dN/bYL9LRDtwcVLk
B0PxQF+MFS0WMMBmd7+nXMEhTjZG0A4XCzn0LHJ1Z0VDVPuIwjBTfqmwhRbH5mi6krpIAhQogNaJ
ZRAHPtgCRQaJ5yWW0BvtGmn7ULox+2wB7tUUqMLrfDNk0LWFcLLrDEo+tekOpkuYE+H4jQD3tIWy
TMLGC5g9voQXD+WsVCJk4R3NOlGjccuNIcQS7MtO8MqN1Q7zRtC+Qlp7115XRB+BIWxi8Q70WCin
r7DtHTW00ZbAt3HjUBPh11MGGA0iO4qHadpOclDfNbzqNX2HZSGrAVDrpN2hpEQWyReaULBU3mNR
uh34n0Ydg0Olrq20dBYSNvTXzFqLm3rBb03tk5TDRjVILCSP4tr4vbDlNVCB8NyjAQGGt1ROx16q
H143lWA47xAmLY6iJUtrGTjTu5+JApS5kRP6GTM75QWdA24zbw1nghsPw53mobXpz++FoEdZ3Sgz
u7giV219WckFG1+1jbONchzDWlkxgkrlPMUy9ttI4MmhR4jyLdrOJD9u65eCbcH8ZJLg27E7R1lR
X7GWCvGFri3/2siU4QW+PLLKD2ZWzUQOr84ATj8OfeG+ZHtaVI+5T7j7daAf89+rvWTyYfYh1A5c
fUprPAeGh2k0i+Fv/xdJV4tO04zaiCGULa4WuRxRu5rYKLTRWXusxaES54YmpmTTzZKvJ8YBTxti
idonlEfpjgdWrfdlCVYr+rvNKKVfS2+Sjf6gpGt60R7mCIUCjYkpVR1Y7iURNHWY1D/UW5vUXzub
iLI5BlBbNzPeXAKV85Paj3QUkdLYEGEsHwcDu9hvtjpEEZMEjdvRDx65Tl20IPpQQzSUZVdLsD7c
EuYC7eP6l2JGrbFNGSlXZcPvR0yk4g/UiV0itGLjalZXnvZ2eDjkHQAV/nJJTMkaKT2T2qP1Mb8F
EDZdVG7Ot9FDt1Fj8+ZmgPfau4wzSOpcFA1kb4G8UKAimdVezyniau+T2soIJpbOOs2GK955VACK
STwi8oJF6fbraZQ/OB9UR8KlPai6lNke3Es+orVucqV2gnS5+Z0O3xlqDDMtyOih7wT4kZ5BNU2A
zeTx0/ad/PIqipgbD+Txoz0bbWOvLWSIsOuVG0/URuwjF2C1YxGWsh/09tIZkwuiOLJzhKqZ16Xm
y6RotyJfpHjB4fKt/cUXG1n2d+sG3UUaaAkAXFPPt2XhBxfNevVrgdniTviV3AmABmXNoxjUrYuk
j6hBDND2sVW1OTu99g2oHMbvOatbInldgYuWg2xRQgv13rQJSr9sZexrCbvn9/ZDKrcbf0nk8Zwr
R0XQBgchcDCQpCfM7HgNIX8GcfQYWiOK3yPaYTjCHNy9FPNwm+TN6MwXQmPaqroH/gz74cYaue0K
Pjry15XESr9m8t+Q3lWauFYD0BxxX9aZdB0KokWR2M8oEogTikunwsV7qzkxLQ923EHyOeiiZVWK
Rd/JulPVVN3091hZ7Wx/dAa3dvOzZ4otWK6WtckIMJNoSEZGceitiKQX5LuGjgJesucV5eN7/zhy
jGqUB61KbUhpQKUl8tBZa08jJbH8raQRygEkHEFWAN3BhiXIEBkrU6VlqsMLlszHPu1IPy1Eogrt
E+3eBDjGCO5ou1v0HITJ3bck+/Jo+yGJcydzl17nGuK5OguDlvKM7IA7mJ65E4PW9Jw62RqUZ30v
gvZyRSG5FfbngqyjKkJ2e6xkPY3Vgm4yMTnJU5ob644miNsf2v7LaKGlurRcBiO2M/S5y7fQlY6j
3n9eG4EzvXLjyTG9DrlamrYtU7uMkBrVFz8Yc8bKdAe562oPsw4CUJ64XCkgiEeRgiw9gOVQSKmc
t1RSINTOg1yhRZJJYi1fA3nMdsORAjrCnjCEg1EQlUMS5VigDyQDiemSHSG7sxst2K21TELz0Fom
BPEpCXft2NPpDzrwzRjJHcWupLJOtS6nwznAa3Zck9blfVkSWeU8txR9XI7XFDgjMAVzBPPv0rbe
idsqi2oGol+5k0CWBmaSQvhNCCYZosYnkIkLTCaqI9LaVqzGxmkvEXWBOKNKrLlm6iijtbQQkye3
Cd0Jw8mD8fw90Y7LsHgvlrpeqqdo4cGUTUadiCLCeOU9GNgueAJtmvbGWpLVG3cBwUMWm1vaw9ey
9I68AVXaAsIMvEClyGyHbWSS6TkzdLYk4hHzyLibKRlIz78JowSO4SbHnnWYwxvKMaoyuWyUiCys
TLnI9LgS/S1XCuICuQzXZJKr11zYTrw4GonxMM/r0C11fVJnG1C61FpsgJHLJXDMvWmRLToFuah6
zujOg7D/owEZSYG809t+ruIwtciSeyWk0Va3SRsxvqN1bjAXw3+ojjRtR6lPm4psYszUIa/XNPfB
qe9OT1xcexW4t1kB189wxiWkvlxVKoDesA3lN+fLy/wAfXtYrUQIWq0TKHlDuDly19Ucq7txrc+A
bZbfSADIER2Jx1YeOXrLRokk9/bZJMMNCacyhVcFsSbeWeVKImhwuxtEV85i3XVH9a3VgUbncHPS
Q5Zb7HyXmcQyvowaaDXlIhSKjJH6K1vJglTmi6389t/fplJOpsMoX77pruBNMQJwSqh9JDkC+/0s
jaiE0HNUb6B4s+HH2x6h3IxNctyaLk5htoDxgZxMQseUjFa9B2cK5UtX2qYhTKWHV6mrU1Vy64M8
onfioyIVwaD/BHwgX5HWaCGelQe0NXpZyJULoZt6RFuoRdGPOKeK6/eIcKXgIMhHTtdGmeIzJf8d
SFOngkK3afB531V06pGnbgUC0IJLJSPMCMbhFWmtl5LwcMuBnOrqHPAVoAFGedzpte9SsDQ6vRx7
c1tlXIQcTClYUe5wdIRyq42wOTDeqd3KTkxfYiesQOIo5H3JbI19IFSBeFXgDSKExbzKl7GxRfPL
WhBsfosOI9dZErrp3T3UEjyEytqfldt+5qIRfqds1+SzHDWMrhZFtCDWO8tQX4RxU7KkI5IbJbKm
/0LXwoUycvOfjopNgTapE4JgnjzQwYBrFzhueDc0ozJ/QMcb1AbTllSFI5dzWW2p5FHFrj66uZuT
KtNV/q0+4/4oyjAlLEVLTnXfg2owYfwDGlE6RB2ioqqo8VAH16rST91OSiELtVOUxSw6sFHKm8S4
t9Q1XgTf0f9oZYw+F6DaDrRMzXU9dkbmrHJvO+AWveJUrbkiCeF76LgGrQZB8SGlq6p8SvBW96/I
zGn5AzYy+XoV3GXm3QGTqRwQfQ+A2ZWiocArR2MfCRzN5vKZqBpzX069uUYWVY9sZ9pikII1VWrD
KUjZjXa+OXvYbTKWyySCCOmvPE2xdMsy1kLeLk8mhc95TiFr4jKxmOZKo8hBvslc55Q7mV50zoaO
dUAXKvd31QqEapfXQ42PQh7nGSgWbz3wDzF/sCaZvT6FwIm+e/LVDZaWTS3vnXVIjlZEaomo3oC4
6kDWJQr/Ug2QsSIceOKOG8sDI56dpQ31IVKPtnQif0+l+PdlC4jWjkWnRInojOQQjU6JAbOB30O2
2lyIEZcW7u8+XSUkoheTtb5u8KUrmh/5rvNRekSWKV2img4awuQ6x40YKa4JwMNaH5o3Dbl0aTEF
NlcTrOY18w15Hmr9nprIKkyai9wmBo8AJvlOlBuQOtFDMu8Y46hDlgYc1+NTzfbd4kER9fau6kl2
D2OlWN2HQYpntd1Hn47qPhh9QYIObct72hTrgo5xH8S91dXUKlfcboP4H8bObLltIwvDrzLleySN
xp5KfEGCpHYpli0vNyhtwY7Gvj39fBCQ1DipZJLKjUwQJAh09+n//AuJOFq40D63ec8ZyCqOT5tT
VbValP3Oa32r0UL0lozyDU9RbOqWsrLul6G6bZUMe1jKBrUGwWyT1WZntWkdirVyU5a7OIJFkFso
qKRoF/8LcrkMt2EhRV9WnqAsLN8Io7VFXqBbbtSOOKkEKRjT9m0bL0aLfbvRZeksLxcU2tMo6hPe
/q4++WB0i692BpWIcbmyeu1l88/PtxpsEbvFUwc2xq02cO3jqhjES+bGSq5fYYGNrbkOIicB+mdT
WplLmVELezH4QWO/nNXJC9o7/kZzriqmMhbq5k1ks+nWwEtnLtea6+VR2AqTfrWKmddKChLuQiJe
7EGWcwq34w3NWtZs8guN5FCHjlib4Fm8X2UhwYzzljwbrNahdNz2khunfK0P9LctftdBJwwPUaWb
bXrPdLcU5nguLz+4K8zlluoTjRHAUEJE3QCWh4NKdpvHowxxDge2SPdAJVbrgk3bbZpLEV2mpNCp
HXS3ZXLfaOjboHBCfPyePDBdRt9GeA5WY41mpYbWRTQ5jMzUaMDLNwBiddHa+OXe2ITdIXdbNH/0
nd5K0Q1y3lj3iziXWxitVZ+7OtcMK3hYrKTLzUFgQL1gir0aimbqH7QIkJcdpVvo+ngx68S6EDZh
51k3X5fQ/kfrBrkY1nMLVjoHZRa9jrWghjo6aSGTD20Ku8Y+RdLuLReJkx52xAw5WCrvLFDkrtsn
djtVr6EsVT/6KBjn9Iattp75dknEcPe5wa7EdH2J4AU7WWueDedQBoBDp7l3Sttf0Cj9ukmw9brs
K0hR0cnL2InfTVHfGefFVKjsoeAx+s3SaOs+ZHbn9Ue8dmf6mkk+2cDxUKcu1FB1X0RZ1eoGVVyQ
n4Ke7weLyoDRrRh3OH5ZB0wQzBOYX9TdjTXP1jGXwSROpRLDfClxhfFTlUgY9Uo61AUh0y90E9NT
065F5d35YhjhfxlNNFzUVm8rkBr2d/pVMRfFgMCrTOwj5jYe7j9yHtSlG2ezqI9m47UtzRKX/LP4
aGaDRhZTrLTuWnPSMZv2cHNh9O9iWoCjtrOKYEgNcs5EYTh0azU8AvfdXA8TVCc3aXpCySCWmeNe
xST9JLuYXCn42xHzg+0LhoGBoN4U1lUAzViqnRalveNd4BQVt/bO6HUxzn5Pz2q4zZSd14/KKmC1
eH1kDZeoSDt1xMhXFiTRZeIsxo4CZ2fULrclUbrleQXiaV57WaO0S0vhg/nsMimXz6Ww7QQMVEOj
/i2f4Tulh6gbe7PfNdDMS5Bh3A6e7Gyg54QB+WdkKLSvdtZmufXGbuYRWSj1Fgt31II12nO8GzrH
UN+smfJqkbiNoG1baM4KHDp6GGpXMGOkfQdJhl9mV5vepAzyKVJ6UVj904SKp9wyz8LF7XTa5ahJ
cW9Yp2UNEgvz6kb+3grltcRfVQgx0o3+swvSzuZgLZFUuEgCT6v9jFyjlVZf9pVNPaJeT69XOvF6
kmTtXzL79SzO61l0fXa4JjKV6OpsvYwkNwaXEcY4CCZ/JSlvC84Kea4t0gDnp7e5GX8tHlYHJr3Y
dwooG/4/1icExch5tj4FfVUL93Y050JzD2mr07yIY2fZIs06TL/XhpQoBY34rRD9Y8+2FEejXjG7
NWgv1Me2dIPiKW5TO3gZSIhHICl6kf/aZq2Jr0SzaBvXq5023Ontn1Z2fTwNMQizlYlW0gxqsgeH
lWw6KNDFzsXmUQtHw8eWdsEn0tUjJ36rSkIuUsLhIJs6Lq6sLind0zS2UDMDIUncu630LszQ+dKN
Jg2ns9hONMQT60NDSYH69tY2imD+0lF4kElmQ6Ts9yjDwAsORpuiDHmUmUx07aSaLMYd7oPTcHqn
OoPqo3v9ZVR3TH8aWsopUh5m2HEcElq5r8oed+oxF1Z56OqqrnaQpqSGlI040pty9CrIT9MQJpQA
lpseMb6qj1Y7RNnJayfoSfgBOB7E9Ujep0KrxE2DwsrvrWqkZZRlX1PEqw+Yd6dnSrrdM4tPW/rO
LKZD4FkB2p0p4kMzJ2ovARFxvK/7cnjtYzC4M/Z16kMEinmTJ71x4SZ9f+gGj4HYgi+bLyXpxYXf
EExZn6I+G59rE0rZzp3lEO+HpiufqrDEn2WCA+Sj6nbua8TKl/igmleYeBjFbh6SaDpKK69ubGtM
nqCLV7fMbhl3OTEjDBRz41NU1tqZEzDPoxid+jOZ6QNabDbZ4hu0aGa1rFTtZ2r58KLh5mf1LlCd
4fghXM9zCfr9gvJivMCMNYL1UXvoVWhB8OOlZSOfaEGk1rVkm1dg/j0k+j6ioV3t6joGIdft3j6F
DpXeLqatZZ9b1hyniFzcMIEMJpunuchhIIXSNnBLo38HjyLDhGSSCLFkIqprohPoFhdOJlM/YYNE
365S504eG36iG8NVEoT6F1co5xuuQ/FzHKXdBcxH43YYdZ4yzw6OXikF/KXMvJBDk7r7Ftx+3EkR
1BdYbaivrG2sDD2ipa+abhbHKGTcsdX71MG8/xKwHyKNekjuCuHlx1a23smyxHg0cN3/JnMZPQSx
Ze8tL42PgzYHH6IE7o4zyIxObCfHPZYu1U1hGkypsRb1Pgy7vDoZuRO/jErT7xu3icZD2ov6Ge7r
6PgwGwEAzUjry12ZhswsAS6W+6pGB0n2Et5ZmZaWN2471s1BdDLP/d4rDIimIu5PyMSHx8RjL+YX
YSP20gx6iCGjeZlgzHxtscZfzmEHbzCarHu9qLJjlwQEx+PUf47dXQgnsh2G4BzuZhcemJfUvdtN
4RVmr417KKngfh3CeHiRZRuye+tdOvJGUja1z4UY98aSenonRmKJ6EQnrtiXOCJf87GIVsNgPlZ9
mz9nGhbTHxO3J/GbdxzdpT/wW8ya+VhoogjOhNbb3SdvgsxkXbvD6KAoZPs9e/ZHy+UOjel+OSQO
TxioQ+iFsE4DFZGT1kWyA69RgW4c5gkoGJ1lm4+36KHS9loOSEjOoeeU+jk4Wqo/TRM5BMne9QbX
egjRWSTdztEZbcwtEsi49Ufis/NbIWSOWxKMUSz7cz+dNNubDSSAROgltzGBADCJWnY01IMXmP+w
vmf1NPh5EXTO9SgSQSdaCSGuhimktVv06FhPcornO4X1iLMTqdXcxYmHxp0YAxl5NQRFKGm7RNBg
P5uQ0ymyJOgV+WSdtAhmurAS5zwGmXGXdJk1/984w+95wjiq4NJhAC84kFSIvP6TOwomJJNuweQ6
M94ki9sGsWWF2+JAf3wefwpf1d1K8G/e/8zfz6oEFwqj9k9/vv+ocv7/eXnPH8d8/4731/FzrRqY
Cf941OlV3Tzmr82fD/ruzHz69u38x/bxuz8ORRu306/daz19eCUVof3nV9fr4DKXE92puGg/qr+c
4l8d9Ha1f3ui/7y+fa+PU/n6y7tnQrTb5fuFsSrebS+dv/zyzsAd48e/nOjtYv7pBNkj19y9cGZb
/sCWnbh4YfEw8h/2DrC8w+1lzbN/AN8jVJEghd9f5wP/58f8u9/gXx203Zfn7PWxfv9fAAAA//8=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390939</xdr:colOff>
      <xdr:row>0</xdr:row>
      <xdr:rowOff>152399</xdr:rowOff>
    </xdr:from>
    <xdr:to>
      <xdr:col>19</xdr:col>
      <xdr:colOff>457200</xdr:colOff>
      <xdr:row>6</xdr:row>
      <xdr:rowOff>79512</xdr:rowOff>
    </xdr:to>
    <xdr:grpSp>
      <xdr:nvGrpSpPr>
        <xdr:cNvPr id="8" name="Group 7">
          <a:extLst>
            <a:ext uri="{FF2B5EF4-FFF2-40B4-BE49-F238E27FC236}">
              <a16:creationId xmlns:a16="http://schemas.microsoft.com/office/drawing/2014/main" id="{983E3001-900E-40E5-AA19-E1599C9D3C5A}"/>
            </a:ext>
          </a:extLst>
        </xdr:cNvPr>
        <xdr:cNvGrpSpPr/>
      </xdr:nvGrpSpPr>
      <xdr:grpSpPr>
        <a:xfrm>
          <a:off x="2219739" y="152399"/>
          <a:ext cx="9819861" cy="1002878"/>
          <a:chOff x="2027583" y="99391"/>
          <a:chExt cx="9819861" cy="1040296"/>
        </a:xfrm>
      </xdr:grpSpPr>
      <xdr:pic>
        <xdr:nvPicPr>
          <xdr:cNvPr id="2" name="Picture 1" descr="National Oilwell Varco - Wikidata">
            <a:extLst>
              <a:ext uri="{FF2B5EF4-FFF2-40B4-BE49-F238E27FC236}">
                <a16:creationId xmlns:a16="http://schemas.microsoft.com/office/drawing/2014/main" id="{BDD2A761-9091-EFBD-748E-973379D012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2869" y="235507"/>
            <a:ext cx="1808742" cy="69214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Rectangle 4">
            <a:extLst>
              <a:ext uri="{FF2B5EF4-FFF2-40B4-BE49-F238E27FC236}">
                <a16:creationId xmlns:a16="http://schemas.microsoft.com/office/drawing/2014/main" id="{FA127B65-5E9A-010C-E518-33F413BC4DB2}"/>
              </a:ext>
            </a:extLst>
          </xdr:cNvPr>
          <xdr:cNvSpPr/>
        </xdr:nvSpPr>
        <xdr:spPr>
          <a:xfrm>
            <a:off x="2027583" y="1093968"/>
            <a:ext cx="9819861" cy="45719"/>
          </a:xfrm>
          <a:prstGeom prst="rect">
            <a:avLst/>
          </a:prstGeom>
          <a:solidFill>
            <a:schemeClr val="bg2">
              <a:lumMod val="5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TextBox 5">
            <a:extLst>
              <a:ext uri="{FF2B5EF4-FFF2-40B4-BE49-F238E27FC236}">
                <a16:creationId xmlns:a16="http://schemas.microsoft.com/office/drawing/2014/main" id="{708DCBE5-4F10-0CDC-D6C9-5329E6098536}"/>
              </a:ext>
            </a:extLst>
          </xdr:cNvPr>
          <xdr:cNvSpPr txBox="1"/>
        </xdr:nvSpPr>
        <xdr:spPr>
          <a:xfrm>
            <a:off x="4220816" y="99391"/>
            <a:ext cx="6890925" cy="769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4400" b="1">
                <a:latin typeface="Amasis MT Pro Black" panose="02040A04050005020304" pitchFamily="18" charset="0"/>
              </a:rPr>
              <a:t>DASHBOARD</a:t>
            </a:r>
            <a:r>
              <a:rPr lang="en-GB" sz="4400" b="1" baseline="0">
                <a:latin typeface="Amasis MT Pro Black" panose="02040A04050005020304" pitchFamily="18" charset="0"/>
              </a:rPr>
              <a:t> NOV 2025</a:t>
            </a:r>
            <a:endParaRPr lang="en-GB" sz="4400" b="1">
              <a:latin typeface="Amasis MT Pro Black" panose="02040A04050005020304" pitchFamily="18" charset="0"/>
            </a:endParaRPr>
          </a:p>
        </xdr:txBody>
      </xdr:sp>
      <xdr:sp macro="" textlink="">
        <xdr:nvSpPr>
          <xdr:cNvPr id="7" name="TextBox 6">
            <a:extLst>
              <a:ext uri="{FF2B5EF4-FFF2-40B4-BE49-F238E27FC236}">
                <a16:creationId xmlns:a16="http://schemas.microsoft.com/office/drawing/2014/main" id="{251A1244-E3E2-1785-DBEE-7AF529AC08E6}"/>
              </a:ext>
            </a:extLst>
          </xdr:cNvPr>
          <xdr:cNvSpPr txBox="1"/>
        </xdr:nvSpPr>
        <xdr:spPr>
          <a:xfrm>
            <a:off x="6520068" y="715618"/>
            <a:ext cx="176913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0">
                <a:latin typeface="+mj-lt"/>
              </a:rPr>
              <a:t>For Training</a:t>
            </a:r>
            <a:r>
              <a:rPr lang="en-GB" sz="1200" b="0" baseline="0">
                <a:latin typeface="+mj-lt"/>
              </a:rPr>
              <a:t> Purpose Only</a:t>
            </a:r>
            <a:endParaRPr lang="en-GB" sz="1200" b="0">
              <a:latin typeface="+mj-lt"/>
            </a:endParaRPr>
          </a:p>
        </xdr:txBody>
      </xdr:sp>
    </xdr:grpSp>
    <xdr:clientData/>
  </xdr:twoCellAnchor>
  <xdr:twoCellAnchor>
    <xdr:from>
      <xdr:col>3</xdr:col>
      <xdr:colOff>390938</xdr:colOff>
      <xdr:row>8</xdr:row>
      <xdr:rowOff>16566</xdr:rowOff>
    </xdr:from>
    <xdr:to>
      <xdr:col>5</xdr:col>
      <xdr:colOff>477077</xdr:colOff>
      <xdr:row>10</xdr:row>
      <xdr:rowOff>162340</xdr:rowOff>
    </xdr:to>
    <xdr:sp macro="" textlink="Calculation!A6">
      <xdr:nvSpPr>
        <xdr:cNvPr id="9" name="Rectangle: Rounded Corners 8">
          <a:extLst>
            <a:ext uri="{FF2B5EF4-FFF2-40B4-BE49-F238E27FC236}">
              <a16:creationId xmlns:a16="http://schemas.microsoft.com/office/drawing/2014/main" id="{C01D59A6-7F8F-2625-F5EE-A5EEC64F60A6}"/>
            </a:ext>
          </a:extLst>
        </xdr:cNvPr>
        <xdr:cNvSpPr/>
      </xdr:nvSpPr>
      <xdr:spPr>
        <a:xfrm>
          <a:off x="2219738" y="1500809"/>
          <a:ext cx="1305339" cy="51683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81FEEF-3D50-4DD3-907F-25BFF6178F73}" type="TxLink">
            <a:rPr lang="en-US" sz="1100" b="0" i="0" u="none" strike="noStrike">
              <a:solidFill>
                <a:srgbClr val="000000"/>
              </a:solidFill>
              <a:latin typeface="Aptos Narrow"/>
            </a:rPr>
            <a:pPr algn="ctr"/>
            <a:t> RM1,199,308.31 </a:t>
          </a:fld>
          <a:endParaRPr lang="en-GB" sz="1100"/>
        </a:p>
      </xdr:txBody>
    </xdr:sp>
    <xdr:clientData/>
  </xdr:twoCellAnchor>
  <xdr:twoCellAnchor>
    <xdr:from>
      <xdr:col>6</xdr:col>
      <xdr:colOff>3312</xdr:colOff>
      <xdr:row>8</xdr:row>
      <xdr:rowOff>16566</xdr:rowOff>
    </xdr:from>
    <xdr:to>
      <xdr:col>8</xdr:col>
      <xdr:colOff>89451</xdr:colOff>
      <xdr:row>10</xdr:row>
      <xdr:rowOff>162340</xdr:rowOff>
    </xdr:to>
    <xdr:sp macro="" textlink="Calculation!B6">
      <xdr:nvSpPr>
        <xdr:cNvPr id="10" name="Rectangle: Rounded Corners 9">
          <a:extLst>
            <a:ext uri="{FF2B5EF4-FFF2-40B4-BE49-F238E27FC236}">
              <a16:creationId xmlns:a16="http://schemas.microsoft.com/office/drawing/2014/main" id="{2C13620B-21AB-8ACC-4D36-521825A0CBFC}"/>
            </a:ext>
          </a:extLst>
        </xdr:cNvPr>
        <xdr:cNvSpPr/>
      </xdr:nvSpPr>
      <xdr:spPr>
        <a:xfrm>
          <a:off x="3660912" y="1500809"/>
          <a:ext cx="1305339" cy="51683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C0387B-6B64-4E5C-A7D0-15A7677974C2}" type="TxLink">
            <a:rPr lang="en-US" sz="1100" b="0" i="0" u="none" strike="noStrike">
              <a:solidFill>
                <a:srgbClr val="000000"/>
              </a:solidFill>
              <a:latin typeface="Aptos Narrow"/>
            </a:rPr>
            <a:t> RM483,615.01 </a:t>
          </a:fld>
          <a:endParaRPr lang="en-GB" sz="1100"/>
        </a:p>
      </xdr:txBody>
    </xdr:sp>
    <xdr:clientData/>
  </xdr:twoCellAnchor>
  <xdr:twoCellAnchor>
    <xdr:from>
      <xdr:col>8</xdr:col>
      <xdr:colOff>225286</xdr:colOff>
      <xdr:row>8</xdr:row>
      <xdr:rowOff>16566</xdr:rowOff>
    </xdr:from>
    <xdr:to>
      <xdr:col>10</xdr:col>
      <xdr:colOff>311425</xdr:colOff>
      <xdr:row>10</xdr:row>
      <xdr:rowOff>162340</xdr:rowOff>
    </xdr:to>
    <xdr:sp macro="" textlink="Calculation!C6">
      <xdr:nvSpPr>
        <xdr:cNvPr id="11" name="Rectangle: Rounded Corners 10">
          <a:extLst>
            <a:ext uri="{FF2B5EF4-FFF2-40B4-BE49-F238E27FC236}">
              <a16:creationId xmlns:a16="http://schemas.microsoft.com/office/drawing/2014/main" id="{5DD9166B-1E3E-3F5D-4D20-F3E278754666}"/>
            </a:ext>
          </a:extLst>
        </xdr:cNvPr>
        <xdr:cNvSpPr/>
      </xdr:nvSpPr>
      <xdr:spPr>
        <a:xfrm>
          <a:off x="5102086" y="1500809"/>
          <a:ext cx="1305339" cy="51683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94F6652-A2DB-41DC-8C1B-CE1B652EF326}" type="TxLink">
            <a:rPr lang="en-US" sz="1100" b="0" i="0" u="none" strike="noStrike">
              <a:solidFill>
                <a:srgbClr val="000000"/>
              </a:solidFill>
              <a:latin typeface="Aptos Narrow"/>
            </a:rPr>
            <a:t> RM715,693.30 </a:t>
          </a:fld>
          <a:endParaRPr lang="en-GB" sz="1100"/>
        </a:p>
      </xdr:txBody>
    </xdr:sp>
    <xdr:clientData/>
  </xdr:twoCellAnchor>
  <xdr:oneCellAnchor>
    <xdr:from>
      <xdr:col>4</xdr:col>
      <xdr:colOff>106017</xdr:colOff>
      <xdr:row>6</xdr:row>
      <xdr:rowOff>142944</xdr:rowOff>
    </xdr:from>
    <xdr:ext cx="690125" cy="264560"/>
    <xdr:sp macro="" textlink="">
      <xdr:nvSpPr>
        <xdr:cNvPr id="12" name="TextBox 11">
          <a:extLst>
            <a:ext uri="{FF2B5EF4-FFF2-40B4-BE49-F238E27FC236}">
              <a16:creationId xmlns:a16="http://schemas.microsoft.com/office/drawing/2014/main" id="{5524B472-D85F-83AF-6E6E-D024EA1FA9C8}"/>
            </a:ext>
          </a:extLst>
        </xdr:cNvPr>
        <xdr:cNvSpPr txBox="1"/>
      </xdr:nvSpPr>
      <xdr:spPr>
        <a:xfrm>
          <a:off x="2544417" y="1256127"/>
          <a:ext cx="6901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t>Revenue</a:t>
          </a:r>
        </a:p>
      </xdr:txBody>
    </xdr:sp>
    <xdr:clientData/>
  </xdr:oneCellAnchor>
  <xdr:oneCellAnchor>
    <xdr:from>
      <xdr:col>6</xdr:col>
      <xdr:colOff>404289</xdr:colOff>
      <xdr:row>6</xdr:row>
      <xdr:rowOff>142944</xdr:rowOff>
    </xdr:from>
    <xdr:ext cx="456920" cy="264560"/>
    <xdr:sp macro="" textlink="">
      <xdr:nvSpPr>
        <xdr:cNvPr id="13" name="TextBox 12">
          <a:extLst>
            <a:ext uri="{FF2B5EF4-FFF2-40B4-BE49-F238E27FC236}">
              <a16:creationId xmlns:a16="http://schemas.microsoft.com/office/drawing/2014/main" id="{C8A68A73-8126-8B24-86C6-ED7E791B67B4}"/>
            </a:ext>
          </a:extLst>
        </xdr:cNvPr>
        <xdr:cNvSpPr txBox="1"/>
      </xdr:nvSpPr>
      <xdr:spPr>
        <a:xfrm>
          <a:off x="4061889" y="1256127"/>
          <a:ext cx="4569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t>Cost</a:t>
          </a:r>
        </a:p>
      </xdr:txBody>
    </xdr:sp>
    <xdr:clientData/>
  </xdr:oneCellAnchor>
  <xdr:oneCellAnchor>
    <xdr:from>
      <xdr:col>9</xdr:col>
      <xdr:colOff>87760</xdr:colOff>
      <xdr:row>6</xdr:row>
      <xdr:rowOff>123066</xdr:rowOff>
    </xdr:from>
    <xdr:ext cx="505203" cy="264560"/>
    <xdr:sp macro="" textlink="">
      <xdr:nvSpPr>
        <xdr:cNvPr id="14" name="TextBox 13">
          <a:extLst>
            <a:ext uri="{FF2B5EF4-FFF2-40B4-BE49-F238E27FC236}">
              <a16:creationId xmlns:a16="http://schemas.microsoft.com/office/drawing/2014/main" id="{D3FA06FC-1C7B-1DDB-129E-06755EC17BF7}"/>
            </a:ext>
          </a:extLst>
        </xdr:cNvPr>
        <xdr:cNvSpPr txBox="1"/>
      </xdr:nvSpPr>
      <xdr:spPr>
        <a:xfrm>
          <a:off x="5574160" y="1236249"/>
          <a:ext cx="5052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t>Profit</a:t>
          </a:r>
        </a:p>
      </xdr:txBody>
    </xdr:sp>
    <xdr:clientData/>
  </xdr:oneCellAnchor>
  <xdr:twoCellAnchor>
    <xdr:from>
      <xdr:col>3</xdr:col>
      <xdr:colOff>98612</xdr:colOff>
      <xdr:row>12</xdr:row>
      <xdr:rowOff>0</xdr:rowOff>
    </xdr:from>
    <xdr:to>
      <xdr:col>12</xdr:col>
      <xdr:colOff>0</xdr:colOff>
      <xdr:row>30</xdr:row>
      <xdr:rowOff>0</xdr:rowOff>
    </xdr:to>
    <xdr:graphicFrame macro="">
      <xdr:nvGraphicFramePr>
        <xdr:cNvPr id="15" name="Chart 1">
          <a:extLst>
            <a:ext uri="{FF2B5EF4-FFF2-40B4-BE49-F238E27FC236}">
              <a16:creationId xmlns:a16="http://schemas.microsoft.com/office/drawing/2014/main" id="{8FDE907F-E895-69FB-402D-795679973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35859</xdr:colOff>
      <xdr:row>6</xdr:row>
      <xdr:rowOff>97442</xdr:rowOff>
    </xdr:from>
    <xdr:to>
      <xdr:col>16</xdr:col>
      <xdr:colOff>295835</xdr:colOff>
      <xdr:row>15</xdr:row>
      <xdr:rowOff>178125</xdr:rowOff>
    </xdr:to>
    <xdr:graphicFrame macro="">
      <xdr:nvGraphicFramePr>
        <xdr:cNvPr id="18" name="Chart 2">
          <a:extLst>
            <a:ext uri="{FF2B5EF4-FFF2-40B4-BE49-F238E27FC236}">
              <a16:creationId xmlns:a16="http://schemas.microsoft.com/office/drawing/2014/main" id="{D77BE1D4-F7B5-DE67-CD25-7064D9413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35859</xdr:colOff>
      <xdr:row>16</xdr:row>
      <xdr:rowOff>8965</xdr:rowOff>
    </xdr:from>
    <xdr:to>
      <xdr:col>17</xdr:col>
      <xdr:colOff>35859</xdr:colOff>
      <xdr:row>25</xdr:row>
      <xdr:rowOff>8965</xdr:rowOff>
    </xdr:to>
    <xdr:graphicFrame macro="">
      <xdr:nvGraphicFramePr>
        <xdr:cNvPr id="19" name="Chart 3">
          <a:extLst>
            <a:ext uri="{FF2B5EF4-FFF2-40B4-BE49-F238E27FC236}">
              <a16:creationId xmlns:a16="http://schemas.microsoft.com/office/drawing/2014/main" id="{079E1A7E-82E0-74C1-F6F7-F58F9665B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0</xdr:colOff>
      <xdr:row>11</xdr:row>
      <xdr:rowOff>134471</xdr:rowOff>
    </xdr:from>
    <xdr:to>
      <xdr:col>26</xdr:col>
      <xdr:colOff>0</xdr:colOff>
      <xdr:row>28</xdr:row>
      <xdr:rowOff>62753</xdr:rowOff>
    </xdr:to>
    <mc:AlternateContent xmlns:mc="http://schemas.openxmlformats.org/markup-compatibility/2006">
      <mc:Choice xmlns:cx4="http://schemas.microsoft.com/office/drawing/2016/5/10/chartex" Requires="cx4">
        <xdr:graphicFrame macro="">
          <xdr:nvGraphicFramePr>
            <xdr:cNvPr id="20" name="Chart 4">
              <a:extLst>
                <a:ext uri="{FF2B5EF4-FFF2-40B4-BE49-F238E27FC236}">
                  <a16:creationId xmlns:a16="http://schemas.microsoft.com/office/drawing/2014/main" id="{A49FFA0F-28A0-CC1F-A122-7D1E6C59A5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972800" y="2106706"/>
              <a:ext cx="4876800" cy="297628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22</xdr:col>
      <xdr:colOff>197975</xdr:colOff>
      <xdr:row>5</xdr:row>
      <xdr:rowOff>72693</xdr:rowOff>
    </xdr:from>
    <xdr:to>
      <xdr:col>25</xdr:col>
      <xdr:colOff>197975</xdr:colOff>
      <xdr:row>10</xdr:row>
      <xdr:rowOff>120655</xdr:rowOff>
    </xdr:to>
    <mc:AlternateContent xmlns:mc="http://schemas.openxmlformats.org/markup-compatibility/2006">
      <mc:Choice xmlns:a14="http://schemas.microsoft.com/office/drawing/2010/main" Requires="a14">
        <xdr:graphicFrame macro="">
          <xdr:nvGraphicFramePr>
            <xdr:cNvPr id="21" name="Year">
              <a:extLst>
                <a:ext uri="{FF2B5EF4-FFF2-40B4-BE49-F238E27FC236}">
                  <a16:creationId xmlns:a16="http://schemas.microsoft.com/office/drawing/2014/main" id="{EFE33409-603A-9DA5-3DC8-D812BF9CB80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609175" y="969164"/>
              <a:ext cx="1828800" cy="9444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58.622513194445" backgroundQuery="1" createdVersion="8" refreshedVersion="8" minRefreshableVersion="3" recordCount="0" supportSubquery="1" supportAdvancedDrill="1" xr:uid="{87A26E72-A190-4025-95D9-0372ADAB6181}">
  <cacheSource type="external" connectionId="13"/>
  <cacheFields count="7">
    <cacheField name="[Calendar].[Month].[Month]" caption="Month" numFmtId="0" hierarchy="4" level="1">
      <sharedItems count="12">
        <s v="Jan"/>
        <s v="Feb"/>
        <s v="Mar"/>
        <s v="Apr"/>
        <s v="May"/>
        <s v="Jun"/>
        <s v="Jul"/>
        <s v="Aug"/>
        <s v="Sep"/>
        <s v="Oct"/>
        <s v="Nov"/>
        <s v="Dec"/>
      </sharedItems>
    </cacheField>
    <cacheField name="[Store-Lookup].[store_country].[store_country]" caption="store_country" numFmtId="0" hierarchy="66" level="1">
      <sharedItems count="3">
        <s v="Canada"/>
        <s v="Mexico"/>
        <s v="USA"/>
      </sharedItems>
    </cacheField>
    <cacheField name="[Measures].[Var Revenue Year]" caption="Var Revenue Year" numFmtId="0" hierarchy="78" level="32767"/>
    <cacheField name="[Measures].[Revenue]" caption="Revenue" numFmtId="0" hierarchy="76"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9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irst_name]" caption="first_name" attribute="1" defaultMemberUniqueName="[Customer].[first_name].[All]" allUniqueName="[Customer].[first_name].[All]" dimensionUniqueName="[Customer]" displayFolder="" count="0" memberValueDatatype="130" unbalanced="0"/>
    <cacheHierarchy uniqueName="[Customer].[last_name]" caption="last_name" attribute="1" defaultMemberUniqueName="[Customer].[last_name].[All]" allUniqueName="[Customer].[last_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2"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Tax]" caption="Tax" attribute="1" defaultMemberUniqueName="[Product-Lookup].[Tax].[All]" allUniqueName="[Product-Lookup].[Tax].[All]" dimensionUniqueName="[Product-Lookup]" displayFolder="" count="0" memberValueDatatype="5" unbalanced="0"/>
    <cacheHierarchy uniqueName="[Product-Lookup].[Tax Charges]" caption="Tax Charges" attribute="1" defaultMemberUniqueName="[Product-Lookup].[Tax Charges].[All]" allUniqueName="[Product-Lookup].[Tax Charges].[All]" dimensionUniqueName="[Product-Lookup]" displayFolder="" count="0" memberValueDatatype="5" unbalanced="0"/>
    <cacheHierarchy uniqueName="[Product-Lookup].[Tax 2]" caption="Tax 2" attribute="1" defaultMemberUniqueName="[Product-Lookup].[Tax 2].[All]" allUniqueName="[Product-Lookup].[Tax 2].[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130" unbalanced="0"/>
    <cacheHierarchy uniqueName="[Product-Lookup].[low_fat]" caption="low_fat" attribute="1" defaultMemberUniqueName="[Product-Lookup].[low_fat].[All]" allUniqueName="[Product-Lookup].[low_fat].[All]" dimensionUniqueName="[Product-Lookup]" displayFolder="" count="0" memberValueDatatype="130" unbalanced="0"/>
    <cacheHierarchy uniqueName="[Return_Product].[return_date]" caption="return_date" attribute="1" time="1" defaultMemberUniqueName="[Return_Product].[return_date].[All]" allUniqueName="[Return_Product].[return_date].[All]" dimensionUniqueName="[Return_Product]" displayFolder="" count="0" memberValueDatatype="7" unbalanced="0"/>
    <cacheHierarchy uniqueName="[Return_Product].[product_id]" caption="product_id" attribute="1" defaultMemberUniqueName="[Return_Product].[product_id].[All]" allUniqueName="[Return_Product].[product_id].[All]" dimensionUniqueName="[Return_Product]" displayFolder="" count="0" memberValueDatatype="20" unbalanced="0"/>
    <cacheHierarchy uniqueName="[Return_Product].[store_id]" caption="store_id" attribute="1" defaultMemberUniqueName="[Return_Product].[store_id].[All]" allUniqueName="[Return_Product].[store_id].[All]" dimensionUniqueName="[Return_Product]" displayFolder="" count="0" memberValueDatatype="20" unbalanced="0"/>
    <cacheHierarchy uniqueName="[Return_Product].[quantity]" caption="quantity" attribute="1" defaultMemberUniqueName="[Return_Product].[quantity].[All]" allUniqueName="[Return_Product].[quantity].[All]" dimensionUniqueName="[Return_Product]"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product_name]" caption="product_name" attribute="1" defaultMemberUniqueName="[Sales].[product_name].[All]" allUniqueName="[Sales].[product_name].[All]" dimensionUniqueName="[Sales]"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fieldsUsage count="2">
        <fieldUsage x="-1"/>
        <fieldUsage x="1"/>
      </fieldsUsage>
    </cacheHierarchy>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sales_district]" caption="sales_district" attribute="1" defaultMemberUniqueName="[Store-Lookup].[sales_district].[All]" allUniqueName="[Store-Lookup].[sales_district].[All]" dimensionUniqueName="[Store-Lookup]" displayFolder="" count="0" memberValueDatatype="130" unbalanced="0"/>
    <cacheHierarchy uniqueName="[Store-Lookup].[sales_region]" caption="sales_region" attribute="1" defaultMemberUniqueName="[Store-Lookup].[sales_region].[All]" allUniqueName="[Store-Lookup].[sales_region].[All]" dimensionUniqueName="[Store-Lookup]"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No of Customer]" caption="No of Customer" measure="1" displayFolder="" measureGroup="Sales" count="0"/>
    <cacheHierarchy uniqueName="[Measures].[Revenue]" caption="Revenue" measure="1" displayFolder="" measureGroup="Sales" count="0" oneField="1">
      <fieldsUsage count="1">
        <fieldUsage x="3"/>
      </fieldsUsage>
    </cacheHierarchy>
    <cacheHierarchy uniqueName="[Measures].[Rev Prev Year]" caption="Rev Prev Year" measure="1" displayFolder="" measureGroup="Sales" count="0"/>
    <cacheHierarchy uniqueName="[Measures].[Var Revenue Year]" caption="Var Revenue Year" measure="1" displayFolder="" measureGroup="Sales" count="0" oneField="1">
      <fieldsUsage count="1">
        <fieldUsage x="2"/>
      </fieldsUsage>
    </cacheHierarchy>
    <cacheHierarchy uniqueName="[Measures].[%Var Revenue Year]" caption="%Var Revenue Year"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No of Order]" caption="No of Order" measure="1" displayFolder="" measureGroup="Sales" count="0"/>
    <cacheHierarchy uniqueName="[Measures].[__XL_Count Customer]" caption="__XL_Count Customer" measure="1" displayFolder="" measureGroup="Customer" count="0" hidden="1"/>
    <cacheHierarchy uniqueName="[Measures].[__XL_Count Product-Lookup]" caption="__XL_Count Product-Lookup" measure="1" displayFolder="" measureGroup="Product-Lookup" count="0" hidden="1"/>
    <cacheHierarchy uniqueName="[Measures].[__XL_Count Store-Lookup]" caption="__XL_Count Store-Lookup" measure="1" displayFolder="" measureGroup="Store-Lookup"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XL_Count Return_Product]" caption="__XL_Count Return_Product" measure="1" displayFolder="" measureGroup="Return_Produc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measure="1" name="Measures" uniqueName="[Measures]" caption="Measures"/>
    <dimension name="PH List" uniqueName="[PH List]" caption="PH List"/>
    <dimension name="Product-Lookup" uniqueName="[Product-Lookup]" caption="Product-Lookup"/>
    <dimension name="Return_Product" uniqueName="[Return_Product]" caption="Return_Product"/>
    <dimension name="Sales" uniqueName="[Sales]" caption="Sales"/>
    <dimension name="Store-Lookup" uniqueName="[Store-Lookup]" caption="Store-Lookup"/>
  </dimensions>
  <measureGroups count="7">
    <measureGroup name="Calendar" caption="Calendar"/>
    <measureGroup name="Customer" caption="Customer"/>
    <measureGroup name="PH List" caption="PH List"/>
    <measureGroup name="Product-Lookup" caption="Product-Lookup"/>
    <measureGroup name="Return_Product" caption="Return_Product"/>
    <measureGroup name="Sales" caption="Sales"/>
    <measureGroup name="Store-Lookup" caption="Store-Lookup"/>
  </measureGroups>
  <maps count="11">
    <map measureGroup="0" dimension="0"/>
    <map measureGroup="1" dimension="1"/>
    <map measureGroup="2" dimension="3"/>
    <map measureGroup="3" dimension="4"/>
    <map measureGroup="4" dimension="5"/>
    <map measureGroup="5" dimension="0"/>
    <map measureGroup="5" dimension="1"/>
    <map measureGroup="5" dimension="4"/>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58.623182175928" backgroundQuery="1" createdVersion="8" refreshedVersion="8" minRefreshableVersion="3" recordCount="0" supportSubquery="1" supportAdvancedDrill="1" xr:uid="{A7A861C2-AD32-43DB-94F0-4787922F33C4}">
  <cacheSource type="external" connectionId="13"/>
  <cacheFields count="5">
    <cacheField name="[Calendar].[Month].[Month]" caption="Month" numFmtId="0" hierarchy="4" level="1">
      <sharedItems count="12">
        <s v="Jan"/>
        <s v="Feb"/>
        <s v="Mar"/>
        <s v="Apr"/>
        <s v="May"/>
        <s v="Jun"/>
        <s v="Jul"/>
        <s v="Aug"/>
        <s v="Sep"/>
        <s v="Oct"/>
        <s v="Nov"/>
        <s v="Dec"/>
      </sharedItems>
    </cacheField>
    <cacheField name="[Measures].[Sum of quantity]" caption="Sum of quantity" numFmtId="0" hierarchy="74"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91">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Quarter]" caption="Quarter" attribute="1" time="1" defaultMemberUniqueName="[Calendar].[Quarter].[All]" allUniqueName="[Calendar].[Quarter].[All]" dimensionUniqueName="[Calendar]" displayFolder="" count="2" memberValueDatatype="130" unbalanced="0"/>
    <cacheHierarchy uniqueName="[Calendar].[Is weekend?]" caption="Is weekend?" attribute="1" time="1" defaultMemberUniqueName="[Calendar].[Is weekend?].[All]" allUniqueName="[Calendar].[Is weekend?].[All]" dimensionUniqueName="[Calendar]" displayFolder="" count="2" memberValueDatatype="130" unbalanced="0"/>
    <cacheHierarchy uniqueName="[Calendar].[Holiday]" caption="Holiday" attribute="1" time="1" defaultMemberUniqueName="[Calendar].[Holiday].[All]" allUniqueName="[Calendar].[Holiday].[All]" dimensionUniqueName="[Calendar]" displayFolder="" count="2" memberValueDatatype="130" unbalanced="0"/>
    <cacheHierarchy uniqueName="[Calendar].[Working Day]" caption="Working Day" attribute="1" time="1" defaultMemberUniqueName="[Calendar].[Working Day].[All]" allUniqueName="[Calendar].[Working Day].[All]" dimensionUniqueName="[Calendar]" displayFolder="" count="2" memberValueDatatype="130" unbalanced="0"/>
    <cacheHierarchy uniqueName="[Customer].[customer_id]" caption="customer_id" attribute="1" defaultMemberUniqueName="[Customer].[customer_id].[All]" allUniqueName="[Customer].[customer_id].[All]" dimensionUniqueName="[Customer]" displayFolder="" count="2" memberValueDatatype="20" unbalanced="0"/>
    <cacheHierarchy uniqueName="[Customer].[customer_acct_num]" caption="customer_acct_num" attribute="1" defaultMemberUniqueName="[Customer].[customer_acct_num].[All]" allUniqueName="[Customer].[customer_acct_num].[All]" dimensionUniqueName="[Customer]" displayFolder="" count="2" memberValueDatatype="20" unbalanced="0"/>
    <cacheHierarchy uniqueName="[Customer].[first_name]" caption="first_name" attribute="1" defaultMemberUniqueName="[Customer].[first_name].[All]" allUniqueName="[Customer].[first_name].[All]" dimensionUniqueName="[Customer]" displayFolder="" count="2" memberValueDatatype="130" unbalanced="0"/>
    <cacheHierarchy uniqueName="[Customer].[last_name]" caption="last_name" attribute="1" defaultMemberUniqueName="[Customer].[last_name].[All]" allUniqueName="[Customer].[last_name].[All]" dimensionUniqueName="[Customer]" displayFolder="" count="2" memberValueDatatype="130" unbalanced="0"/>
    <cacheHierarchy uniqueName="[Customer].[customer_address]" caption="customer_address" attribute="1" defaultMemberUniqueName="[Customer].[customer_address].[All]" allUniqueName="[Customer].[customer_address].[All]" dimensionUniqueName="[Customer]" displayFolder="" count="2" memberValueDatatype="130" unbalanced="0"/>
    <cacheHierarchy uniqueName="[Customer].[customer_city]" caption="customer_city" attribute="1" defaultMemberUniqueName="[Customer].[customer_city].[All]" allUniqueName="[Customer].[customer_city].[All]" dimensionUniqueName="[Customer]" displayFolder="" count="2"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2" memberValueDatatype="130" unbalanced="0"/>
    <cacheHierarchy uniqueName="[Customer].[customer_postal_code]" caption="customer_postal_code" attribute="1" defaultMemberUniqueName="[Customer].[customer_postal_code].[All]" allUniqueName="[Customer].[customer_postal_code].[All]" dimensionUniqueName="[Customer]" displayFolder="" count="2" memberValueDatatype="20" unbalanced="0"/>
    <cacheHierarchy uniqueName="[Customer].[customer_country]" caption="customer_country" attribute="1" defaultMemberUniqueName="[Customer].[customer_country].[All]" allUniqueName="[Customer].[customer_country].[All]" dimensionUniqueName="[Customer]" displayFolder="" count="2" memberValueDatatype="130" unbalanced="0"/>
    <cacheHierarchy uniqueName="[Customer].[birthdate]" caption="birthdate" attribute="1" time="1" defaultMemberUniqueName="[Customer].[birthdate].[All]" allUniqueName="[Customer].[birthdate].[All]" dimensionUniqueName="[Customer]" displayFolder="" count="2" memberValueDatatype="7" unbalanced="0"/>
    <cacheHierarchy uniqueName="[Customer].[marital_status]" caption="marital_status" attribute="1" defaultMemberUniqueName="[Customer].[marital_status].[All]" allUniqueName="[Customer].[marital_status].[All]" dimensionUniqueName="[Customer]" displayFolder="" count="2" memberValueDatatype="130" unbalanced="0"/>
    <cacheHierarchy uniqueName="[Customer].[yearly_income]" caption="yearly_income" attribute="1" defaultMemberUniqueName="[Customer].[yearly_income].[All]" allUniqueName="[Customer].[yearly_income].[All]" dimensionUniqueName="[Customer]" displayFolder="" count="2" memberValueDatatype="130" unbalanced="0"/>
    <cacheHierarchy uniqueName="[Customer].[gender]" caption="gender" attribute="1" defaultMemberUniqueName="[Customer].[gender].[All]" allUniqueName="[Customer].[gender].[All]" dimensionUniqueName="[Customer]" displayFolder="" count="2" memberValueDatatype="130" unbalanced="0"/>
    <cacheHierarchy uniqueName="[Customer].[total_children]" caption="total_children" attribute="1" defaultMemberUniqueName="[Customer].[total_children].[All]" allUniqueName="[Customer].[total_children].[All]" dimensionUniqueName="[Customer]" displayFolder="" count="2" memberValueDatatype="20" unbalanced="0"/>
    <cacheHierarchy uniqueName="[Customer].[num_children_at_home]" caption="num_children_at_home" attribute="1" defaultMemberUniqueName="[Customer].[num_children_at_home].[All]" allUniqueName="[Customer].[num_children_at_home].[All]" dimensionUniqueName="[Customer]" displayFolder="" count="2" memberValueDatatype="20" unbalanced="0"/>
    <cacheHierarchy uniqueName="[Customer].[education]" caption="education" attribute="1" defaultMemberUniqueName="[Customer].[education].[All]" allUniqueName="[Customer].[education].[All]" dimensionUniqueName="[Customer]" displayFolder="" count="2" memberValueDatatype="130" unbalanced="0"/>
    <cacheHierarchy uniqueName="[Customer].[acct_open_date]" caption="acct_open_date" attribute="1" time="1" defaultMemberUniqueName="[Customer].[acct_open_date].[All]" allUniqueName="[Customer].[acct_open_date].[All]" dimensionUniqueName="[Customer]" displayFolder="" count="2" memberValueDatatype="7" unbalanced="0"/>
    <cacheHierarchy uniqueName="[Customer].[member_card]" caption="member_card" attribute="1" defaultMemberUniqueName="[Customer].[member_card].[All]" allUniqueName="[Customer].[member_card].[All]" dimensionUniqueName="[Customer]" displayFolder="" count="2" memberValueDatatype="130" unbalanced="0"/>
    <cacheHierarchy uniqueName="[Customer].[occupation]" caption="occupation" attribute="1" defaultMemberUniqueName="[Customer].[occupation].[All]" allUniqueName="[Customer].[occupation].[All]" dimensionUniqueName="[Customer]" displayFolder="" count="2" memberValueDatatype="130" unbalanced="0"/>
    <cacheHierarchy uniqueName="[Customer].[homeowner]" caption="homeowner" attribute="1" defaultMemberUniqueName="[Customer].[homeowner].[All]" allUniqueName="[Customer].[homeowner].[All]" dimensionUniqueName="[Customer]" displayFolder="" count="2" memberValueDatatype="130" unbalanced="0"/>
    <cacheHierarchy uniqueName="[Customer].[Age]" caption="Age" attribute="1" defaultMemberUniqueName="[Customer].[Age].[All]" allUniqueName="[Customer].[Age].[All]" dimensionUniqueName="[Customer]" displayFolder="" count="2" memberValueDatatype="20" unbalanced="0"/>
    <cacheHierarchy uniqueName="[Customer].[Age Category]" caption="Age Category" attribute="1" defaultMemberUniqueName="[Customer].[Age Category].[All]" allUniqueName="[Customer].[Age Category].[All]" dimensionUniqueName="[Customer]" displayFolder="" count="2" memberValueDatatype="130" unbalanced="0"/>
    <cacheHierarchy uniqueName="[PH List].[date]" caption="date" attribute="1" time="1" defaultMemberUniqueName="[PH List].[date].[All]" allUniqueName="[PH List].[date].[All]" dimensionUniqueName="[PH List]" displayFolder="" count="2" memberValueDatatype="7" unbalanced="0"/>
    <cacheHierarchy uniqueName="[PH List].[holiday]" caption="holiday" attribute="1" defaultMemberUniqueName="[PH List].[holiday].[All]" allUniqueName="[PH List].[holiday].[All]" dimensionUniqueName="[PH List]" displayFolder="" count="2" memberValueDatatype="130" unbalanced="0"/>
    <cacheHierarchy uniqueName="[Product-Lookup].[product_id]" caption="product_id" attribute="1" defaultMemberUniqueName="[Product-Lookup].[product_id].[All]" allUniqueName="[Product-Lookup].[product_id].[All]" dimensionUniqueName="[Product-Lookup]" displayFolder="" count="2" memberValueDatatype="20" unbalanced="0"/>
    <cacheHierarchy uniqueName="[Product-Lookup].[product_brand]" caption="product_brand" attribute="1" defaultMemberUniqueName="[Product-Lookup].[product_brand].[All]" allUniqueName="[Product-Lookup].[product_brand].[All]" dimensionUniqueName="[Product-Lookup]" displayFolder="" count="2" memberValueDatatype="130" unbalanced="0"/>
    <cacheHierarchy uniqueName="[Product-Lookup].[product_name]" caption="product_name" attribute="1" defaultMemberUniqueName="[Product-Lookup].[product_name].[All]" allUniqueName="[Product-Lookup].[product_name].[All]" dimensionUniqueName="[Product-Lookup]" displayFolder="" count="2" memberValueDatatype="130" unbalanced="0"/>
    <cacheHierarchy uniqueName="[Product-Lookup].[product_sku]" caption="product_sku" attribute="1" defaultMemberUniqueName="[Product-Lookup].[product_sku].[All]" allUniqueName="[Product-Lookup].[product_sku].[All]" dimensionUniqueName="[Product-Lookup]" displayFolder="" count="2"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2" memberValueDatatype="5" unbalanced="0"/>
    <cacheHierarchy uniqueName="[Product-Lookup].[Tax]" caption="Tax" attribute="1" defaultMemberUniqueName="[Product-Lookup].[Tax].[All]" allUniqueName="[Product-Lookup].[Tax].[All]" dimensionUniqueName="[Product-Lookup]" displayFolder="" count="2" memberValueDatatype="5" unbalanced="0"/>
    <cacheHierarchy uniqueName="[Product-Lookup].[Tax Charges]" caption="Tax Charges" attribute="1" defaultMemberUniqueName="[Product-Lookup].[Tax Charges].[All]" allUniqueName="[Product-Lookup].[Tax Charges].[All]" dimensionUniqueName="[Product-Lookup]" displayFolder="" count="2" memberValueDatatype="5" unbalanced="0"/>
    <cacheHierarchy uniqueName="[Product-Lookup].[Tax 2]" caption="Tax 2" attribute="1" defaultMemberUniqueName="[Product-Lookup].[Tax 2].[All]" allUniqueName="[Product-Lookup].[Tax 2].[All]" dimensionUniqueName="[Product-Lookup]" displayFolder="" count="2" memberValueDatatype="5" unbalanced="0"/>
    <cacheHierarchy uniqueName="[Product-Lookup].[product_cost]" caption="product_cost" attribute="1" defaultMemberUniqueName="[Product-Lookup].[product_cost].[All]" allUniqueName="[Product-Lookup].[product_cost].[All]" dimensionUniqueName="[Product-Lookup]" displayFolder="" count="2" memberValueDatatype="5" unbalanced="0"/>
    <cacheHierarchy uniqueName="[Product-Lookup].[product_weight]" caption="product_weight" attribute="1" defaultMemberUniqueName="[Product-Lookup].[product_weight].[All]" allUniqueName="[Product-Lookup].[product_weight].[All]" dimensionUniqueName="[Product-Lookup]" displayFolder="" count="2" memberValueDatatype="5" unbalanced="0"/>
    <cacheHierarchy uniqueName="[Product-Lookup].[recyclable]" caption="recyclable" attribute="1" defaultMemberUniqueName="[Product-Lookup].[recyclable].[All]" allUniqueName="[Product-Lookup].[recyclable].[All]" dimensionUniqueName="[Product-Lookup]" displayFolder="" count="2" memberValueDatatype="130" unbalanced="0"/>
    <cacheHierarchy uniqueName="[Product-Lookup].[low_fat]" caption="low_fat" attribute="1" defaultMemberUniqueName="[Product-Lookup].[low_fat].[All]" allUniqueName="[Product-Lookup].[low_fat].[All]" dimensionUniqueName="[Product-Lookup]" displayFolder="" count="2" memberValueDatatype="130" unbalanced="0"/>
    <cacheHierarchy uniqueName="[Return_Product].[return_date]" caption="return_date" attribute="1" time="1" defaultMemberUniqueName="[Return_Product].[return_date].[All]" allUniqueName="[Return_Product].[return_date].[All]" dimensionUniqueName="[Return_Product]" displayFolder="" count="2" memberValueDatatype="7" unbalanced="0"/>
    <cacheHierarchy uniqueName="[Return_Product].[product_id]" caption="product_id" attribute="1" defaultMemberUniqueName="[Return_Product].[product_id].[All]" allUniqueName="[Return_Product].[product_id].[All]" dimensionUniqueName="[Return_Product]" displayFolder="" count="2" memberValueDatatype="20" unbalanced="0"/>
    <cacheHierarchy uniqueName="[Return_Product].[store_id]" caption="store_id" attribute="1" defaultMemberUniqueName="[Return_Product].[store_id].[All]" allUniqueName="[Return_Product].[store_id].[All]" dimensionUniqueName="[Return_Product]" displayFolder="" count="2" memberValueDatatype="20" unbalanced="0"/>
    <cacheHierarchy uniqueName="[Return_Product].[quantity]" caption="quantity" attribute="1" defaultMemberUniqueName="[Return_Product].[quantity].[All]" allUniqueName="[Return_Product].[quantity].[All]" dimensionUniqueName="[Return_Product]" displayFolder="" count="2" memberValueDatatype="20" unbalanced="0"/>
    <cacheHierarchy uniqueName="[Sales].[transaction_date]" caption="transaction_date" attribute="1" time="1" defaultMemberUniqueName="[Sales].[transaction_date].[All]" allUniqueName="[Sales].[transaction_date].[All]" dimensionUniqueName="[Sales]" displayFolder="" count="2" memberValueDatatype="7" unbalanced="0"/>
    <cacheHierarchy uniqueName="[Sales].[stock_date]" caption="stock_date" attribute="1" time="1" defaultMemberUniqueName="[Sales].[stock_date].[All]" allUniqueName="[Sales].[stock_date].[All]" dimensionUniqueName="[Sales]" displayFolder="" count="2" memberValueDatatype="7" unbalanced="0"/>
    <cacheHierarchy uniqueName="[Sales].[product_id]" caption="product_id" attribute="1" defaultMemberUniqueName="[Sales].[product_id].[All]" allUniqueName="[Sales].[product_id].[All]" dimensionUniqueName="[Sales]" displayFolder="" count="2" memberValueDatatype="20" unbalanced="0"/>
    <cacheHierarchy uniqueName="[Sales].[customer_id]" caption="customer_id" attribute="1" defaultMemberUniqueName="[Sales].[customer_id].[All]" allUniqueName="[Sales].[customer_id].[All]" dimensionUniqueName="[Sales]" displayFolder="" count="2" memberValueDatatype="20" unbalanced="0"/>
    <cacheHierarchy uniqueName="[Sales].[store_id]" caption="store_id" attribute="1" defaultMemberUniqueName="[Sales].[store_id].[All]" allUniqueName="[Sales].[store_id].[All]" dimensionUniqueName="[Sales]" displayFolder="" count="2" memberValueDatatype="20" unbalanced="0"/>
    <cacheHierarchy uniqueName="[Sales].[quantity]" caption="quantity" attribute="1" defaultMemberUniqueName="[Sales].[quantity].[All]" allUniqueName="[Sales].[quantity].[All]" dimensionUniqueName="[Sales]" displayFolder="" count="2" memberValueDatatype="20" unbalanced="0"/>
    <cacheHierarchy uniqueName="[Sales].[product_name]" caption="product_name" attribute="1" defaultMemberUniqueName="[Sales].[product_name].[All]" allUniqueName="[Sales].[product_name].[All]" dimensionUniqueName="[Sales]"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Store-Lookup].[store_phone]" caption="store_phone" attribute="1" defaultMemberUniqueName="[Store-Lookup].[store_phone].[All]" allUniqueName="[Store-Lookup].[store_phone].[All]" dimensionUniqueName="[Store-Lookup]" displayFolder="" count="2"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2"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2" memberValueDatatype="7" unbalanced="0"/>
    <cacheHierarchy uniqueName="[Store-Lookup].[total_sqft]" caption="total_sqft" attribute="1" defaultMemberUniqueName="[Store-Lookup].[total_sqft].[All]" allUniqueName="[Store-Lookup].[total_sqft].[All]" dimensionUniqueName="[Store-Lookup]" displayFolder="" count="2" memberValueDatatype="20" unbalanced="0"/>
    <cacheHierarchy uniqueName="[Store-Lookup].[grocery_sqft]" caption="grocery_sqft" attribute="1" defaultMemberUniqueName="[Store-Lookup].[grocery_sqft].[All]" allUniqueName="[Store-Lookup].[grocery_sqft].[All]" dimensionUniqueName="[Store-Lookup]" displayFolder="" count="2" memberValueDatatype="20" unbalanced="0"/>
    <cacheHierarchy uniqueName="[Store-Lookup].[sales_district]" caption="sales_district" attribute="1" defaultMemberUniqueName="[Store-Lookup].[sales_district].[All]" allUniqueName="[Store-Lookup].[sales_district].[All]" dimensionUniqueName="[Store-Lookup]" displayFolder="" count="2" memberValueDatatype="130" unbalanced="0"/>
    <cacheHierarchy uniqueName="[Store-Lookup].[sales_region]" caption="sales_region" attribute="1" defaultMemberUniqueName="[Store-Lookup].[sales_region].[All]" allUniqueName="[Store-Lookup].[sales_region].[All]" dimensionUniqueName="[Store-Lookup]" displayFolder="" count="2" memberValueDatatype="130" unbalanced="0"/>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57"/>
        </ext>
      </extLst>
    </cacheHierarchy>
    <cacheHierarchy uniqueName="[Measures].[No of Customer]" caption="No of Customer" measure="1" displayFolder="" measureGroup="Sales" count="0"/>
    <cacheHierarchy uniqueName="[Measures].[Revenue]" caption="Revenue" measure="1" displayFolder="" measureGroup="Sales" count="0"/>
    <cacheHierarchy uniqueName="[Measures].[Rev Prev Year]" caption="Rev Prev Year" measure="1" displayFolder="" measureGroup="Sales" count="0"/>
    <cacheHierarchy uniqueName="[Measures].[Var Revenue Year]" caption="Var Revenue Year" measure="1" displayFolder="" measureGroup="Sales" count="0"/>
    <cacheHierarchy uniqueName="[Measures].[%Var Revenue Year]" caption="%Var Revenue Year"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No of Order]" caption="No of Order" measure="1" displayFolder="" measureGroup="Sales" count="0"/>
    <cacheHierarchy uniqueName="[Measures].[__XL_Count Customer]" caption="__XL_Count Customer" measure="1" displayFolder="" measureGroup="Customer" count="0" hidden="1"/>
    <cacheHierarchy uniqueName="[Measures].[__XL_Count Product-Lookup]" caption="__XL_Count Product-Lookup" measure="1" displayFolder="" measureGroup="Product-Lookup" count="0" hidden="1"/>
    <cacheHierarchy uniqueName="[Measures].[__XL_Count Store-Lookup]" caption="__XL_Count Store-Lookup" measure="1" displayFolder="" measureGroup="Store-Lookup"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XL_Count Return_Product]" caption="__XL_Count Return_Product" measure="1" displayFolder="" measureGroup="Return_Produc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measure="1" name="Measures" uniqueName="[Measures]" caption="Measures"/>
    <dimension name="PH List" uniqueName="[PH List]" caption="PH List"/>
    <dimension name="Product-Lookup" uniqueName="[Product-Lookup]" caption="Product-Lookup"/>
    <dimension name="Return_Product" uniqueName="[Return_Product]" caption="Return_Product"/>
    <dimension name="Sales" uniqueName="[Sales]" caption="Sales"/>
    <dimension name="Store-Lookup" uniqueName="[Store-Lookup]" caption="Store-Lookup"/>
  </dimensions>
  <measureGroups count="7">
    <measureGroup name="Calendar" caption="Calendar"/>
    <measureGroup name="Customer" caption="Customer"/>
    <measureGroup name="PH List" caption="PH List"/>
    <measureGroup name="Product-Lookup" caption="Product-Lookup"/>
    <measureGroup name="Return_Product" caption="Return_Product"/>
    <measureGroup name="Sales" caption="Sales"/>
    <measureGroup name="Store-Lookup" caption="Store-Lookup"/>
  </measureGroups>
  <maps count="11">
    <map measureGroup="0" dimension="0"/>
    <map measureGroup="1" dimension="1"/>
    <map measureGroup="2" dimension="3"/>
    <map measureGroup="3" dimension="4"/>
    <map measureGroup="4" dimension="5"/>
    <map measureGroup="5" dimension="0"/>
    <map measureGroup="5" dimension="1"/>
    <map measureGroup="5" dimension="4"/>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58.623182407406" backgroundQuery="1" createdVersion="8" refreshedVersion="8" minRefreshableVersion="3" recordCount="0" supportSubquery="1" supportAdvancedDrill="1" xr:uid="{B1C0C62F-C875-4FFA-BB58-97656AD321DC}">
  <cacheSource type="external" connectionId="13"/>
  <cacheFields count="6">
    <cacheField name="[Calendar].[Month].[Month]" caption="Month" numFmtId="0" hierarchy="4" level="1">
      <sharedItems count="12">
        <s v="Jan"/>
        <s v="Feb"/>
        <s v="Mar"/>
        <s v="Apr"/>
        <s v="May"/>
        <s v="Jun"/>
        <s v="Jul"/>
        <s v="Aug"/>
        <s v="Sep"/>
        <s v="Oct"/>
        <s v="Nov"/>
        <s v="Dec"/>
      </sharedItems>
    </cacheField>
    <cacheField name="[Measures].[No of Customer]" caption="No of Customer" numFmtId="0" hierarchy="75" level="32767"/>
    <cacheField name="[Customer].[Age Category].[Age Category]" caption="Age Category" numFmtId="0" hierarchy="33" level="1">
      <sharedItems count="4">
        <s v="Blessing People"/>
        <s v="Matured"/>
        <s v="Senior Citizen"/>
        <s v="Veteran"/>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9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irst_name]" caption="first_name" attribute="1" defaultMemberUniqueName="[Customer].[first_name].[All]" allUniqueName="[Customer].[first_name].[All]" dimensionUniqueName="[Customer]" displayFolder="" count="0" memberValueDatatype="130" unbalanced="0"/>
    <cacheHierarchy uniqueName="[Customer].[last_name]" caption="last_name" attribute="1" defaultMemberUniqueName="[Customer].[last_name].[All]" allUniqueName="[Customer].[last_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2" memberValueDatatype="130" unbalanced="0">
      <fieldsUsage count="2">
        <fieldUsage x="-1"/>
        <fieldUsage x="2"/>
      </fieldsUsage>
    </cacheHierarchy>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Tax]" caption="Tax" attribute="1" defaultMemberUniqueName="[Product-Lookup].[Tax].[All]" allUniqueName="[Product-Lookup].[Tax].[All]" dimensionUniqueName="[Product-Lookup]" displayFolder="" count="0" memberValueDatatype="5" unbalanced="0"/>
    <cacheHierarchy uniqueName="[Product-Lookup].[Tax Charges]" caption="Tax Charges" attribute="1" defaultMemberUniqueName="[Product-Lookup].[Tax Charges].[All]" allUniqueName="[Product-Lookup].[Tax Charges].[All]" dimensionUniqueName="[Product-Lookup]" displayFolder="" count="0" memberValueDatatype="5" unbalanced="0"/>
    <cacheHierarchy uniqueName="[Product-Lookup].[Tax 2]" caption="Tax 2" attribute="1" defaultMemberUniqueName="[Product-Lookup].[Tax 2].[All]" allUniqueName="[Product-Lookup].[Tax 2].[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130" unbalanced="0"/>
    <cacheHierarchy uniqueName="[Product-Lookup].[low_fat]" caption="low_fat" attribute="1" defaultMemberUniqueName="[Product-Lookup].[low_fat].[All]" allUniqueName="[Product-Lookup].[low_fat].[All]" dimensionUniqueName="[Product-Lookup]" displayFolder="" count="0" memberValueDatatype="130" unbalanced="0"/>
    <cacheHierarchy uniqueName="[Return_Product].[return_date]" caption="return_date" attribute="1" time="1" defaultMemberUniqueName="[Return_Product].[return_date].[All]" allUniqueName="[Return_Product].[return_date].[All]" dimensionUniqueName="[Return_Product]" displayFolder="" count="0" memberValueDatatype="7" unbalanced="0"/>
    <cacheHierarchy uniqueName="[Return_Product].[product_id]" caption="product_id" attribute="1" defaultMemberUniqueName="[Return_Product].[product_id].[All]" allUniqueName="[Return_Product].[product_id].[All]" dimensionUniqueName="[Return_Product]" displayFolder="" count="0" memberValueDatatype="20" unbalanced="0"/>
    <cacheHierarchy uniqueName="[Return_Product].[store_id]" caption="store_id" attribute="1" defaultMemberUniqueName="[Return_Product].[store_id].[All]" allUniqueName="[Return_Product].[store_id].[All]" dimensionUniqueName="[Return_Product]" displayFolder="" count="0" memberValueDatatype="20" unbalanced="0"/>
    <cacheHierarchy uniqueName="[Return_Product].[quantity]" caption="quantity" attribute="1" defaultMemberUniqueName="[Return_Product].[quantity].[All]" allUniqueName="[Return_Product].[quantity].[All]" dimensionUniqueName="[Return_Product]"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product_name]" caption="product_name" attribute="1" defaultMemberUniqueName="[Sales].[product_name].[All]" allUniqueName="[Sales].[product_name].[All]" dimensionUniqueName="[Sales]"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sales_district]" caption="sales_district" attribute="1" defaultMemberUniqueName="[Store-Lookup].[sales_district].[All]" allUniqueName="[Store-Lookup].[sales_district].[All]" dimensionUniqueName="[Store-Lookup]" displayFolder="" count="0" memberValueDatatype="130" unbalanced="0"/>
    <cacheHierarchy uniqueName="[Store-Lookup].[sales_region]" caption="sales_region" attribute="1" defaultMemberUniqueName="[Store-Lookup].[sales_region].[All]" allUniqueName="[Store-Lookup].[sales_region].[All]" dimensionUniqueName="[Store-Lookup]"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No of Customer]" caption="No of Customer" measure="1" displayFolder="" measureGroup="Sales" count="0" oneField="1">
      <fieldsUsage count="1">
        <fieldUsage x="1"/>
      </fieldsUsage>
    </cacheHierarchy>
    <cacheHierarchy uniqueName="[Measures].[Revenue]" caption="Revenue" measure="1" displayFolder="" measureGroup="Sales" count="0"/>
    <cacheHierarchy uniqueName="[Measures].[Rev Prev Year]" caption="Rev Prev Year" measure="1" displayFolder="" measureGroup="Sales" count="0"/>
    <cacheHierarchy uniqueName="[Measures].[Var Revenue Year]" caption="Var Revenue Year" measure="1" displayFolder="" measureGroup="Sales" count="0"/>
    <cacheHierarchy uniqueName="[Measures].[%Var Revenue Year]" caption="%Var Revenue Year"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No of Order]" caption="No of Order" measure="1" displayFolder="" measureGroup="Sales" count="0"/>
    <cacheHierarchy uniqueName="[Measures].[__XL_Count Customer]" caption="__XL_Count Customer" measure="1" displayFolder="" measureGroup="Customer" count="0" hidden="1"/>
    <cacheHierarchy uniqueName="[Measures].[__XL_Count Product-Lookup]" caption="__XL_Count Product-Lookup" measure="1" displayFolder="" measureGroup="Product-Lookup" count="0" hidden="1"/>
    <cacheHierarchy uniqueName="[Measures].[__XL_Count Store-Lookup]" caption="__XL_Count Store-Lookup" measure="1" displayFolder="" measureGroup="Store-Lookup"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XL_Count Return_Product]" caption="__XL_Count Return_Product" measure="1" displayFolder="" measureGroup="Return_Produc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measure="1" name="Measures" uniqueName="[Measures]" caption="Measures"/>
    <dimension name="PH List" uniqueName="[PH List]" caption="PH List"/>
    <dimension name="Product-Lookup" uniqueName="[Product-Lookup]" caption="Product-Lookup"/>
    <dimension name="Return_Product" uniqueName="[Return_Product]" caption="Return_Product"/>
    <dimension name="Sales" uniqueName="[Sales]" caption="Sales"/>
    <dimension name="Store-Lookup" uniqueName="[Store-Lookup]" caption="Store-Lookup"/>
  </dimensions>
  <measureGroups count="7">
    <measureGroup name="Calendar" caption="Calendar"/>
    <measureGroup name="Customer" caption="Customer"/>
    <measureGroup name="PH List" caption="PH List"/>
    <measureGroup name="Product-Lookup" caption="Product-Lookup"/>
    <measureGroup name="Return_Product" caption="Return_Product"/>
    <measureGroup name="Sales" caption="Sales"/>
    <measureGroup name="Store-Lookup" caption="Store-Lookup"/>
  </measureGroups>
  <maps count="11">
    <map measureGroup="0" dimension="0"/>
    <map measureGroup="1" dimension="1"/>
    <map measureGroup="2" dimension="3"/>
    <map measureGroup="3" dimension="4"/>
    <map measureGroup="4" dimension="5"/>
    <map measureGroup="5" dimension="0"/>
    <map measureGroup="5" dimension="1"/>
    <map measureGroup="5" dimension="4"/>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58.62318263889" backgroundQuery="1" createdVersion="8" refreshedVersion="8" minRefreshableVersion="3" recordCount="0" supportSubquery="1" supportAdvancedDrill="1" xr:uid="{4467A0F8-8ABD-43C2-92CF-DF4D5E2E32D6}">
  <cacheSource type="external" connectionId="13"/>
  <cacheFields count="6">
    <cacheField name="[Calendar].[Month].[Month]" caption="Month" numFmtId="0" hierarchy="4" level="1">
      <sharedItems count="12">
        <s v="Jan"/>
        <s v="Feb"/>
        <s v="Mar"/>
        <s v="Apr"/>
        <s v="May"/>
        <s v="Jun"/>
        <s v="Jul"/>
        <s v="Aug"/>
        <s v="Sep"/>
        <s v="Oct"/>
        <s v="Nov"/>
        <s v="Dec"/>
      </sharedItems>
    </cacheField>
    <cacheField name="[Customer].[gender].[gender]" caption="gender" numFmtId="0" hierarchy="24" level="1">
      <sharedItems count="2">
        <s v="F"/>
        <s v="M"/>
      </sharedItems>
    </cacheField>
    <cacheField name="[Measures].[No of Customer]" caption="No of Customer" numFmtId="0" hierarchy="75"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9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irst_name]" caption="first_name" attribute="1" defaultMemberUniqueName="[Customer].[first_name].[All]" allUniqueName="[Customer].[first_name].[All]" dimensionUniqueName="[Customer]" displayFolder="" count="0" memberValueDatatype="130" unbalanced="0"/>
    <cacheHierarchy uniqueName="[Customer].[last_name]" caption="last_name" attribute="1" defaultMemberUniqueName="[Customer].[last_name].[All]" allUniqueName="[Customer].[last_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1"/>
      </fieldsUsage>
    </cacheHierarchy>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0"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Tax]" caption="Tax" attribute="1" defaultMemberUniqueName="[Product-Lookup].[Tax].[All]" allUniqueName="[Product-Lookup].[Tax].[All]" dimensionUniqueName="[Product-Lookup]" displayFolder="" count="0" memberValueDatatype="5" unbalanced="0"/>
    <cacheHierarchy uniqueName="[Product-Lookup].[Tax Charges]" caption="Tax Charges" attribute="1" defaultMemberUniqueName="[Product-Lookup].[Tax Charges].[All]" allUniqueName="[Product-Lookup].[Tax Charges].[All]" dimensionUniqueName="[Product-Lookup]" displayFolder="" count="0" memberValueDatatype="5" unbalanced="0"/>
    <cacheHierarchy uniqueName="[Product-Lookup].[Tax 2]" caption="Tax 2" attribute="1" defaultMemberUniqueName="[Product-Lookup].[Tax 2].[All]" allUniqueName="[Product-Lookup].[Tax 2].[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130" unbalanced="0"/>
    <cacheHierarchy uniqueName="[Product-Lookup].[low_fat]" caption="low_fat" attribute="1" defaultMemberUniqueName="[Product-Lookup].[low_fat].[All]" allUniqueName="[Product-Lookup].[low_fat].[All]" dimensionUniqueName="[Product-Lookup]" displayFolder="" count="0" memberValueDatatype="130" unbalanced="0"/>
    <cacheHierarchy uniqueName="[Return_Product].[return_date]" caption="return_date" attribute="1" time="1" defaultMemberUniqueName="[Return_Product].[return_date].[All]" allUniqueName="[Return_Product].[return_date].[All]" dimensionUniqueName="[Return_Product]" displayFolder="" count="0" memberValueDatatype="7" unbalanced="0"/>
    <cacheHierarchy uniqueName="[Return_Product].[product_id]" caption="product_id" attribute="1" defaultMemberUniqueName="[Return_Product].[product_id].[All]" allUniqueName="[Return_Product].[product_id].[All]" dimensionUniqueName="[Return_Product]" displayFolder="" count="0" memberValueDatatype="20" unbalanced="0"/>
    <cacheHierarchy uniqueName="[Return_Product].[store_id]" caption="store_id" attribute="1" defaultMemberUniqueName="[Return_Product].[store_id].[All]" allUniqueName="[Return_Product].[store_id].[All]" dimensionUniqueName="[Return_Product]" displayFolder="" count="0" memberValueDatatype="20" unbalanced="0"/>
    <cacheHierarchy uniqueName="[Return_Product].[quantity]" caption="quantity" attribute="1" defaultMemberUniqueName="[Return_Product].[quantity].[All]" allUniqueName="[Return_Product].[quantity].[All]" dimensionUniqueName="[Return_Product]"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product_name]" caption="product_name" attribute="1" defaultMemberUniqueName="[Sales].[product_name].[All]" allUniqueName="[Sales].[product_name].[All]" dimensionUniqueName="[Sales]"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sales_district]" caption="sales_district" attribute="1" defaultMemberUniqueName="[Store-Lookup].[sales_district].[All]" allUniqueName="[Store-Lookup].[sales_district].[All]" dimensionUniqueName="[Store-Lookup]" displayFolder="" count="0" memberValueDatatype="130" unbalanced="0"/>
    <cacheHierarchy uniqueName="[Store-Lookup].[sales_region]" caption="sales_region" attribute="1" defaultMemberUniqueName="[Store-Lookup].[sales_region].[All]" allUniqueName="[Store-Lookup].[sales_region].[All]" dimensionUniqueName="[Store-Lookup]"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No of Customer]" caption="No of Customer" measure="1" displayFolder="" measureGroup="Sales" count="0" oneField="1">
      <fieldsUsage count="1">
        <fieldUsage x="2"/>
      </fieldsUsage>
    </cacheHierarchy>
    <cacheHierarchy uniqueName="[Measures].[Revenue]" caption="Revenue" measure="1" displayFolder="" measureGroup="Sales" count="0"/>
    <cacheHierarchy uniqueName="[Measures].[Rev Prev Year]" caption="Rev Prev Year" measure="1" displayFolder="" measureGroup="Sales" count="0"/>
    <cacheHierarchy uniqueName="[Measures].[Var Revenue Year]" caption="Var Revenue Year" measure="1" displayFolder="" measureGroup="Sales" count="0"/>
    <cacheHierarchy uniqueName="[Measures].[%Var Revenue Year]" caption="%Var Revenue Year"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No of Order]" caption="No of Order" measure="1" displayFolder="" measureGroup="Sales" count="0"/>
    <cacheHierarchy uniqueName="[Measures].[__XL_Count Customer]" caption="__XL_Count Customer" measure="1" displayFolder="" measureGroup="Customer" count="0" hidden="1"/>
    <cacheHierarchy uniqueName="[Measures].[__XL_Count Product-Lookup]" caption="__XL_Count Product-Lookup" measure="1" displayFolder="" measureGroup="Product-Lookup" count="0" hidden="1"/>
    <cacheHierarchy uniqueName="[Measures].[__XL_Count Store-Lookup]" caption="__XL_Count Store-Lookup" measure="1" displayFolder="" measureGroup="Store-Lookup"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XL_Count Return_Product]" caption="__XL_Count Return_Product" measure="1" displayFolder="" measureGroup="Return_Produc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measure="1" name="Measures" uniqueName="[Measures]" caption="Measures"/>
    <dimension name="PH List" uniqueName="[PH List]" caption="PH List"/>
    <dimension name="Product-Lookup" uniqueName="[Product-Lookup]" caption="Product-Lookup"/>
    <dimension name="Return_Product" uniqueName="[Return_Product]" caption="Return_Product"/>
    <dimension name="Sales" uniqueName="[Sales]" caption="Sales"/>
    <dimension name="Store-Lookup" uniqueName="[Store-Lookup]" caption="Store-Lookup"/>
  </dimensions>
  <measureGroups count="7">
    <measureGroup name="Calendar" caption="Calendar"/>
    <measureGroup name="Customer" caption="Customer"/>
    <measureGroup name="PH List" caption="PH List"/>
    <measureGroup name="Product-Lookup" caption="Product-Lookup"/>
    <measureGroup name="Return_Product" caption="Return_Product"/>
    <measureGroup name="Sales" caption="Sales"/>
    <measureGroup name="Store-Lookup" caption="Store-Lookup"/>
  </measureGroups>
  <maps count="11">
    <map measureGroup="0" dimension="0"/>
    <map measureGroup="1" dimension="1"/>
    <map measureGroup="2" dimension="3"/>
    <map measureGroup="3" dimension="4"/>
    <map measureGroup="4" dimension="5"/>
    <map measureGroup="5" dimension="0"/>
    <map measureGroup="5" dimension="1"/>
    <map measureGroup="5" dimension="4"/>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58.623182986114" backgroundQuery="1" createdVersion="8" refreshedVersion="8" minRefreshableVersion="3" recordCount="0" supportSubquery="1" supportAdvancedDrill="1" xr:uid="{DE88D1C9-B266-4310-B125-080DC6D3B0B3}">
  <cacheSource type="external" connectionId="13"/>
  <cacheFields count="6">
    <cacheField name="[Measures].[Revenue]" caption="Revenue" numFmtId="0" hierarchy="76" level="32767"/>
    <cacheField name="[Measures].[Profit]" caption="Profit" numFmtId="0" hierarchy="81" level="32767"/>
    <cacheField name="[Measures].[Cost]" caption="Cost" numFmtId="0" hierarchy="80"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9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irst_name]" caption="first_name" attribute="1" defaultMemberUniqueName="[Customer].[first_name].[All]" allUniqueName="[Customer].[first_name].[All]" dimensionUniqueName="[Customer]" displayFolder="" count="0" memberValueDatatype="130" unbalanced="0"/>
    <cacheHierarchy uniqueName="[Customer].[last_name]" caption="last_name" attribute="1" defaultMemberUniqueName="[Customer].[last_name].[All]" allUniqueName="[Customer].[last_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0"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Tax]" caption="Tax" attribute="1" defaultMemberUniqueName="[Product-Lookup].[Tax].[All]" allUniqueName="[Product-Lookup].[Tax].[All]" dimensionUniqueName="[Product-Lookup]" displayFolder="" count="0" memberValueDatatype="5" unbalanced="0"/>
    <cacheHierarchy uniqueName="[Product-Lookup].[Tax Charges]" caption="Tax Charges" attribute="1" defaultMemberUniqueName="[Product-Lookup].[Tax Charges].[All]" allUniqueName="[Product-Lookup].[Tax Charges].[All]" dimensionUniqueName="[Product-Lookup]" displayFolder="" count="0" memberValueDatatype="5" unbalanced="0"/>
    <cacheHierarchy uniqueName="[Product-Lookup].[Tax 2]" caption="Tax 2" attribute="1" defaultMemberUniqueName="[Product-Lookup].[Tax 2].[All]" allUniqueName="[Product-Lookup].[Tax 2].[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130" unbalanced="0"/>
    <cacheHierarchy uniqueName="[Product-Lookup].[low_fat]" caption="low_fat" attribute="1" defaultMemberUniqueName="[Product-Lookup].[low_fat].[All]" allUniqueName="[Product-Lookup].[low_fat].[All]" dimensionUniqueName="[Product-Lookup]" displayFolder="" count="0" memberValueDatatype="130" unbalanced="0"/>
    <cacheHierarchy uniqueName="[Return_Product].[return_date]" caption="return_date" attribute="1" time="1" defaultMemberUniqueName="[Return_Product].[return_date].[All]" allUniqueName="[Return_Product].[return_date].[All]" dimensionUniqueName="[Return_Product]" displayFolder="" count="0" memberValueDatatype="7" unbalanced="0"/>
    <cacheHierarchy uniqueName="[Return_Product].[product_id]" caption="product_id" attribute="1" defaultMemberUniqueName="[Return_Product].[product_id].[All]" allUniqueName="[Return_Product].[product_id].[All]" dimensionUniqueName="[Return_Product]" displayFolder="" count="0" memberValueDatatype="20" unbalanced="0"/>
    <cacheHierarchy uniqueName="[Return_Product].[store_id]" caption="store_id" attribute="1" defaultMemberUniqueName="[Return_Product].[store_id].[All]" allUniqueName="[Return_Product].[store_id].[All]" dimensionUniqueName="[Return_Product]" displayFolder="" count="0" memberValueDatatype="20" unbalanced="0"/>
    <cacheHierarchy uniqueName="[Return_Product].[quantity]" caption="quantity" attribute="1" defaultMemberUniqueName="[Return_Product].[quantity].[All]" allUniqueName="[Return_Product].[quantity].[All]" dimensionUniqueName="[Return_Product]"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product_name]" caption="product_name" attribute="1" defaultMemberUniqueName="[Sales].[product_name].[All]" allUniqueName="[Sales].[product_name].[All]" dimensionUniqueName="[Sales]"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sales_district]" caption="sales_district" attribute="1" defaultMemberUniqueName="[Store-Lookup].[sales_district].[All]" allUniqueName="[Store-Lookup].[sales_district].[All]" dimensionUniqueName="[Store-Lookup]" displayFolder="" count="0" memberValueDatatype="130" unbalanced="0"/>
    <cacheHierarchy uniqueName="[Store-Lookup].[sales_region]" caption="sales_region" attribute="1" defaultMemberUniqueName="[Store-Lookup].[sales_region].[All]" allUniqueName="[Store-Lookup].[sales_region].[All]" dimensionUniqueName="[Store-Lookup]"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No of Customer]" caption="No of Customer" measure="1" displayFolder="" measureGroup="Sales" count="0"/>
    <cacheHierarchy uniqueName="[Measures].[Revenue]" caption="Revenue" measure="1" displayFolder="" measureGroup="Sales" count="0" oneField="1">
      <fieldsUsage count="1">
        <fieldUsage x="0"/>
      </fieldsUsage>
    </cacheHierarchy>
    <cacheHierarchy uniqueName="[Measures].[Rev Prev Year]" caption="Rev Prev Year" measure="1" displayFolder="" measureGroup="Sales" count="0"/>
    <cacheHierarchy uniqueName="[Measures].[Var Revenue Year]" caption="Var Revenue Year" measure="1" displayFolder="" measureGroup="Sales" count="0"/>
    <cacheHierarchy uniqueName="[Measures].[%Var Revenue Year]" caption="%Var Revenue Year" measure="1" displayFolder="" measureGroup="Sales" count="0"/>
    <cacheHierarchy uniqueName="[Measures].[Cost]" caption="Cost" measure="1" displayFolder="" measureGroup="Sales" count="0" oneField="1">
      <fieldsUsage count="1">
        <fieldUsage x="2"/>
      </fieldsUsage>
    </cacheHierarchy>
    <cacheHierarchy uniqueName="[Measures].[Profit]" caption="Profit" measure="1" displayFolder="" measureGroup="Sales" count="0" oneField="1">
      <fieldsUsage count="1">
        <fieldUsage x="1"/>
      </fieldsUsage>
    </cacheHierarchy>
    <cacheHierarchy uniqueName="[Measures].[No of Order]" caption="No of Order" measure="1" displayFolder="" measureGroup="Sales" count="0"/>
    <cacheHierarchy uniqueName="[Measures].[__XL_Count Customer]" caption="__XL_Count Customer" measure="1" displayFolder="" measureGroup="Customer" count="0" hidden="1"/>
    <cacheHierarchy uniqueName="[Measures].[__XL_Count Product-Lookup]" caption="__XL_Count Product-Lookup" measure="1" displayFolder="" measureGroup="Product-Lookup" count="0" hidden="1"/>
    <cacheHierarchy uniqueName="[Measures].[__XL_Count Store-Lookup]" caption="__XL_Count Store-Lookup" measure="1" displayFolder="" measureGroup="Store-Lookup"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XL_Count Return_Product]" caption="__XL_Count Return_Product" measure="1" displayFolder="" measureGroup="Return_Product" count="0" hidden="1"/>
    <cacheHierarchy uniqueName="[Measures].[__No measures defined]" caption="__No measures defined" measure="1" displayFolder="" count="0" hidden="1"/>
  </cacheHierarchies>
  <kpis count="0"/>
  <dimensions count="8">
    <dimension name="Calendar" uniqueName="[Calendar]" caption="Calendar"/>
    <dimension name="Customer" uniqueName="[Customer]" caption="Customer"/>
    <dimension measure="1" name="Measures" uniqueName="[Measures]" caption="Measures"/>
    <dimension name="PH List" uniqueName="[PH List]" caption="PH List"/>
    <dimension name="Product-Lookup" uniqueName="[Product-Lookup]" caption="Product-Lookup"/>
    <dimension name="Return_Product" uniqueName="[Return_Product]" caption="Return_Product"/>
    <dimension name="Sales" uniqueName="[Sales]" caption="Sales"/>
    <dimension name="Store-Lookup" uniqueName="[Store-Lookup]" caption="Store-Lookup"/>
  </dimensions>
  <measureGroups count="7">
    <measureGroup name="Calendar" caption="Calendar"/>
    <measureGroup name="Customer" caption="Customer"/>
    <measureGroup name="PH List" caption="PH List"/>
    <measureGroup name="Product-Lookup" caption="Product-Lookup"/>
    <measureGroup name="Return_Product" caption="Return_Product"/>
    <measureGroup name="Sales" caption="Sales"/>
    <measureGroup name="Store-Lookup" caption="Store-Lookup"/>
  </measureGroups>
  <maps count="11">
    <map measureGroup="0" dimension="0"/>
    <map measureGroup="1" dimension="1"/>
    <map measureGroup="2" dimension="3"/>
    <map measureGroup="3" dimension="4"/>
    <map measureGroup="4" dimension="5"/>
    <map measureGroup="5" dimension="0"/>
    <map measureGroup="5" dimension="1"/>
    <map measureGroup="5" dimension="4"/>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khrul Syahmi" refreshedDate="45958.621697453702" backgroundQuery="1" createdVersion="3" refreshedVersion="8" minRefreshableVersion="3" recordCount="0" supportSubquery="1" supportAdvancedDrill="1" xr:uid="{FAF31B10-C8C7-4D4B-9B93-DFFF478381D4}">
  <cacheSource type="external" connectionId="13">
    <extLst>
      <ext xmlns:x14="http://schemas.microsoft.com/office/spreadsheetml/2009/9/main" uri="{F057638F-6D5F-4e77-A914-E7F072B9BCA8}">
        <x14:sourceConnection name="ThisWorkbookDataModel"/>
      </ext>
    </extLst>
  </cacheSource>
  <cacheFields count="0"/>
  <cacheHierarchies count="91">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Is weekend?]" caption="Is weekend?" attribute="1" time="1" defaultMemberUniqueName="[Calendar].[Is weekend?].[All]" allUniqueName="[Calendar].[Is weekend?].[All]" dimensionUniqueName="[Calendar]" displayFolder="" count="0" memberValueDatatype="130" unbalanced="0"/>
    <cacheHierarchy uniqueName="[Calendar].[Holiday]" caption="Holiday" attribute="1" time="1" defaultMemberUniqueName="[Calendar].[Holiday].[All]" allUniqueName="[Calendar].[Holiday].[All]" dimensionUniqueName="[Calendar]" displayFolder="" count="0" memberValueDatatype="130" unbalanced="0"/>
    <cacheHierarchy uniqueName="[Calendar].[Working Day]" caption="Working Day" attribute="1" time="1" defaultMemberUniqueName="[Calendar].[Working Day].[All]" allUniqueName="[Calendar].[Working Day].[All]" dimensionUniqueName="[Calendar]" displayFolder="" count="0" memberValueDatatype="130" unbalanced="0"/>
    <cacheHierarchy uniqueName="[Customer].[customer_id]" caption="customer_id" attribute="1" defaultMemberUniqueName="[Customer].[customer_id].[All]" allUniqueName="[Customer].[customer_id].[All]" dimensionUniqueName="[Customer]" displayFolder="" count="0" memberValueDatatype="20" unbalanced="0"/>
    <cacheHierarchy uniqueName="[Customer].[customer_acct_num]" caption="customer_acct_num" attribute="1" defaultMemberUniqueName="[Customer].[customer_acct_num].[All]" allUniqueName="[Customer].[customer_acct_num].[All]" dimensionUniqueName="[Customer]" displayFolder="" count="0" memberValueDatatype="20" unbalanced="0"/>
    <cacheHierarchy uniqueName="[Customer].[first_name]" caption="first_name" attribute="1" defaultMemberUniqueName="[Customer].[first_name].[All]" allUniqueName="[Customer].[first_name].[All]" dimensionUniqueName="[Customer]" displayFolder="" count="0" memberValueDatatype="130" unbalanced="0"/>
    <cacheHierarchy uniqueName="[Customer].[last_name]" caption="last_name" attribute="1" defaultMemberUniqueName="[Customer].[last_name].[All]" allUniqueName="[Customer].[last_name].[All]" dimensionUniqueName="[Customer]" displayFolder="" count="0" memberValueDatatype="130" unbalanced="0"/>
    <cacheHierarchy uniqueName="[Customer].[customer_address]" caption="customer_address" attribute="1" defaultMemberUniqueName="[Customer].[customer_address].[All]" allUniqueName="[Customer].[customer_address].[All]" dimensionUniqueName="[Customer]" displayFolder="" count="0" memberValueDatatype="130" unbalanced="0"/>
    <cacheHierarchy uniqueName="[Customer].[customer_city]" caption="customer_city" attribute="1" defaultMemberUniqueName="[Customer].[customer_city].[All]" allUniqueName="[Customer].[customer_city].[All]" dimensionUniqueName="[Customer]" displayFolder="" count="0" memberValueDatatype="130" unbalanced="0"/>
    <cacheHierarchy uniqueName="[Customer].[customer_state_province]" caption="customer_state_province" attribute="1" defaultMemberUniqueName="[Customer].[customer_state_province].[All]" allUniqueName="[Customer].[customer_state_province].[All]" dimensionUniqueName="[Customer]" displayFolder="" count="0" memberValueDatatype="130" unbalanced="0"/>
    <cacheHierarchy uniqueName="[Customer].[customer_postal_code]" caption="customer_postal_code" attribute="1" defaultMemberUniqueName="[Customer].[customer_postal_code].[All]" allUniqueName="[Customer].[customer_postal_code].[All]" dimensionUniqueName="[Customer]" displayFolder="" count="0" memberValueDatatype="20" unbalanced="0"/>
    <cacheHierarchy uniqueName="[Customer].[customer_country]" caption="customer_country" attribute="1" defaultMemberUniqueName="[Customer].[customer_country].[All]" allUniqueName="[Customer].[customer_country].[All]" dimensionUniqueName="[Customer]" displayFolder="" count="0" memberValueDatatype="130" unbalanced="0"/>
    <cacheHierarchy uniqueName="[Customer].[birthdate]" caption="birthdate" attribute="1" time="1" defaultMemberUniqueName="[Customer].[birthdate].[All]" allUniqueName="[Customer].[birthdate].[All]" dimensionUniqueName="[Customer]" displayFolder="" count="0" memberValueDatatype="7" unbalanced="0"/>
    <cacheHierarchy uniqueName="[Customer].[marital_status]" caption="marital_status" attribute="1" defaultMemberUniqueName="[Customer].[marital_status].[All]" allUniqueName="[Customer].[marital_status].[All]" dimensionUniqueName="[Customer]" displayFolder="" count="0" memberValueDatatype="130" unbalanced="0"/>
    <cacheHierarchy uniqueName="[Customer].[yearly_income]" caption="yearly_income" attribute="1" defaultMemberUniqueName="[Customer].[yearly_income].[All]" allUniqueName="[Customer].[yearly_inco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total_children]" caption="total_children" attribute="1" defaultMemberUniqueName="[Customer].[total_children].[All]" allUniqueName="[Customer].[total_children].[All]" dimensionUniqueName="[Customer]" displayFolder="" count="0" memberValueDatatype="20" unbalanced="0"/>
    <cacheHierarchy uniqueName="[Customer].[num_children_at_home]" caption="num_children_at_home" attribute="1" defaultMemberUniqueName="[Customer].[num_children_at_home].[All]" allUniqueName="[Customer].[num_children_at_home].[All]" dimensionUniqueName="[Customer]" displayFolder="" count="0" memberValueDatatype="20" unbalanced="0"/>
    <cacheHierarchy uniqueName="[Customer].[education]" caption="education" attribute="1" defaultMemberUniqueName="[Customer].[education].[All]" allUniqueName="[Customer].[education].[All]" dimensionUniqueName="[Customer]" displayFolder="" count="0" memberValueDatatype="130" unbalanced="0"/>
    <cacheHierarchy uniqueName="[Customer].[acct_open_date]" caption="acct_open_date" attribute="1" time="1" defaultMemberUniqueName="[Customer].[acct_open_date].[All]" allUniqueName="[Customer].[acct_open_date].[All]" dimensionUniqueName="[Customer]" displayFolder="" count="0" memberValueDatatype="7" unbalanced="0"/>
    <cacheHierarchy uniqueName="[Customer].[member_card]" caption="member_card" attribute="1" defaultMemberUniqueName="[Customer].[member_card].[All]" allUniqueName="[Customer].[member_card].[All]" dimensionUniqueName="[Customer]" displayFolder="" count="0" memberValueDatatype="130" unbalanced="0"/>
    <cacheHierarchy uniqueName="[Customer].[occupation]" caption="occupation" attribute="1" defaultMemberUniqueName="[Customer].[occupation].[All]" allUniqueName="[Customer].[occupation].[All]" dimensionUniqueName="[Customer]" displayFolder="" count="0" memberValueDatatype="130" unbalanced="0"/>
    <cacheHierarchy uniqueName="[Customer].[homeowner]" caption="homeowner" attribute="1" defaultMemberUniqueName="[Customer].[homeowner].[All]" allUniqueName="[Customer].[homeown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Age Category]" caption="Age Category" attribute="1" defaultMemberUniqueName="[Customer].[Age Category].[All]" allUniqueName="[Customer].[Age Category].[All]" dimensionUniqueName="[Customer]" displayFolder="" count="0" memberValueDatatype="130" unbalanced="0"/>
    <cacheHierarchy uniqueName="[PH List].[date]" caption="date" attribute="1" time="1" defaultMemberUniqueName="[PH List].[date].[All]" allUniqueName="[PH List].[date].[All]" dimensionUniqueName="[PH List]" displayFolder="" count="0" memberValueDatatype="7" unbalanced="0"/>
    <cacheHierarchy uniqueName="[PH List].[holiday]" caption="holiday" attribute="1" defaultMemberUniqueName="[PH List].[holiday].[All]" allUniqueName="[PH List].[holiday].[All]" dimensionUniqueName="[PH List]" displayFolder="" count="0" memberValueDatatype="13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brand]" caption="product_brand" attribute="1" defaultMemberUniqueName="[Product-Lookup].[product_brand].[All]" allUniqueName="[Product-Lookup].[product_brand].[All]" dimensionUniqueName="[Product-Lookup]" displayFolder="" count="0" memberValueDatatype="13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sku]" caption="product_sku" attribute="1" defaultMemberUniqueName="[Product-Lookup].[product_sku].[All]" allUniqueName="[Product-Lookup].[product_sku].[All]" dimensionUniqueName="[Product-Lookup]" displayFolder="" count="0" memberValueDatatype="2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Tax]" caption="Tax" attribute="1" defaultMemberUniqueName="[Product-Lookup].[Tax].[All]" allUniqueName="[Product-Lookup].[Tax].[All]" dimensionUniqueName="[Product-Lookup]" displayFolder="" count="0" memberValueDatatype="5" unbalanced="0"/>
    <cacheHierarchy uniqueName="[Product-Lookup].[Tax Charges]" caption="Tax Charges" attribute="1" defaultMemberUniqueName="[Product-Lookup].[Tax Charges].[All]" allUniqueName="[Product-Lookup].[Tax Charges].[All]" dimensionUniqueName="[Product-Lookup]" displayFolder="" count="0" memberValueDatatype="5" unbalanced="0"/>
    <cacheHierarchy uniqueName="[Product-Lookup].[Tax 2]" caption="Tax 2" attribute="1" defaultMemberUniqueName="[Product-Lookup].[Tax 2].[All]" allUniqueName="[Product-Lookup].[Tax 2].[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130" unbalanced="0"/>
    <cacheHierarchy uniqueName="[Product-Lookup].[low_fat]" caption="low_fat" attribute="1" defaultMemberUniqueName="[Product-Lookup].[low_fat].[All]" allUniqueName="[Product-Lookup].[low_fat].[All]" dimensionUniqueName="[Product-Lookup]" displayFolder="" count="0" memberValueDatatype="130" unbalanced="0"/>
    <cacheHierarchy uniqueName="[Return_Product].[return_date]" caption="return_date" attribute="1" time="1" defaultMemberUniqueName="[Return_Product].[return_date].[All]" allUniqueName="[Return_Product].[return_date].[All]" dimensionUniqueName="[Return_Product]" displayFolder="" count="0" memberValueDatatype="7" unbalanced="0"/>
    <cacheHierarchy uniqueName="[Return_Product].[product_id]" caption="product_id" attribute="1" defaultMemberUniqueName="[Return_Product].[product_id].[All]" allUniqueName="[Return_Product].[product_id].[All]" dimensionUniqueName="[Return_Product]" displayFolder="" count="0" memberValueDatatype="20" unbalanced="0"/>
    <cacheHierarchy uniqueName="[Return_Product].[store_id]" caption="store_id" attribute="1" defaultMemberUniqueName="[Return_Product].[store_id].[All]" allUniqueName="[Return_Product].[store_id].[All]" dimensionUniqueName="[Return_Product]" displayFolder="" count="0" memberValueDatatype="20" unbalanced="0"/>
    <cacheHierarchy uniqueName="[Return_Product].[quantity]" caption="quantity" attribute="1" defaultMemberUniqueName="[Return_Product].[quantity].[All]" allUniqueName="[Return_Product].[quantity].[All]" dimensionUniqueName="[Return_Product]"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product_name]" caption="product_name" attribute="1" defaultMemberUniqueName="[Sales].[product_name].[All]" allUniqueName="[Sales].[product_name].[All]" dimensionUniqueName="[Sales]"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Store-Lookup].[store_phone]" caption="store_phone" attribute="1" defaultMemberUniqueName="[Store-Lookup].[store_phone].[All]" allUniqueName="[Store-Lookup].[store_phone].[All]" dimensionUniqueName="[Store-Lookup]" displayFolder="" count="0" memberValueDatatype="130" unbalanced="0"/>
    <cacheHierarchy uniqueName="[Store-Lookup].[first_opened_date]" caption="first_opened_date" attribute="1" time="1" defaultMemberUniqueName="[Store-Lookup].[first_opened_date].[All]" allUniqueName="[Store-Lookup].[first_opened_date].[All]" dimensionUniqueName="[Store-Lookup]" displayFolder="" count="0" memberValueDatatype="7" unbalanced="0"/>
    <cacheHierarchy uniqueName="[Store-Lookup].[last_remodel_date]" caption="last_remodel_date" attribute="1" time="1" defaultMemberUniqueName="[Store-Lookup].[last_remodel_date].[All]" allUniqueName="[Store-Lookup].[last_remodel_date].[All]" dimensionUniqueName="[Store-Lookup]" displayFolder="" count="0" memberValueDatatype="7" unbalanced="0"/>
    <cacheHierarchy uniqueName="[Store-Lookup].[total_sqft]" caption="total_sqft" attribute="1" defaultMemberUniqueName="[Store-Lookup].[total_sqft].[All]" allUniqueName="[Store-Lookup].[total_sqft].[All]" dimensionUniqueName="[Store-Lookup]" displayFolder="" count="0" memberValueDatatype="20" unbalanced="0"/>
    <cacheHierarchy uniqueName="[Store-Lookup].[grocery_sqft]" caption="grocery_sqft" attribute="1" defaultMemberUniqueName="[Store-Lookup].[grocery_sqft].[All]" allUniqueName="[Store-Lookup].[grocery_sqft].[All]" dimensionUniqueName="[Store-Lookup]" displayFolder="" count="0" memberValueDatatype="20" unbalanced="0"/>
    <cacheHierarchy uniqueName="[Store-Lookup].[sales_district]" caption="sales_district" attribute="1" defaultMemberUniqueName="[Store-Lookup].[sales_district].[All]" allUniqueName="[Store-Lookup].[sales_district].[All]" dimensionUniqueName="[Store-Lookup]" displayFolder="" count="0" memberValueDatatype="130" unbalanced="0"/>
    <cacheHierarchy uniqueName="[Store-Lookup].[sales_region]" caption="sales_region" attribute="1" defaultMemberUniqueName="[Store-Lookup].[sales_region].[All]" allUniqueName="[Store-Lookup].[sales_region].[All]" dimensionUniqueName="[Store-Lookup]" displayFolder="" count="0" memberValueDatatype="130" unbalanced="0"/>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No of Customer]" caption="No of Customer" measure="1" displayFolder="" measureGroup="Sales" count="0"/>
    <cacheHierarchy uniqueName="[Measures].[Revenue]" caption="Revenue" measure="1" displayFolder="" measureGroup="Sales" count="0"/>
    <cacheHierarchy uniqueName="[Measures].[Rev Prev Year]" caption="Rev Prev Year" measure="1" displayFolder="" measureGroup="Sales" count="0"/>
    <cacheHierarchy uniqueName="[Measures].[Var Revenue Year]" caption="Var Revenue Year" measure="1" displayFolder="" measureGroup="Sales" count="0"/>
    <cacheHierarchy uniqueName="[Measures].[%Var Revenue Year]" caption="%Var Revenue Year" measure="1" displayFolder="" measureGroup="Sales" count="0"/>
    <cacheHierarchy uniqueName="[Measures].[Cost]" caption="Cost" measure="1" displayFolder="" measureGroup="Sales" count="0"/>
    <cacheHierarchy uniqueName="[Measures].[Profit]" caption="Profit" measure="1" displayFolder="" measureGroup="Sales" count="0"/>
    <cacheHierarchy uniqueName="[Measures].[No of Order]" caption="No of Order" measure="1" displayFolder="" measureGroup="Sales" count="0"/>
    <cacheHierarchy uniqueName="[Measures].[__XL_Count Customer]" caption="__XL_Count Customer" measure="1" displayFolder="" measureGroup="Customer" count="0" hidden="1"/>
    <cacheHierarchy uniqueName="[Measures].[__XL_Count Product-Lookup]" caption="__XL_Count Product-Lookup" measure="1" displayFolder="" measureGroup="Product-Lookup" count="0" hidden="1"/>
    <cacheHierarchy uniqueName="[Measures].[__XL_Count Store-Lookup]" caption="__XL_Count Store-Lookup" measure="1" displayFolder="" measureGroup="Store-Lookup"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PH List]" caption="__XL_Count PH List" measure="1" displayFolder="" measureGroup="PH List" count="0" hidden="1"/>
    <cacheHierarchy uniqueName="[Measures].[__XL_Count Return_Product]" caption="__XL_Count Return_Product" measure="1" displayFolder="" measureGroup="Return_Produc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755822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943D44-35C5-4F52-ACA4-E0EA97D4BD26}" name="Order By Country" cacheId="582" applyNumberFormats="0" applyBorderFormats="0" applyFontFormats="0" applyPatternFormats="0" applyAlignmentFormats="0" applyWidthHeightFormats="1" dataCaption="Values" tag="2c7834fc-f08c-4bd5-8d0e-6c983cdc0e10" updatedVersion="8" minRefreshableVersion="3" useAutoFormatting="1" subtotalHiddenItems="1" itemPrintTitles="1" createdVersion="8" indent="0" outline="1" outlineData="1" multipleFieldFilters="0" chartFormat="9">
  <location ref="A39:C43" firstHeaderRow="0" firstDataRow="1" firstDataCol="1"/>
  <pivotFields count="7">
    <pivotField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4">
    <i>
      <x/>
    </i>
    <i>
      <x v="1"/>
    </i>
    <i>
      <x v="2"/>
    </i>
    <i t="grand">
      <x/>
    </i>
  </rowItems>
  <colFields count="1">
    <field x="-2"/>
  </colFields>
  <colItems count="2">
    <i>
      <x/>
    </i>
    <i i="1">
      <x v="1"/>
    </i>
  </colItems>
  <dataFields count="2">
    <dataField fld="3" subtotal="count" baseField="0" baseItem="0"/>
    <dataField fld="2" subtotal="count" baseField="0" baseItem="0"/>
  </dataFields>
  <pivotHierarchies count="91">
    <pivotHierarchy dragToData="1"/>
    <pivotHierarchy multipleItemSelectionAllowed="1">
      <members count="1" level="1">
        <member name="[Calendar].[Date Hierarchy].[Year].&amp;[199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Sales]"/>
        <x15:activeTabTopLevelEntity name="[Custom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185714-F6ED-4FE0-B88A-7FB1078DBDB1}" name="Cust Age Category" cacheId="672" applyNumberFormats="0" applyBorderFormats="0" applyFontFormats="0" applyPatternFormats="0" applyAlignmentFormats="0" applyWidthHeightFormats="1" dataCaption="Values" tag="10ed05f1-5759-4f1d-8dd5-99fa61bf25ac" updatedVersion="8" minRefreshableVersion="3" useAutoFormatting="1" subtotalHiddenItems="1" itemPrintTitles="1" createdVersion="8" indent="0" outline="1" outlineData="1" multipleFieldFilters="0" chartFormat="9">
  <location ref="A30:B35" firstHeaderRow="1" firstDataRow="1" firstDataCol="1"/>
  <pivotFields count="6">
    <pivotField allDrilled="1" subtotalTop="0" showAll="0" sortType="descending" defaultSubtotal="0" defaultAttributeDrillState="1">
      <items count="12">
        <item x="11"/>
        <item x="10"/>
        <item x="9"/>
        <item x="8"/>
        <item x="7"/>
        <item x="6"/>
        <item x="5"/>
        <item x="4"/>
        <item x="3"/>
        <item x="2"/>
        <item x="1"/>
        <item x="0"/>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 subtotalTop="0" showAll="0" dataSourceSort="1" defaultSubtotal="0"/>
  </pivotFields>
  <rowFields count="1">
    <field x="2"/>
  </rowFields>
  <rowItems count="5">
    <i>
      <x/>
    </i>
    <i>
      <x v="1"/>
    </i>
    <i>
      <x v="2"/>
    </i>
    <i>
      <x v="3"/>
    </i>
    <i t="grand">
      <x/>
    </i>
  </rowItems>
  <colItems count="1">
    <i/>
  </colItems>
  <dataFields count="1">
    <dataField fld="1" subtotal="count" baseField="0" baseItem="0"/>
  </dataFields>
  <chartFormats count="6">
    <chartFormat chart="5"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2" count="1" selected="0">
            <x v="0"/>
          </reference>
        </references>
      </pivotArea>
    </chartFormat>
    <chartFormat chart="8" format="3">
      <pivotArea type="data" outline="0" fieldPosition="0">
        <references count="2">
          <reference field="4294967294" count="1" selected="0">
            <x v="0"/>
          </reference>
          <reference field="2" count="1" selected="0">
            <x v="1"/>
          </reference>
        </references>
      </pivotArea>
    </chartFormat>
    <chartFormat chart="8" format="4">
      <pivotArea type="data" outline="0" fieldPosition="0">
        <references count="2">
          <reference field="4294967294" count="1" selected="0">
            <x v="0"/>
          </reference>
          <reference field="2" count="1" selected="0">
            <x v="2"/>
          </reference>
        </references>
      </pivotArea>
    </chartFormat>
    <chartFormat chart="8" format="5">
      <pivotArea type="data" outline="0" fieldPosition="0">
        <references count="2">
          <reference field="4294967294" count="1" selected="0">
            <x v="0"/>
          </reference>
          <reference field="2" count="1" selected="0">
            <x v="3"/>
          </reference>
        </references>
      </pivotArea>
    </chartFormat>
  </chartFormats>
  <pivotHierarchies count="91">
    <pivotHierarchy dragToData="1"/>
    <pivotHierarchy multipleItemSelectionAllowed="1">
      <members count="1" level="1">
        <member name="[Calendar].[Date Hierarchy].[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Sales]"/>
        <x15:activeTabTopLevelEntity name="[Custom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45F3A-29CB-4B5D-851E-27D5E7083911}" name="Gender Cust" cacheId="675" applyNumberFormats="0" applyBorderFormats="0" applyFontFormats="0" applyPatternFormats="0" applyAlignmentFormats="0" applyWidthHeightFormats="1" dataCaption="Values" tag="8fd71f55-a817-4268-8ac3-0732a73c8b53" updatedVersion="8" minRefreshableVersion="3" useAutoFormatting="1" subtotalHiddenItems="1" itemPrintTitles="1" createdVersion="8" indent="0" outline="1" outlineData="1" multipleFieldFilters="0" chartFormat="6">
  <location ref="A24:B27" firstHeaderRow="1" firstDataRow="1" firstDataCol="1"/>
  <pivotFields count="6">
    <pivotField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3">
    <i>
      <x/>
    </i>
    <i>
      <x v="1"/>
    </i>
    <i t="grand">
      <x/>
    </i>
  </rowItems>
  <colItems count="1">
    <i/>
  </colItems>
  <dataFields count="1">
    <dataField fld="2" subtotal="count" baseField="0" baseItem="0"/>
  </dataFields>
  <chartFormats count="3">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s>
  <pivotHierarchies count="91">
    <pivotHierarchy dragToData="1"/>
    <pivotHierarchy multipleItemSelectionAllowed="1">
      <members count="1" level="1">
        <member name="[Calendar].[Date Hierarchy].[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Sales]"/>
        <x15:activeTabTopLevelEntity name="[Custom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E2BB36-7AB6-4BB6-BC58-8E2DC0144C31}" name="Qty By Month" cacheId="669" applyNumberFormats="0" applyBorderFormats="0" applyFontFormats="0" applyPatternFormats="0" applyAlignmentFormats="0" applyWidthHeightFormats="1" dataCaption="Values" tag="d140fcc2-4080-48e9-a45d-9f4c610f3753" updatedVersion="8" minRefreshableVersion="3" useAutoFormatting="1" subtotalHiddenItems="1" itemPrintTitles="1" createdVersion="8" indent="0" outline="1" outlineData="1" multipleFieldFilters="0" chartFormat="3">
  <location ref="A8:B21" firstHeaderRow="1" firstDataRow="1" firstDataCol="1"/>
  <pivotFields count="5">
    <pivotField axis="axisRow" allDrilled="1" subtotalTop="0" showAll="0" sortType="descending" defaultSubtotal="0" defaultAttributeDrillState="1">
      <items count="12">
        <item x="11"/>
        <item x="10"/>
        <item x="9"/>
        <item x="8"/>
        <item x="7"/>
        <item x="6"/>
        <item x="5"/>
        <item x="4"/>
        <item x="3"/>
        <item x="2"/>
        <item x="1"/>
        <item x="0"/>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chartFormats count="1">
    <chartFormat chart="2" format="1" series="1">
      <pivotArea type="data" outline="0" fieldPosition="0">
        <references count="1">
          <reference field="4294967294" count="1" selected="0">
            <x v="0"/>
          </reference>
        </references>
      </pivotArea>
    </chartFormat>
  </chartFormats>
  <pivotHierarchies count="91">
    <pivotHierarchy dragToData="1"/>
    <pivotHierarchy multipleItemSelectionAllowed="1">
      <members count="1" level="1">
        <member name="[Calendar].[Date Hierarchy].[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Sales]"/>
        <x15:activeTabTopLevelEntity name="[Custom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3234C5-FAA0-4800-9174-7437CC60EE7A}" name="Metric" cacheId="678" applyNumberFormats="0" applyBorderFormats="0" applyFontFormats="0" applyPatternFormats="0" applyAlignmentFormats="0" applyWidthHeightFormats="1" dataCaption="Values" tag="0d0e2e1d-dd84-422b-a206-a2523d79d0f4" updatedVersion="8" minRefreshableVersion="3" useAutoFormatting="1" subtotalHiddenItems="1" itemPrintTitles="1" createdVersion="8" indent="0" outline="1" outlineData="1" multipleFieldFilters="0">
  <location ref="A3:C4" firstHeaderRow="0" firstDataRow="1" firstDataCol="0"/>
  <pivotFields count="6">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Fields count="1">
    <field x="-2"/>
  </colFields>
  <colItems count="3">
    <i>
      <x/>
    </i>
    <i i="1">
      <x v="1"/>
    </i>
    <i i="2">
      <x v="2"/>
    </i>
  </colItems>
  <dataFields count="3">
    <dataField fld="0" subtotal="count" baseField="0" baseItem="0"/>
    <dataField fld="2" subtotal="count" baseField="0" baseItem="0"/>
    <dataField fld="1" subtotal="count" baseField="0" baseItem="0"/>
  </dataFields>
  <pivotHierarchies count="91">
    <pivotHierarchy dragToData="1"/>
    <pivotHierarchy multipleItemSelectionAllowed="1">
      <members count="1" level="1">
        <member name="[Calendar].[Date Hierarchy].[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Lookup]"/>
        <x15:activeTabTopLevelEntity name="[Sales]"/>
        <x15:activeTabTopLevelEntity name="[Custom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3F4E74E4-0940-459A-A2A5-0162EF28D7BB}" sourceName="[Calendar].[Date Hierarchy]">
  <pivotTables>
    <pivotTable tabId="3" name="Qty By Month"/>
    <pivotTable tabId="3" name="Cust Age Category"/>
    <pivotTable tabId="3" name="Gender Cust"/>
    <pivotTable tabId="3" name="Metric"/>
  </pivotTables>
  <data>
    <olap pivotCacheId="1275582255">
      <levels count="4">
        <level uniqueName="[Calendar].[Date Hierarchy].[(All)]" sourceCaption="(All)" count="0"/>
        <level uniqueName="[Calendar].[Date Hierarchy].[Year]" sourceCaption="Year" count="2">
          <ranges>
            <range startItem="0">
              <i n="[Calendar].[Date Hierarchy].[Year].&amp;[1997]" c="1997"/>
              <i n="[Calendar].[Date Hierarchy].[Year].&amp;[1998]" c="1998"/>
            </range>
          </ranges>
        </level>
        <level uniqueName="[Calendar].[Date Hierarchy].[Month]" sourceCaption="Month" count="0"/>
        <level uniqueName="[Calendar].[Date Hierarchy].[DateColumn]" sourceCaption="DateColumn" count="0"/>
      </levels>
      <selections count="1">
        <selection n="[Calendar].[Date Hierarchy].[Year].&amp;[1998]"/>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2A6895-447C-42A6-9742-9DD149E01184}" cache="Slicer_Date_Hierarchy" caption="Year"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2EA3D-E948-429E-B18E-54A6F12D586E}">
  <dimension ref="A3:J47"/>
  <sheetViews>
    <sheetView topLeftCell="A26" zoomScale="115" zoomScaleNormal="115" workbookViewId="0">
      <selection activeCell="F44" sqref="F44:H47"/>
    </sheetView>
  </sheetViews>
  <sheetFormatPr defaultRowHeight="14.4" x14ac:dyDescent="0.3"/>
  <cols>
    <col min="1" max="1" width="14.5546875" bestFit="1" customWidth="1"/>
    <col min="2" max="3" width="13" bestFit="1" customWidth="1"/>
    <col min="4" max="4" width="14.88671875" bestFit="1" customWidth="1"/>
    <col min="5" max="5" width="13" bestFit="1" customWidth="1"/>
    <col min="6" max="6" width="13.109375" bestFit="1" customWidth="1"/>
    <col min="7" max="12" width="15.5546875" bestFit="1" customWidth="1"/>
    <col min="13" max="13" width="6.88671875" bestFit="1" customWidth="1"/>
    <col min="14" max="14" width="10.5546875" bestFit="1" customWidth="1"/>
    <col min="15" max="90" width="5" bestFit="1" customWidth="1"/>
    <col min="91" max="91" width="10.5546875" bestFit="1" customWidth="1"/>
  </cols>
  <sheetData>
    <row r="3" spans="1:3" x14ac:dyDescent="0.3">
      <c r="A3" t="s">
        <v>22</v>
      </c>
      <c r="B3" t="s">
        <v>24</v>
      </c>
      <c r="C3" t="s">
        <v>25</v>
      </c>
    </row>
    <row r="4" spans="1:3" x14ac:dyDescent="0.3">
      <c r="A4" s="4">
        <v>1199308.31</v>
      </c>
      <c r="B4" s="4">
        <v>483615.0100000003</v>
      </c>
      <c r="C4" s="4">
        <v>715693.29999999981</v>
      </c>
    </row>
    <row r="6" spans="1:3" x14ac:dyDescent="0.3">
      <c r="A6" s="7">
        <f>GETPIVOTDATA("[Measures].[Revenue]",$A$3)</f>
        <v>1199308.31</v>
      </c>
      <c r="B6" s="7">
        <f>GETPIVOTDATA("[Measures].[Cost]",$A$3)</f>
        <v>483615.0100000003</v>
      </c>
      <c r="C6" s="7">
        <f>GETPIVOTDATA("[Measures].[Profit]",$A$3)</f>
        <v>715693.29999999981</v>
      </c>
    </row>
    <row r="8" spans="1:3" x14ac:dyDescent="0.3">
      <c r="A8" s="1" t="s">
        <v>0</v>
      </c>
      <c r="B8" t="s">
        <v>21</v>
      </c>
    </row>
    <row r="9" spans="1:3" x14ac:dyDescent="0.3">
      <c r="A9" s="2" t="s">
        <v>11</v>
      </c>
      <c r="B9" s="3">
        <v>56729</v>
      </c>
    </row>
    <row r="10" spans="1:3" x14ac:dyDescent="0.3">
      <c r="A10" s="2" t="s">
        <v>18</v>
      </c>
      <c r="B10" s="3">
        <v>53807</v>
      </c>
    </row>
    <row r="11" spans="1:3" x14ac:dyDescent="0.3">
      <c r="A11" s="2" t="s">
        <v>19</v>
      </c>
      <c r="B11" s="3">
        <v>43945</v>
      </c>
    </row>
    <row r="12" spans="1:3" x14ac:dyDescent="0.3">
      <c r="A12" s="2" t="s">
        <v>20</v>
      </c>
      <c r="B12" s="3">
        <v>47964</v>
      </c>
    </row>
    <row r="13" spans="1:3" x14ac:dyDescent="0.3">
      <c r="A13" s="2" t="s">
        <v>10</v>
      </c>
      <c r="B13" s="3">
        <v>44777</v>
      </c>
    </row>
    <row r="14" spans="1:3" x14ac:dyDescent="0.3">
      <c r="A14" s="2" t="s">
        <v>14</v>
      </c>
      <c r="B14" s="3">
        <v>46671</v>
      </c>
    </row>
    <row r="15" spans="1:3" x14ac:dyDescent="0.3">
      <c r="A15" s="2" t="s">
        <v>15</v>
      </c>
      <c r="B15" s="3">
        <v>45611</v>
      </c>
    </row>
    <row r="16" spans="1:3" x14ac:dyDescent="0.3">
      <c r="A16" s="2" t="s">
        <v>17</v>
      </c>
      <c r="B16" s="3">
        <v>45085</v>
      </c>
    </row>
    <row r="17" spans="1:2" x14ac:dyDescent="0.3">
      <c r="A17" s="2" t="s">
        <v>9</v>
      </c>
      <c r="B17" s="3">
        <v>45049</v>
      </c>
    </row>
    <row r="18" spans="1:2" x14ac:dyDescent="0.3">
      <c r="A18" s="2" t="s">
        <v>16</v>
      </c>
      <c r="B18" s="3">
        <v>46334</v>
      </c>
    </row>
    <row r="19" spans="1:2" x14ac:dyDescent="0.3">
      <c r="A19" s="2" t="s">
        <v>12</v>
      </c>
      <c r="B19" s="3">
        <v>44431</v>
      </c>
    </row>
    <row r="20" spans="1:2" x14ac:dyDescent="0.3">
      <c r="A20" s="2" t="s">
        <v>13</v>
      </c>
      <c r="B20" s="3">
        <v>46313</v>
      </c>
    </row>
    <row r="21" spans="1:2" x14ac:dyDescent="0.3">
      <c r="A21" s="2" t="s">
        <v>1</v>
      </c>
      <c r="B21" s="3">
        <v>566716</v>
      </c>
    </row>
    <row r="24" spans="1:2" x14ac:dyDescent="0.3">
      <c r="A24" s="1" t="s">
        <v>0</v>
      </c>
      <c r="B24" t="s">
        <v>6</v>
      </c>
    </row>
    <row r="25" spans="1:2" x14ac:dyDescent="0.3">
      <c r="A25" s="2" t="s">
        <v>7</v>
      </c>
      <c r="B25" s="3">
        <v>5097</v>
      </c>
    </row>
    <row r="26" spans="1:2" x14ac:dyDescent="0.3">
      <c r="A26" s="2" t="s">
        <v>8</v>
      </c>
      <c r="B26" s="3">
        <v>5184</v>
      </c>
    </row>
    <row r="27" spans="1:2" x14ac:dyDescent="0.3">
      <c r="A27" s="2" t="s">
        <v>1</v>
      </c>
      <c r="B27" s="3">
        <v>10281</v>
      </c>
    </row>
    <row r="30" spans="1:2" x14ac:dyDescent="0.3">
      <c r="A30" s="1" t="s">
        <v>0</v>
      </c>
      <c r="B30" t="s">
        <v>6</v>
      </c>
    </row>
    <row r="31" spans="1:2" x14ac:dyDescent="0.3">
      <c r="A31" s="2" t="s">
        <v>2</v>
      </c>
      <c r="B31" s="3">
        <v>2277</v>
      </c>
    </row>
    <row r="32" spans="1:2" x14ac:dyDescent="0.3">
      <c r="A32" s="2" t="s">
        <v>3</v>
      </c>
      <c r="B32" s="3">
        <v>2063</v>
      </c>
    </row>
    <row r="33" spans="1:10" x14ac:dyDescent="0.3">
      <c r="A33" s="2" t="s">
        <v>4</v>
      </c>
      <c r="B33" s="3">
        <v>3010</v>
      </c>
    </row>
    <row r="34" spans="1:10" x14ac:dyDescent="0.3">
      <c r="A34" s="2" t="s">
        <v>5</v>
      </c>
      <c r="B34" s="3">
        <v>2931</v>
      </c>
    </row>
    <row r="35" spans="1:10" x14ac:dyDescent="0.3">
      <c r="A35" s="2" t="s">
        <v>1</v>
      </c>
      <c r="B35" s="3">
        <v>10281</v>
      </c>
    </row>
    <row r="39" spans="1:10" x14ac:dyDescent="0.3">
      <c r="A39" s="1" t="s">
        <v>0</v>
      </c>
      <c r="B39" t="s">
        <v>22</v>
      </c>
      <c r="C39" t="s">
        <v>23</v>
      </c>
      <c r="F39" t="s">
        <v>30</v>
      </c>
      <c r="G39" t="s">
        <v>31</v>
      </c>
      <c r="I39" t="s">
        <v>30</v>
      </c>
      <c r="J39" t="s">
        <v>26</v>
      </c>
    </row>
    <row r="40" spans="1:10" x14ac:dyDescent="0.3">
      <c r="A40" s="2" t="s">
        <v>27</v>
      </c>
      <c r="B40" s="4">
        <v>107674.33999999994</v>
      </c>
      <c r="C40" s="4">
        <v>107674.33999999994</v>
      </c>
      <c r="F40" t="str" cm="1">
        <f t="array" ref="F40:G42">A40:B42</f>
        <v>Canada</v>
      </c>
      <c r="G40">
        <v>107674.33999999994</v>
      </c>
      <c r="I40" t="str" cm="1">
        <f t="array" ref="I40:J40">_xlfn.XLOOKUP(Dashboard!S8,Calculation!F40:F42,_xlfn.ANCHORARRAY(Calculation!F40),,0)</f>
        <v>Canada</v>
      </c>
      <c r="J40">
        <v>107674.33999999994</v>
      </c>
    </row>
    <row r="41" spans="1:10" x14ac:dyDescent="0.3">
      <c r="A41" s="2" t="s">
        <v>28</v>
      </c>
      <c r="B41" s="4">
        <v>478915.6599999998</v>
      </c>
      <c r="C41" s="4">
        <v>478915.6599999998</v>
      </c>
      <c r="F41" t="str">
        <v>Mexico</v>
      </c>
      <c r="G41">
        <v>478915.6599999998</v>
      </c>
    </row>
    <row r="42" spans="1:10" x14ac:dyDescent="0.3">
      <c r="A42" s="2" t="s">
        <v>29</v>
      </c>
      <c r="B42" s="4">
        <v>1177956.4399999985</v>
      </c>
      <c r="C42" s="4">
        <v>612718.30999999854</v>
      </c>
      <c r="F42" t="str">
        <v>USA</v>
      </c>
      <c r="G42">
        <v>1177956.4399999985</v>
      </c>
    </row>
    <row r="43" spans="1:10" x14ac:dyDescent="0.3">
      <c r="A43" s="2" t="s">
        <v>1</v>
      </c>
      <c r="B43" s="4">
        <v>1764546.4400000083</v>
      </c>
      <c r="C43" s="4">
        <v>1199308.3100000089</v>
      </c>
    </row>
    <row r="44" spans="1:10" x14ac:dyDescent="0.3">
      <c r="F44" t="s">
        <v>30</v>
      </c>
      <c r="G44" t="s">
        <v>22</v>
      </c>
      <c r="H44" t="s">
        <v>32</v>
      </c>
    </row>
    <row r="45" spans="1:10" x14ac:dyDescent="0.3">
      <c r="F45" t="str" cm="1">
        <f t="array" ref="F45:H47">A40:C42</f>
        <v>Canada</v>
      </c>
      <c r="G45">
        <v>107674.33999999994</v>
      </c>
      <c r="H45">
        <v>107674.33999999994</v>
      </c>
    </row>
    <row r="46" spans="1:10" x14ac:dyDescent="0.3">
      <c r="F46" t="str">
        <v>Mexico</v>
      </c>
      <c r="G46">
        <v>478915.6599999998</v>
      </c>
      <c r="H46">
        <v>478915.6599999998</v>
      </c>
    </row>
    <row r="47" spans="1:10" x14ac:dyDescent="0.3">
      <c r="F47" t="str">
        <v>USA</v>
      </c>
      <c r="G47">
        <v>1177956.4399999985</v>
      </c>
      <c r="H47">
        <v>612718.30999999854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39275-EF45-4FBD-B164-76A36E816217}">
  <dimension ref="A1"/>
  <sheetViews>
    <sheetView zoomScaleNormal="100"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D83BA-D1BA-4CA3-A5DE-74E19BF7484D}">
  <dimension ref="M8:V11"/>
  <sheetViews>
    <sheetView tabSelected="1" topLeftCell="B1" zoomScale="85" zoomScaleNormal="85" workbookViewId="0">
      <selection activeCell="AB11" sqref="AB11"/>
    </sheetView>
  </sheetViews>
  <sheetFormatPr defaultRowHeight="14.4" x14ac:dyDescent="0.3"/>
  <cols>
    <col min="1" max="16384" width="8.88671875" style="5"/>
  </cols>
  <sheetData>
    <row r="8" spans="13:22" x14ac:dyDescent="0.3">
      <c r="M8" s="6"/>
      <c r="S8" s="8" t="s">
        <v>27</v>
      </c>
      <c r="T8" s="9"/>
      <c r="U8" s="9"/>
      <c r="V8" s="10"/>
    </row>
    <row r="9" spans="13:22" x14ac:dyDescent="0.3">
      <c r="S9" s="11"/>
      <c r="T9" s="12"/>
      <c r="U9" s="12"/>
      <c r="V9" s="13"/>
    </row>
    <row r="10" spans="13:22" x14ac:dyDescent="0.3">
      <c r="S10" s="11"/>
      <c r="T10" s="12"/>
      <c r="U10" s="12"/>
      <c r="V10" s="13"/>
    </row>
    <row r="11" spans="13:22" x14ac:dyDescent="0.3">
      <c r="S11" s="14"/>
      <c r="T11" s="15"/>
      <c r="U11" s="15"/>
      <c r="V11" s="16"/>
    </row>
  </sheetData>
  <mergeCells count="1">
    <mergeCell ref="S8:V11"/>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CBBD4E0-46F0-433E-B676-62F3B5BEA921}">
          <x14:formula1>
            <xm:f>Calculation!$F$40:$F$42</xm:f>
          </x14:formula1>
          <xm:sqref>S8:V11</xm:sqref>
        </x14:dataValidation>
      </x14:dataValidation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41EA8BF9-F029-42EC-980A-42F0AA76550E}">
  <ds:schemaRefs/>
</ds:datastoreItem>
</file>

<file path=customXml/itemProps2.xml><?xml version="1.0" encoding="utf-8"?>
<ds:datastoreItem xmlns:ds="http://schemas.openxmlformats.org/officeDocument/2006/customXml" ds:itemID="{5165832E-6B5E-4601-B484-DC48A134FF21}">
  <ds:schemaRefs/>
</ds:datastoreItem>
</file>

<file path=customXml/itemProps3.xml><?xml version="1.0" encoding="utf-8"?>
<ds:datastoreItem xmlns:ds="http://schemas.openxmlformats.org/officeDocument/2006/customXml" ds:itemID="{D2A93451-5B4E-4BFE-80B8-30329C59360D}">
  <ds:schemaRefs/>
</ds:datastoreItem>
</file>

<file path=customXml/itemProps4.xml><?xml version="1.0" encoding="utf-8"?>
<ds:datastoreItem xmlns:ds="http://schemas.openxmlformats.org/officeDocument/2006/customXml" ds:itemID="{D5608733-CFDD-4D5D-8630-BFBDE7563E9D}">
  <ds:schemaRefs/>
</ds:datastoreItem>
</file>

<file path=customXml/itemProps5.xml><?xml version="1.0" encoding="utf-8"?>
<ds:datastoreItem xmlns:ds="http://schemas.openxmlformats.org/officeDocument/2006/customXml" ds:itemID="{15E85965-99EB-4C86-9A99-87F2C06B405D}">
  <ds:schemaRefs/>
</ds:datastoreItem>
</file>

<file path=customXml/itemProps6.xml><?xml version="1.0" encoding="utf-8"?>
<ds:datastoreItem xmlns:ds="http://schemas.openxmlformats.org/officeDocument/2006/customXml" ds:itemID="{DE44492A-3876-45E0-BC76-116719DF690D}">
  <ds:schemaRefs/>
</ds:datastoreItem>
</file>

<file path=customXml/itemProps7.xml><?xml version="1.0" encoding="utf-8"?>
<ds:datastoreItem xmlns:ds="http://schemas.openxmlformats.org/officeDocument/2006/customXml" ds:itemID="{7DBA3600-1C6F-474A-B194-BD9244884D80}">
  <ds:schemaRefs/>
</ds:datastoreItem>
</file>

<file path=customXml/itemProps8.xml><?xml version="1.0" encoding="utf-8"?>
<ds:datastoreItem xmlns:ds="http://schemas.openxmlformats.org/officeDocument/2006/customXml" ds:itemID="{F0DB3740-15AC-45CA-8CB5-D0E08DF08A68}">
  <ds:schemaRefs/>
</ds:datastoreItem>
</file>

<file path=customXml/itemProps9.xml><?xml version="1.0" encoding="utf-8"?>
<ds:datastoreItem xmlns:ds="http://schemas.openxmlformats.org/officeDocument/2006/customXml" ds:itemID="{3EC1894C-48FF-41A4-8107-2F35B9470A4C}">
  <ds:schemaRefs/>
</ds:datastoreItem>
</file>

<file path=customXml/itemProps10.xml><?xml version="1.0" encoding="utf-8"?>
<ds:datastoreItem xmlns:ds="http://schemas.openxmlformats.org/officeDocument/2006/customXml" ds:itemID="{8D629BEA-499B-40B1-B6FE-34E5F5E4730B}">
  <ds:schemaRefs/>
</ds:datastoreItem>
</file>

<file path=customXml/itemProps11.xml><?xml version="1.0" encoding="utf-8"?>
<ds:datastoreItem xmlns:ds="http://schemas.openxmlformats.org/officeDocument/2006/customXml" ds:itemID="{01D3CD1F-AB52-4FF8-A591-7556594BC881}">
  <ds:schemaRefs/>
</ds:datastoreItem>
</file>

<file path=customXml/itemProps12.xml><?xml version="1.0" encoding="utf-8"?>
<ds:datastoreItem xmlns:ds="http://schemas.openxmlformats.org/officeDocument/2006/customXml" ds:itemID="{7CE8991A-F195-459F-A21D-64409A8D9DDE}">
  <ds:schemaRefs/>
</ds:datastoreItem>
</file>

<file path=customXml/itemProps13.xml><?xml version="1.0" encoding="utf-8"?>
<ds:datastoreItem xmlns:ds="http://schemas.openxmlformats.org/officeDocument/2006/customXml" ds:itemID="{095DFDC0-F936-4347-85F0-FFD96BD7C0B9}">
  <ds:schemaRefs/>
</ds:datastoreItem>
</file>

<file path=customXml/itemProps14.xml><?xml version="1.0" encoding="utf-8"?>
<ds:datastoreItem xmlns:ds="http://schemas.openxmlformats.org/officeDocument/2006/customXml" ds:itemID="{732C4C40-9561-4AFB-866C-37CC54BDD342}">
  <ds:schemaRefs>
    <ds:schemaRef ds:uri="http://schemas.microsoft.com/DataMashup"/>
  </ds:schemaRefs>
</ds:datastoreItem>
</file>

<file path=customXml/itemProps15.xml><?xml version="1.0" encoding="utf-8"?>
<ds:datastoreItem xmlns:ds="http://schemas.openxmlformats.org/officeDocument/2006/customXml" ds:itemID="{BFF8B207-1ABB-40AC-A96E-9ED8ECFB7E8D}">
  <ds:schemaRefs/>
</ds:datastoreItem>
</file>

<file path=customXml/itemProps16.xml><?xml version="1.0" encoding="utf-8"?>
<ds:datastoreItem xmlns:ds="http://schemas.openxmlformats.org/officeDocument/2006/customXml" ds:itemID="{14202B85-7CEC-4BA1-8FDF-0AB16CE26AD1}">
  <ds:schemaRefs/>
</ds:datastoreItem>
</file>

<file path=customXml/itemProps17.xml><?xml version="1.0" encoding="utf-8"?>
<ds:datastoreItem xmlns:ds="http://schemas.openxmlformats.org/officeDocument/2006/customXml" ds:itemID="{CD73A1EA-D1BC-45E0-BE7A-886CAB8097C4}">
  <ds:schemaRefs/>
</ds:datastoreItem>
</file>

<file path=customXml/itemProps18.xml><?xml version="1.0" encoding="utf-8"?>
<ds:datastoreItem xmlns:ds="http://schemas.openxmlformats.org/officeDocument/2006/customXml" ds:itemID="{46B733DE-D80B-4173-8CC8-3ED0D569E402}">
  <ds:schemaRefs>
    <ds:schemaRef ds:uri="http://www.w3.org/2001/XMLSchema"/>
    <ds:schemaRef ds:uri="http://microsoft.data.visualization.Client.Excel.LState/1.0"/>
  </ds:schemaRefs>
</ds:datastoreItem>
</file>

<file path=customXml/itemProps19.xml><?xml version="1.0" encoding="utf-8"?>
<ds:datastoreItem xmlns:ds="http://schemas.openxmlformats.org/officeDocument/2006/customXml" ds:itemID="{13E7533F-CCF9-4673-AF7E-E944C839F1C4}">
  <ds:schemaRefs>
    <ds:schemaRef ds:uri="http://www.w3.org/2001/XMLSchema"/>
    <ds:schemaRef ds:uri="http://microsoft.data.visualization.Client.Excel.PState/1.0"/>
  </ds:schemaRefs>
</ds:datastoreItem>
</file>

<file path=customXml/itemProps20.xml><?xml version="1.0" encoding="utf-8"?>
<ds:datastoreItem xmlns:ds="http://schemas.openxmlformats.org/officeDocument/2006/customXml" ds:itemID="{F5B326F7-975D-4216-A10F-BBF2B5EFCE0D}">
  <ds:schemaRefs>
    <ds:schemaRef ds:uri="http://www.w3.org/2001/XMLSchema"/>
    <ds:schemaRef ds:uri="http://microsoft.data.visualization.Client.Excel.CustomMapList/1.0"/>
  </ds:schemaRefs>
</ds:datastoreItem>
</file>

<file path=customXml/itemProps21.xml><?xml version="1.0" encoding="utf-8"?>
<ds:datastoreItem xmlns:ds="http://schemas.openxmlformats.org/officeDocument/2006/customXml" ds:itemID="{7DE74BB9-7EA6-4C29-B1BE-8EDDF4E52892}">
  <ds:schemaRefs>
    <ds:schemaRef ds:uri="http://www.w3.org/2001/XMLSchema"/>
    <ds:schemaRef ds:uri="http://microsoft.data.visualization.engine.tours/1.0"/>
  </ds:schemaRefs>
</ds:datastoreItem>
</file>

<file path=customXml/itemProps22.xml><?xml version="1.0" encoding="utf-8"?>
<ds:datastoreItem xmlns:ds="http://schemas.openxmlformats.org/officeDocument/2006/customXml" ds:itemID="{55536EE0-F693-4CFA-AE5D-F4CF238044C3}">
  <ds:schemaRefs>
    <ds:schemaRef ds:uri="http://www.w3.org/2001/XMLSchema"/>
    <ds:schemaRef ds:uri="http://microsoft.data.visualization.Client.Excel/1.0"/>
  </ds:schemaRefs>
</ds:datastoreItem>
</file>

<file path=customXml/itemProps23.xml><?xml version="1.0" encoding="utf-8"?>
<ds:datastoreItem xmlns:ds="http://schemas.openxmlformats.org/officeDocument/2006/customXml" ds:itemID="{FEB10C2D-0D8E-4E10-BEE7-1F6480DE0F16}">
  <ds:schemaRefs/>
</ds:datastoreItem>
</file>

<file path=customXml/itemProps24.xml><?xml version="1.0" encoding="utf-8"?>
<ds:datastoreItem xmlns:ds="http://schemas.openxmlformats.org/officeDocument/2006/customXml" ds:itemID="{288D5973-FF3A-4CE9-82E6-3AE06BA49203}">
  <ds:schemaRefs/>
</ds:datastoreItem>
</file>

<file path=customXml/itemProps25.xml><?xml version="1.0" encoding="utf-8"?>
<ds:datastoreItem xmlns:ds="http://schemas.openxmlformats.org/officeDocument/2006/customXml" ds:itemID="{C3EFAFB3-8BB3-46E0-93D3-C0591D7DDC5F}">
  <ds:schemaRefs/>
</ds:datastoreItem>
</file>

<file path=customXml/itemProps26.xml><?xml version="1.0" encoding="utf-8"?>
<ds:datastoreItem xmlns:ds="http://schemas.openxmlformats.org/officeDocument/2006/customXml" ds:itemID="{CBFB6F03-AE51-4B61-9BEC-79F4272A278B}">
  <ds:schemaRefs/>
</ds:datastoreItem>
</file>

<file path=customXml/itemProps27.xml><?xml version="1.0" encoding="utf-8"?>
<ds:datastoreItem xmlns:ds="http://schemas.openxmlformats.org/officeDocument/2006/customXml" ds:itemID="{5311461D-CEE2-4DFB-BDEB-2E6604AA8FDC}">
  <ds:schemaRefs/>
</ds:datastoreItem>
</file>

<file path=customXml/itemProps28.xml><?xml version="1.0" encoding="utf-8"?>
<ds:datastoreItem xmlns:ds="http://schemas.openxmlformats.org/officeDocument/2006/customXml" ds:itemID="{823D22C6-AB00-4DA3-87EB-ABF02A9459E8}">
  <ds:schemaRefs/>
</ds:datastoreItem>
</file>

<file path=customXml/itemProps29.xml><?xml version="1.0" encoding="utf-8"?>
<ds:datastoreItem xmlns:ds="http://schemas.openxmlformats.org/officeDocument/2006/customXml" ds:itemID="{2A339A8A-66F7-43DE-B73C-5C1F6384A8BA}">
  <ds:schemaRefs/>
</ds:datastoreItem>
</file>

<file path=customXml/itemProps30.xml><?xml version="1.0" encoding="utf-8"?>
<ds:datastoreItem xmlns:ds="http://schemas.openxmlformats.org/officeDocument/2006/customXml" ds:itemID="{D1B95B19-156D-45D5-8D19-592F211B5792}">
  <ds:schemaRefs/>
</ds:datastoreItem>
</file>

<file path=customXml/itemProps31.xml><?xml version="1.0" encoding="utf-8"?>
<ds:datastoreItem xmlns:ds="http://schemas.openxmlformats.org/officeDocument/2006/customXml" ds:itemID="{233740B7-FD77-469C-A0ED-A8FAC668E936}">
  <ds:schemaRefs/>
</ds:datastoreItem>
</file>

<file path=customXml/itemProps32.xml><?xml version="1.0" encoding="utf-8"?>
<ds:datastoreItem xmlns:ds="http://schemas.openxmlformats.org/officeDocument/2006/customXml" ds:itemID="{303851EB-A524-447A-925F-961E642270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Calculation</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Fakhrul Syahmi</dc:creator>
  <cp:lastModifiedBy>Fakhrul Syahmi</cp:lastModifiedBy>
  <dcterms:created xsi:type="dcterms:W3CDTF">2025-10-27T01:58:42Z</dcterms:created>
  <dcterms:modified xsi:type="dcterms:W3CDTF">2025-10-28T06:58:03Z</dcterms:modified>
</cp:coreProperties>
</file>