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996E7F15-FB8C-4F0E-A0B9-A12EF11143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2月份各种服饰销售情况" sheetId="1" r:id="rId1"/>
  </sheets>
  <calcPr calcId="181029"/>
</workbook>
</file>

<file path=xl/calcChain.xml><?xml version="1.0" encoding="utf-8"?>
<calcChain xmlns="http://schemas.openxmlformats.org/spreadsheetml/2006/main">
  <c r="B43" i="1" l="1"/>
  <c r="B46" i="1"/>
  <c r="B45" i="1"/>
  <c r="B44" i="1"/>
  <c r="B42" i="1"/>
  <c r="B41" i="1"/>
  <c r="G11" i="1"/>
  <c r="G5" i="1"/>
  <c r="H6" i="1" s="1"/>
  <c r="G2" i="1"/>
  <c r="G3" i="1"/>
  <c r="H4" i="1" s="1"/>
  <c r="G4" i="1"/>
  <c r="G6" i="1"/>
  <c r="H7" i="1" s="1"/>
  <c r="G7" i="1"/>
  <c r="H8" i="1" s="1"/>
  <c r="G8" i="1"/>
  <c r="H9" i="1" s="1"/>
  <c r="G9" i="1"/>
  <c r="G10" i="1"/>
  <c r="G12" i="1"/>
  <c r="G13" i="1"/>
  <c r="G14" i="1"/>
  <c r="G15" i="1"/>
  <c r="G16" i="1"/>
  <c r="G17" i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3" i="1"/>
  <c r="B34" i="1" s="1"/>
  <c r="F4" i="1"/>
  <c r="F5" i="1"/>
  <c r="B37" i="1" s="1"/>
  <c r="F6" i="1"/>
  <c r="B38" i="1" s="1"/>
  <c r="F7" i="1"/>
  <c r="B39" i="1" s="1"/>
  <c r="F8" i="1"/>
  <c r="F9" i="1"/>
  <c r="F10" i="1"/>
  <c r="F11" i="1"/>
  <c r="B35" i="1" s="1"/>
  <c r="F12" i="1"/>
  <c r="F13" i="1"/>
  <c r="F14" i="1"/>
  <c r="F15" i="1"/>
  <c r="F16" i="1"/>
  <c r="F17" i="1"/>
  <c r="F18" i="1"/>
  <c r="F19" i="1"/>
  <c r="B36" i="1" s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32" i="1" l="1"/>
  <c r="H16" i="1" l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<sst xmlns="http://schemas.openxmlformats.org/spreadsheetml/2006/main" count="84" uniqueCount="55">
  <si>
    <t>日期</t>
    <phoneticPr fontId="1" type="noConversion"/>
  </si>
  <si>
    <t>服装名称</t>
    <phoneticPr fontId="1" type="noConversion"/>
  </si>
  <si>
    <t>1号</t>
    <phoneticPr fontId="1" type="noConversion"/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</si>
  <si>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</si>
  <si>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</si>
  <si>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</si>
  <si>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</si>
  <si>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</si>
  <si>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</si>
  <si>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</si>
  <si>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</si>
  <si>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</si>
  <si>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</si>
  <si>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</si>
  <si>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</si>
  <si>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</si>
  <si>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</si>
  <si>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</si>
  <si>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</si>
  <si>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</si>
  <si>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</si>
  <si>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</si>
  <si>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</si>
  <si>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</si>
  <si>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</si>
  <si>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</si>
  <si>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</si>
  <si>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</si>
  <si>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</si>
  <si>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</si>
  <si>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</si>
  <si>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</si>
  <si>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羽绒服</t>
    <phoneticPr fontId="1" type="noConversion"/>
  </si>
  <si>
    <t>牛仔裤</t>
    <phoneticPr fontId="1" type="noConversion"/>
  </si>
  <si>
    <t>风衣</t>
    <phoneticPr fontId="1" type="noConversion"/>
  </si>
  <si>
    <t>皮草</t>
    <phoneticPr fontId="1" type="noConversion"/>
  </si>
  <si>
    <t>T血</t>
    <phoneticPr fontId="1" type="noConversion"/>
  </si>
  <si>
    <t>销售量/每日</t>
    <phoneticPr fontId="1" type="noConversion"/>
  </si>
  <si>
    <t>库存数量</t>
    <phoneticPr fontId="1" type="noConversion"/>
  </si>
  <si>
    <t>价格/件</t>
    <phoneticPr fontId="1" type="noConversion"/>
  </si>
  <si>
    <t>衬衫</t>
    <phoneticPr fontId="1" type="noConversion"/>
  </si>
  <si>
    <t>12月份销售总金额</t>
    <phoneticPr fontId="1" type="noConversion"/>
  </si>
  <si>
    <t>每件衣服的销售占比（件数）</t>
    <phoneticPr fontId="1" type="noConversion"/>
  </si>
  <si>
    <t>每件衣服的销售额占比</t>
    <phoneticPr fontId="1" type="noConversion"/>
  </si>
  <si>
    <t>销售占比/天</t>
    <phoneticPr fontId="1" type="noConversion"/>
  </si>
  <si>
    <t>牛仔裤/件</t>
    <phoneticPr fontId="1" type="noConversion"/>
  </si>
  <si>
    <t>羽绒服/件</t>
    <phoneticPr fontId="1" type="noConversion"/>
  </si>
  <si>
    <t>风衣/件</t>
    <phoneticPr fontId="1" type="noConversion"/>
  </si>
  <si>
    <t>皮草/件</t>
    <phoneticPr fontId="1" type="noConversion"/>
  </si>
  <si>
    <t>T恤</t>
    <phoneticPr fontId="1" type="noConversion"/>
  </si>
  <si>
    <t>T恤/件</t>
    <phoneticPr fontId="1" type="noConversion"/>
  </si>
  <si>
    <t>衬衫/件</t>
    <phoneticPr fontId="1" type="noConversion"/>
  </si>
  <si>
    <t>每种当月销售量</t>
    <phoneticPr fontId="1" type="noConversion"/>
  </si>
  <si>
    <t>每种当月销售额</t>
    <phoneticPr fontId="1" type="noConversion"/>
  </si>
  <si>
    <t>当天总销售额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</si>
</sst>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8" formatCode="0.0000%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B1" zoomScale="115" zoomScaleNormal="115" workbookViewId="0">
      <selection activeCell="H19" sqref="H19"/>
    </sheetView>
  </sheetViews>
  <sheetFormatPr defaultRowHeight="13.5" x14ac:dyDescent="0.15"/>
  <cols>
    <col min="1" max="1" width="21.75" style="1" customWidth="1"/>
    <col min="2" max="2" width="20.75" style="1" customWidth="1"/>
    <col min="3" max="3" width="9" style="1"/>
    <col min="4" max="4" width="11.75" style="1" customWidth="1"/>
    <col min="5" max="5" width="21" style="1" customWidth="1"/>
    <col min="6" max="7" width="34.625" style="1" customWidth="1"/>
    <col min="8" max="8" width="37.875" style="1" customWidth="1"/>
    <col min="9" max="9" width="9.5" style="1" bestFit="1" customWidth="1"/>
    <col min="10" max="16384" width="9" style="1"/>
  </cols>
  <sheetData>
    <row r="1" spans="1:9" ht="30.75" customHeight="1" x14ac:dyDescent="0.15">
      <c r="A1" s="2" t="s">
        <v>0</v>
      </c>
      <c r="B1" s="2" t="s">
        <v>1</v>
      </c>
      <c r="C1" s="2" t="s">
        <v>39</v>
      </c>
      <c r="D1" s="2" t="s">
        <v>38</v>
      </c>
      <c r="E1" s="2" t="s">
        <v>37</v>
      </c>
      <c r="F1" s="4" t="s">
        <v>54</v>
      </c>
      <c r="G1" s="4" t="s">
        <v>44</v>
      </c>
    </row>
    <row r="2" spans="1:9" x14ac:dyDescent="0.15">
      <c r="A2" s="3" t="s">
        <v>2</v>
      </c>
      <c r="B2" s="3" t="s">
        <v>32</v>
      </c>
      <c r="C2" s="3">
        <v>253.6</v>
      </c>
      <c r="D2" s="3">
        <v>500</v>
      </c>
      <c r="E2" s="3">
        <v>10</v>
      </c>
      <c r="F2" s="5">
        <f>C2*E2</f>
        <v>2536</v>
      </c>
      <c r="G2" s="6">
        <f>E2/D2</f>
        <v>0.02</v>
      </c>
      <c r="H2" s="1" t="s">
        <v>41</v>
      </c>
      <c r="I2" s="1">
        <v>198400.6</v>
      </c>
    </row>
    <row r="3" spans="1:9" x14ac:dyDescent="0.15">
      <c r="A3" s="3" t="s">
        <v>3</v>
      </c>
      <c r="B3" s="3" t="s">
        <v>33</v>
      </c>
      <c r="C3" s="3">
        <v>86.3</v>
      </c>
      <c r="D3" s="3">
        <v>600</v>
      </c>
      <c r="E3" s="3">
        <v>60</v>
      </c>
      <c r="F3" s="5">
        <f t="shared" ref="F3:F31" si="0">C3*E3</f>
        <v>5178</v>
      </c>
      <c r="G3" s="6">
        <f t="shared" ref="G3:G31" si="1">E3/D3</f>
        <v>0.1</v>
      </c>
      <c r="H3" s="1" t="s">
        <v>42</v>
      </c>
    </row>
    <row r="4" spans="1:9" x14ac:dyDescent="0.15">
      <c r="A4" s="3" t="s">
        <v>4</v>
      </c>
      <c r="B4" s="3" t="s">
        <v>34</v>
      </c>
      <c r="C4" s="3">
        <v>96.8</v>
      </c>
      <c r="D4" s="3">
        <v>335</v>
      </c>
      <c r="E4" s="3">
        <v>43</v>
      </c>
      <c r="F4" s="5">
        <f t="shared" si="0"/>
        <v>4162.3999999999996</v>
      </c>
      <c r="G4" s="6">
        <f t="shared" si="1"/>
        <v>0.12835820895522387</v>
      </c>
      <c r="H4" s="7">
        <f>(G3+G16+G8+G10+G12+G21+G25)/B41</f>
        <v>1.6666666666666666E-3</v>
      </c>
      <c r="I4" s="1" t="s">
        <v>45</v>
      </c>
    </row>
    <row r="5" spans="1:9" x14ac:dyDescent="0.15">
      <c r="A5" s="3" t="s">
        <v>5</v>
      </c>
      <c r="B5" s="3" t="s">
        <v>35</v>
      </c>
      <c r="C5" s="3">
        <v>135.9</v>
      </c>
      <c r="D5" s="3">
        <v>855</v>
      </c>
      <c r="E5" s="3">
        <v>63</v>
      </c>
      <c r="F5" s="5">
        <f t="shared" si="0"/>
        <v>8561.7000000000007</v>
      </c>
      <c r="G5" s="6">
        <f>E5/D5</f>
        <v>7.3684210526315783E-2</v>
      </c>
      <c r="H5" s="7">
        <f>(G4+G17+G9+G11+G13+G22+G26)/B42</f>
        <v>3.883581113219149E-3</v>
      </c>
      <c r="I5" s="1" t="s">
        <v>46</v>
      </c>
    </row>
    <row r="6" spans="1:9" x14ac:dyDescent="0.15">
      <c r="A6" s="3" t="s">
        <v>6</v>
      </c>
      <c r="B6" s="3" t="s">
        <v>36</v>
      </c>
      <c r="C6" s="3">
        <v>65.8</v>
      </c>
      <c r="D6" s="3">
        <v>632</v>
      </c>
      <c r="E6" s="3">
        <v>63</v>
      </c>
      <c r="F6" s="5">
        <f t="shared" si="0"/>
        <v>4145.3999999999996</v>
      </c>
      <c r="G6" s="6">
        <f t="shared" si="1"/>
        <v>9.9683544303797472E-2</v>
      </c>
      <c r="H6" s="7">
        <f>(G5+G18+G10+G12+G14+G23+G27)/B43</f>
        <v>2.331105349562955E-3</v>
      </c>
      <c r="I6" s="1" t="s">
        <v>47</v>
      </c>
    </row>
    <row r="7" spans="1:9" x14ac:dyDescent="0.15">
      <c r="A7" s="3" t="s">
        <v>7</v>
      </c>
      <c r="B7" s="3" t="s">
        <v>40</v>
      </c>
      <c r="C7" s="3">
        <v>49.3</v>
      </c>
      <c r="D7" s="3">
        <v>562</v>
      </c>
      <c r="E7" s="3">
        <v>120</v>
      </c>
      <c r="F7" s="5">
        <f t="shared" si="0"/>
        <v>5916</v>
      </c>
      <c r="G7" s="6">
        <f t="shared" si="1"/>
        <v>0.21352313167259787</v>
      </c>
      <c r="H7" s="7">
        <f>(G6+G19+G11+G13+G15+G24+G28)/B44</f>
        <v>2.848805973832076E-3</v>
      </c>
      <c r="I7" s="1" t="s">
        <v>48</v>
      </c>
    </row>
    <row r="8" spans="1:9" x14ac:dyDescent="0.15">
      <c r="A8" s="3" t="s">
        <v>8</v>
      </c>
      <c r="B8" s="3" t="s">
        <v>33</v>
      </c>
      <c r="C8" s="3">
        <v>86.3</v>
      </c>
      <c r="D8" s="3">
        <v>600</v>
      </c>
      <c r="E8" s="3">
        <v>72</v>
      </c>
      <c r="F8" s="5">
        <f t="shared" si="0"/>
        <v>6213.5999999999995</v>
      </c>
      <c r="G8" s="6">
        <f t="shared" si="1"/>
        <v>0.12</v>
      </c>
      <c r="H8" s="7">
        <f>(G7+G20+G12+G14+G16+G25+G29)/B45</f>
        <v>1.8928412387106575E-3</v>
      </c>
      <c r="I8" s="1" t="s">
        <v>50</v>
      </c>
    </row>
    <row r="9" spans="1:9" x14ac:dyDescent="0.15">
      <c r="A9" s="3" t="s">
        <v>9</v>
      </c>
      <c r="B9" s="3" t="s">
        <v>32</v>
      </c>
      <c r="C9" s="3">
        <v>253.6</v>
      </c>
      <c r="D9" s="3">
        <v>500</v>
      </c>
      <c r="E9" s="3">
        <v>69</v>
      </c>
      <c r="F9" s="5">
        <f t="shared" si="0"/>
        <v>17498.399999999998</v>
      </c>
      <c r="G9" s="6">
        <f t="shared" si="1"/>
        <v>0.13800000000000001</v>
      </c>
      <c r="H9" s="7">
        <f>(G8+G21+G13+G15+G17+G26+G30)/B46</f>
        <v>5.8536989712773017E-3</v>
      </c>
      <c r="I9" s="1" t="s">
        <v>51</v>
      </c>
    </row>
    <row r="10" spans="1:9" x14ac:dyDescent="0.15">
      <c r="A10" s="3" t="s">
        <v>10</v>
      </c>
      <c r="B10" s="3" t="s">
        <v>33</v>
      </c>
      <c r="C10" s="3">
        <v>86.3</v>
      </c>
      <c r="D10" s="3">
        <v>600</v>
      </c>
      <c r="E10" s="3">
        <v>35</v>
      </c>
      <c r="F10" s="5">
        <f t="shared" si="0"/>
        <v>3020.5</v>
      </c>
      <c r="G10" s="6">
        <f t="shared" si="1"/>
        <v>5.8333333333333334E-2</v>
      </c>
      <c r="H10" s="8" t="s">
        <v>43</v>
      </c>
    </row>
    <row r="11" spans="1:9" x14ac:dyDescent="0.15">
      <c r="A11" s="3" t="s">
        <v>11</v>
      </c>
      <c r="B11" s="3" t="s">
        <v>32</v>
      </c>
      <c r="C11" s="3">
        <v>253.6</v>
      </c>
      <c r="D11" s="3">
        <v>500</v>
      </c>
      <c r="E11" s="3">
        <v>140</v>
      </c>
      <c r="F11" s="5">
        <f t="shared" si="0"/>
        <v>35504</v>
      </c>
      <c r="G11" s="6">
        <f>E11/D11</f>
        <v>0.28000000000000003</v>
      </c>
      <c r="H11" s="9">
        <f>C2/F32</f>
        <v>1.2782219408610661E-3</v>
      </c>
      <c r="I11" s="1" t="s">
        <v>33</v>
      </c>
    </row>
    <row r="12" spans="1:9" x14ac:dyDescent="0.15">
      <c r="A12" s="3" t="s">
        <v>12</v>
      </c>
      <c r="B12" s="3" t="s">
        <v>33</v>
      </c>
      <c r="C12" s="3">
        <v>86.3</v>
      </c>
      <c r="D12" s="3">
        <v>600</v>
      </c>
      <c r="E12" s="3">
        <v>90</v>
      </c>
      <c r="F12" s="5">
        <f t="shared" si="0"/>
        <v>7767</v>
      </c>
      <c r="G12" s="6">
        <f t="shared" si="1"/>
        <v>0.15</v>
      </c>
      <c r="H12" s="9">
        <f>C3/F32</f>
        <v>4.3497852325043374E-4</v>
      </c>
      <c r="I12" s="1" t="s">
        <v>32</v>
      </c>
    </row>
    <row r="13" spans="1:9" x14ac:dyDescent="0.15">
      <c r="A13" s="3" t="s">
        <v>13</v>
      </c>
      <c r="B13" s="3" t="s">
        <v>35</v>
      </c>
      <c r="C13" s="3">
        <v>135.9</v>
      </c>
      <c r="D13" s="3">
        <v>855</v>
      </c>
      <c r="E13" s="3">
        <v>24</v>
      </c>
      <c r="F13" s="5">
        <f t="shared" si="0"/>
        <v>3261.6000000000004</v>
      </c>
      <c r="G13" s="6">
        <f t="shared" si="1"/>
        <v>2.8070175438596492E-2</v>
      </c>
      <c r="H13" s="9">
        <f>C4/F32</f>
        <v>4.8790175029712614E-4</v>
      </c>
      <c r="I13" s="1" t="s">
        <v>34</v>
      </c>
    </row>
    <row r="14" spans="1:9" x14ac:dyDescent="0.15">
      <c r="A14" s="3" t="s">
        <v>14</v>
      </c>
      <c r="B14" s="3" t="s">
        <v>36</v>
      </c>
      <c r="C14" s="3">
        <v>65.8</v>
      </c>
      <c r="D14" s="3">
        <v>632</v>
      </c>
      <c r="E14" s="3">
        <v>45</v>
      </c>
      <c r="F14" s="5">
        <f t="shared" si="0"/>
        <v>2961</v>
      </c>
      <c r="G14" s="6">
        <f t="shared" si="1"/>
        <v>7.1202531645569625E-2</v>
      </c>
      <c r="H14" s="9">
        <f>C5/F32</f>
        <v>6.8497776720433318E-4</v>
      </c>
      <c r="I14" s="1" t="s">
        <v>35</v>
      </c>
    </row>
    <row r="15" spans="1:9" x14ac:dyDescent="0.15">
      <c r="A15" s="3" t="s">
        <v>15</v>
      </c>
      <c r="B15" s="3" t="s">
        <v>34</v>
      </c>
      <c r="C15" s="3">
        <v>96.8</v>
      </c>
      <c r="D15" s="3">
        <v>335</v>
      </c>
      <c r="E15" s="3">
        <v>25</v>
      </c>
      <c r="F15" s="5">
        <f t="shared" si="0"/>
        <v>2420</v>
      </c>
      <c r="G15" s="6">
        <f t="shared" si="1"/>
        <v>7.4626865671641784E-2</v>
      </c>
      <c r="H15" s="9">
        <f>C6/F32</f>
        <v>3.3165222282593906E-4</v>
      </c>
      <c r="I15" s="1" t="s">
        <v>49</v>
      </c>
    </row>
    <row r="16" spans="1:9" x14ac:dyDescent="0.15">
      <c r="A16" s="3" t="s">
        <v>16</v>
      </c>
      <c r="B16" s="3" t="s">
        <v>33</v>
      </c>
      <c r="C16" s="3">
        <v>86.3</v>
      </c>
      <c r="D16" s="3">
        <v>600</v>
      </c>
      <c r="E16" s="3">
        <v>60</v>
      </c>
      <c r="F16" s="5">
        <f t="shared" si="0"/>
        <v>5178</v>
      </c>
      <c r="G16" s="6">
        <f t="shared" si="1"/>
        <v>0.1</v>
      </c>
      <c r="H16" s="9">
        <f>C7/F32</f>
        <v>2.484871517525653E-4</v>
      </c>
      <c r="I16" s="1" t="s">
        <v>40</v>
      </c>
    </row>
    <row r="17" spans="1:7" x14ac:dyDescent="0.15">
      <c r="A17" s="3" t="s">
        <v>17</v>
      </c>
      <c r="B17" s="3" t="s">
        <v>36</v>
      </c>
      <c r="C17" s="3">
        <v>65.8</v>
      </c>
      <c r="D17" s="3">
        <v>632</v>
      </c>
      <c r="E17" s="3">
        <v>129</v>
      </c>
      <c r="F17" s="5">
        <f t="shared" si="0"/>
        <v>8488.1999999999989</v>
      </c>
      <c r="G17" s="6">
        <f t="shared" si="1"/>
        <v>0.20411392405063292</v>
      </c>
    </row>
    <row r="18" spans="1:7" x14ac:dyDescent="0.15">
      <c r="A18" s="3" t="s">
        <v>18</v>
      </c>
      <c r="B18" s="3" t="s">
        <v>32</v>
      </c>
      <c r="C18" s="3">
        <v>253.6</v>
      </c>
      <c r="D18" s="3">
        <v>500</v>
      </c>
      <c r="E18" s="3">
        <v>10</v>
      </c>
      <c r="F18" s="5">
        <f t="shared" si="0"/>
        <v>2536</v>
      </c>
      <c r="G18" s="6">
        <f t="shared" si="1"/>
        <v>0.02</v>
      </c>
    </row>
    <row r="19" spans="1:7" x14ac:dyDescent="0.15">
      <c r="A19" s="3" t="s">
        <v>19</v>
      </c>
      <c r="B19" s="3" t="s">
        <v>34</v>
      </c>
      <c r="C19" s="3">
        <v>96.8</v>
      </c>
      <c r="D19" s="3">
        <v>335</v>
      </c>
      <c r="E19" s="3">
        <v>43</v>
      </c>
      <c r="F19" s="5">
        <f t="shared" si="0"/>
        <v>4162.3999999999996</v>
      </c>
      <c r="G19" s="6">
        <f t="shared" si="1"/>
        <v>0.12835820895522387</v>
      </c>
    </row>
    <row r="20" spans="1:7" x14ac:dyDescent="0.15">
      <c r="A20" s="3" t="s">
        <v>20</v>
      </c>
      <c r="B20" s="3" t="s">
        <v>36</v>
      </c>
      <c r="C20" s="3">
        <v>65.8</v>
      </c>
      <c r="D20" s="3">
        <v>632</v>
      </c>
      <c r="E20" s="3">
        <v>63</v>
      </c>
      <c r="F20" s="5">
        <f t="shared" si="0"/>
        <v>4145.3999999999996</v>
      </c>
      <c r="G20" s="6">
        <f t="shared" si="1"/>
        <v>9.9683544303797472E-2</v>
      </c>
    </row>
    <row r="21" spans="1:7" x14ac:dyDescent="0.15">
      <c r="A21" s="3" t="s">
        <v>21</v>
      </c>
      <c r="B21" s="3" t="s">
        <v>33</v>
      </c>
      <c r="C21" s="3">
        <v>86.3</v>
      </c>
      <c r="D21" s="3">
        <v>600</v>
      </c>
      <c r="E21" s="3">
        <v>60</v>
      </c>
      <c r="F21" s="5">
        <f t="shared" si="0"/>
        <v>5178</v>
      </c>
      <c r="G21" s="6">
        <f t="shared" si="1"/>
        <v>0.1</v>
      </c>
    </row>
    <row r="22" spans="1:7" x14ac:dyDescent="0.15">
      <c r="A22" s="3" t="s">
        <v>22</v>
      </c>
      <c r="B22" s="3" t="s">
        <v>35</v>
      </c>
      <c r="C22" s="3">
        <v>135.9</v>
      </c>
      <c r="D22" s="3">
        <v>855</v>
      </c>
      <c r="E22" s="3">
        <v>63</v>
      </c>
      <c r="F22" s="5">
        <f t="shared" si="0"/>
        <v>8561.7000000000007</v>
      </c>
      <c r="G22" s="6">
        <f t="shared" si="1"/>
        <v>7.3684210526315783E-2</v>
      </c>
    </row>
    <row r="23" spans="1:7" x14ac:dyDescent="0.15">
      <c r="A23" s="3" t="s">
        <v>23</v>
      </c>
      <c r="B23" s="3" t="s">
        <v>34</v>
      </c>
      <c r="C23" s="3">
        <v>96.8</v>
      </c>
      <c r="D23" s="3">
        <v>335</v>
      </c>
      <c r="E23" s="3">
        <v>60</v>
      </c>
      <c r="F23" s="5">
        <f t="shared" si="0"/>
        <v>5808</v>
      </c>
      <c r="G23" s="6">
        <f t="shared" si="1"/>
        <v>0.17910447761194029</v>
      </c>
    </row>
    <row r="24" spans="1:7" x14ac:dyDescent="0.15">
      <c r="A24" s="3" t="s">
        <v>24</v>
      </c>
      <c r="B24" s="3" t="s">
        <v>36</v>
      </c>
      <c r="C24" s="3">
        <v>65.8</v>
      </c>
      <c r="D24" s="3">
        <v>632</v>
      </c>
      <c r="E24" s="3">
        <v>58</v>
      </c>
      <c r="F24" s="5">
        <f t="shared" si="0"/>
        <v>3816.3999999999996</v>
      </c>
      <c r="G24" s="6">
        <f t="shared" si="1"/>
        <v>9.1772151898734181E-2</v>
      </c>
    </row>
    <row r="25" spans="1:7" x14ac:dyDescent="0.15">
      <c r="A25" s="3" t="s">
        <v>25</v>
      </c>
      <c r="B25" s="3" t="s">
        <v>33</v>
      </c>
      <c r="C25" s="3">
        <v>86.3</v>
      </c>
      <c r="D25" s="3">
        <v>600</v>
      </c>
      <c r="E25" s="3">
        <v>140</v>
      </c>
      <c r="F25" s="5">
        <f t="shared" si="0"/>
        <v>12082</v>
      </c>
      <c r="G25" s="6">
        <f t="shared" si="1"/>
        <v>0.23333333333333334</v>
      </c>
    </row>
    <row r="26" spans="1:7" x14ac:dyDescent="0.15">
      <c r="A26" s="3" t="s">
        <v>26</v>
      </c>
      <c r="B26" s="3" t="s">
        <v>36</v>
      </c>
      <c r="C26" s="3">
        <v>65.8</v>
      </c>
      <c r="D26" s="3">
        <v>632</v>
      </c>
      <c r="E26" s="3">
        <v>48</v>
      </c>
      <c r="F26" s="5">
        <f t="shared" si="0"/>
        <v>3158.3999999999996</v>
      </c>
      <c r="G26" s="6">
        <f t="shared" si="1"/>
        <v>7.5949367088607597E-2</v>
      </c>
    </row>
    <row r="27" spans="1:7" x14ac:dyDescent="0.15">
      <c r="A27" s="3" t="s">
        <v>27</v>
      </c>
      <c r="B27" s="3" t="s">
        <v>34</v>
      </c>
      <c r="C27" s="3">
        <v>96.8</v>
      </c>
      <c r="D27" s="3">
        <v>335</v>
      </c>
      <c r="E27" s="3">
        <v>43</v>
      </c>
      <c r="F27" s="5">
        <f t="shared" si="0"/>
        <v>4162.3999999999996</v>
      </c>
      <c r="G27" s="6">
        <f t="shared" si="1"/>
        <v>0.12835820895522387</v>
      </c>
    </row>
    <row r="28" spans="1:7" x14ac:dyDescent="0.15">
      <c r="A28" s="3" t="s">
        <v>28</v>
      </c>
      <c r="B28" s="3" t="s">
        <v>35</v>
      </c>
      <c r="C28" s="3">
        <v>135.9</v>
      </c>
      <c r="D28" s="3">
        <v>855</v>
      </c>
      <c r="E28" s="3">
        <v>57</v>
      </c>
      <c r="F28" s="5">
        <f t="shared" si="0"/>
        <v>7746.3</v>
      </c>
      <c r="G28" s="6">
        <f t="shared" si="1"/>
        <v>6.6666666666666666E-2</v>
      </c>
    </row>
    <row r="29" spans="1:7" x14ac:dyDescent="0.15">
      <c r="A29" s="3" t="s">
        <v>29</v>
      </c>
      <c r="B29" s="3" t="s">
        <v>32</v>
      </c>
      <c r="C29" s="3">
        <v>253.6</v>
      </c>
      <c r="D29" s="3">
        <v>500</v>
      </c>
      <c r="E29" s="3">
        <v>10</v>
      </c>
      <c r="F29" s="5">
        <f t="shared" si="0"/>
        <v>2536</v>
      </c>
      <c r="G29" s="6">
        <f t="shared" si="1"/>
        <v>0.02</v>
      </c>
    </row>
    <row r="30" spans="1:7" x14ac:dyDescent="0.15">
      <c r="A30" s="3" t="s">
        <v>30</v>
      </c>
      <c r="B30" s="3" t="s">
        <v>36</v>
      </c>
      <c r="C30" s="3">
        <v>65.8</v>
      </c>
      <c r="D30" s="3">
        <v>632</v>
      </c>
      <c r="E30" s="3">
        <v>63</v>
      </c>
      <c r="F30" s="5">
        <f t="shared" si="0"/>
        <v>4145.3999999999996</v>
      </c>
      <c r="G30" s="6">
        <f t="shared" si="1"/>
        <v>9.9683544303797472E-2</v>
      </c>
    </row>
    <row r="31" spans="1:7" x14ac:dyDescent="0.15">
      <c r="A31" s="3" t="s">
        <v>31</v>
      </c>
      <c r="B31" s="3" t="s">
        <v>34</v>
      </c>
      <c r="C31" s="3">
        <v>96.8</v>
      </c>
      <c r="D31" s="3">
        <v>335</v>
      </c>
      <c r="E31" s="3">
        <v>78</v>
      </c>
      <c r="F31" s="5">
        <f t="shared" si="0"/>
        <v>7550.4</v>
      </c>
      <c r="G31" s="6">
        <f t="shared" si="1"/>
        <v>0.23283582089552238</v>
      </c>
    </row>
    <row r="32" spans="1:7" x14ac:dyDescent="0.15">
      <c r="F32" s="1">
        <f>SUM(F2:F31)</f>
        <v>198400.59999999998</v>
      </c>
    </row>
    <row r="33" spans="2:2" x14ac:dyDescent="0.15">
      <c r="B33" s="1" t="s">
        <v>53</v>
      </c>
    </row>
    <row r="34" spans="2:2" x14ac:dyDescent="0.15">
      <c r="B34" s="8">
        <f>SUM(F3,F8,F10,F12,F16,F21,F25)</f>
        <v>44617.1</v>
      </c>
    </row>
    <row r="35" spans="2:2" x14ac:dyDescent="0.15">
      <c r="B35" s="8">
        <f>SUM(F2,F9,F11,F18,F29)</f>
        <v>60610.399999999994</v>
      </c>
    </row>
    <row r="36" spans="2:2" x14ac:dyDescent="0.15">
      <c r="B36" s="8">
        <f>SUM(F4,F15,F19,F23,F27,F31)</f>
        <v>28265.599999999999</v>
      </c>
    </row>
    <row r="37" spans="2:2" x14ac:dyDescent="0.15">
      <c r="B37" s="8">
        <f>SUM(F5,F13,F22,F28)</f>
        <v>28131.3</v>
      </c>
    </row>
    <row r="38" spans="2:2" x14ac:dyDescent="0.15">
      <c r="B38" s="8">
        <f>SUM(F6,F14,F17,F20,F24,F26,F30)</f>
        <v>30860.200000000004</v>
      </c>
    </row>
    <row r="39" spans="2:2" x14ac:dyDescent="0.15">
      <c r="B39" s="8">
        <f>SUM(F7)</f>
        <v>5916</v>
      </c>
    </row>
    <row r="40" spans="2:2" x14ac:dyDescent="0.15">
      <c r="B40" s="8" t="s">
        <v>52</v>
      </c>
    </row>
    <row r="41" spans="2:2" x14ac:dyDescent="0.15">
      <c r="B41" s="8">
        <f>SUM(E3,E8,E10,E12,E16,E21,E25)</f>
        <v>517</v>
      </c>
    </row>
    <row r="42" spans="2:2" x14ac:dyDescent="0.15">
      <c r="B42" s="8">
        <f>SUM(E2,E9,E11,E18,E29)</f>
        <v>239</v>
      </c>
    </row>
    <row r="43" spans="2:2" x14ac:dyDescent="0.15">
      <c r="B43" s="8">
        <f>SUM(E4,E15,E19,E23,E27,E31)</f>
        <v>292</v>
      </c>
    </row>
    <row r="44" spans="2:2" x14ac:dyDescent="0.15">
      <c r="B44" s="8">
        <f>SUM(E5,E13,E22,E22,E28)</f>
        <v>270</v>
      </c>
    </row>
    <row r="45" spans="2:2" x14ac:dyDescent="0.15">
      <c r="B45" s="8">
        <f>SUM(E6,E14,E17,E20,E24,E26,E30)</f>
        <v>469</v>
      </c>
    </row>
    <row r="46" spans="2:2" x14ac:dyDescent="0.15">
      <c r="B46" s="8">
        <f>SUM(E7)</f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12月份各种服饰销售情况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2021-08-05T09:09:56Z</dcterms:modified>
</cp:coreProperties>
</file>