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D:\college\projects\excel\"/>
    </mc:Choice>
  </mc:AlternateContent>
  <xr:revisionPtr revIDLastSave="0" documentId="8_{BB990866-E208-4E05-8377-9E0B844DFABF}" xr6:coauthVersionLast="47" xr6:coauthVersionMax="47" xr10:uidLastSave="{00000000-0000-0000-0000-000000000000}"/>
  <bookViews>
    <workbookView xWindow="28680" yWindow="-120" windowWidth="29040" windowHeight="1572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195" r:id="rId5"/>
    <pivotCache cacheId="196" r:id="rId6"/>
    <pivotCache cacheId="197" r:id="rId7"/>
    <pivotCache cacheId="198" r:id="rId8"/>
    <pivotCache cacheId="252" r:id="rId9"/>
    <pivotCache cacheId="255" r:id="rId10"/>
    <pivotCache cacheId="258" r:id="rId11"/>
    <pivotCache cacheId="261" r:id="rId12"/>
    <pivotCache cacheId="264" r:id="rId13"/>
  </pivotCaches>
  <extLst>
    <ext xmlns:x14="http://schemas.microsoft.com/office/spreadsheetml/2009/9/main" uri="{876F7934-8845-4945-9796-88D515C7AA90}">
      <x14:pivotCaches>
        <pivotCache cacheId="20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<sst xmlns="http://schemas.openxmlformats.org/spreadsheetml/2006/main" count="3172" uniqueCount="1085">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</sst>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3">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2"/>
    </tableStyle>
    <tableStyle name="SlicerStyleDark5 2" pivot="0" table="0" count="10" xr9:uid="{55A01B7D-73D3-4A5B-9F5A-C02B33D15055}">
      <tableStyleElement type="wholeTable" dxfId="21"/>
      <tableStyleElement type="headerRow" dxfId="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2025 Excel dashboard.xlsx]Pivots!weekday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t"/>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2025 Excel dashboard.xlsx]Pivots!monthly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2025 Excel dashboard.xlsx]Pivots!PivotTable7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2025 Excel dashboard.xlsx]Pivots!rep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3809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27367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45873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219817</xdr:colOff>
      <xdr:row>25</xdr:row>
      <xdr:rowOff>60568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6115050"/>
          <a:ext cx="1333500" cy="904875"/>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177708</xdr:colOff>
      <xdr:row>31</xdr:row>
      <xdr:rowOff>49530</xdr:rowOff>
    </xdr:from>
    <xdr:to>
      <xdr:col>3</xdr:col>
      <xdr:colOff>598169</xdr:colOff>
      <xdr:row>32</xdr:row>
      <xdr:rowOff>87630</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0608" y="6164580"/>
          <a:ext cx="108721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27366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ghil bala" refreshedDate="45775.635720486112"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ghil bala" refreshedDate="45775.635721064813"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ghil bala" refreshedDate="45775.6357215277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ghil bala" refreshedDate="45775.635721874998"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ghil bala" refreshedDate="45775.63572233796"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5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195"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6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6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5">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25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197"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96"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25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198"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skirt and a cardigan
Description automatically generated</v>
  </rv>
  <rv s="0">
    <v>0</v>
    <v>5</v>
    <v>A person in a skirt and a cardigan
Description automatically generated</v>
  </rv>
  <rv s="0">
    <v>1</v>
    <v>5</v>
    <v>Business woman pointing up</v>
  </rv>
  <rv s="0">
    <v>2</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9"/>
    <tableColumn id="5" xr3:uid="{5A35565E-8707-4DED-AD15-A0669D67B382}" name="Date of Call" dataDxfId="18"/>
    <tableColumn id="6" xr3:uid="{F2E4F158-B41F-47BC-8DF8-DFCADFEE4E40}" name="Purchase Amount"/>
    <tableColumn id="7" xr3:uid="{04B291B5-47BD-4F78-8FD8-D1551CCA6BD9}" name="Satisfaction Rating"/>
    <tableColumn id="8" xr3:uid="{6E4123C0-0B17-43B8-A142-A1E540CE974C}" name="FY"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Bucke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3" headerRowBorderDxfId="12" tableBorderDxfId="11" totalsRowBorderDxfId="10">
  <autoFilter ref="Q3:T18" xr:uid="{27158F51-A707-4171-8A04-81FB0AABCBA5}"/>
  <tableColumns count="4">
    <tableColumn id="1" xr3:uid="{02688061-6A8C-4E23-B7FF-D00CD8B58CAC}" name="Customer ID" dataDxfId="9"/>
    <tableColumn id="2" xr3:uid="{771678B6-DB44-426B-9874-B4E421A440D5}" name="Gedner" dataDxfId="8"/>
    <tableColumn id="3" xr3:uid="{B0D41C62-587E-494D-B49A-603F2C05F8D3}" name="Age" dataDxfId="7"/>
    <tableColumn id="4" xr3:uid="{663F92D6-FE31-4D81-9E01-8D066DDC8A88}" name="City"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Normal="100" workbookViewId="0">
      <selection activeCell="AA1" sqref="AA1"/>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rank:4</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rank:4</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189</v>
      </c>
      <c r="B10" s="22">
        <v>18415</v>
      </c>
      <c r="C10" s="21">
        <v>16834</v>
      </c>
      <c r="D10" s="23">
        <v>3.9227513227513247</v>
      </c>
      <c r="E10" s="21">
        <v>60</v>
      </c>
    </row>
    <row r="24" spans="1:8" x14ac:dyDescent="0.3">
      <c r="A24" s="24" t="s">
        <v>1047</v>
      </c>
      <c r="B24" t="s">
        <v>1042</v>
      </c>
      <c r="C24" t="s">
        <v>1061</v>
      </c>
      <c r="G24" s="24" t="s">
        <v>1047</v>
      </c>
      <c r="H24" t="s">
        <v>1042</v>
      </c>
    </row>
    <row r="25" spans="1:8" x14ac:dyDescent="0.3">
      <c r="A25" s="25" t="s">
        <v>1049</v>
      </c>
      <c r="B25" s="21">
        <v>16</v>
      </c>
      <c r="C25" s="21">
        <v>16</v>
      </c>
      <c r="G25" s="25" t="s">
        <v>1065</v>
      </c>
      <c r="H25" s="21">
        <v>36</v>
      </c>
    </row>
    <row r="26" spans="1:8" x14ac:dyDescent="0.3">
      <c r="A26" s="25" t="s">
        <v>1050</v>
      </c>
      <c r="B26" s="21">
        <v>14</v>
      </c>
      <c r="C26" s="21">
        <v>14</v>
      </c>
      <c r="G26" s="25" t="s">
        <v>1063</v>
      </c>
      <c r="H26" s="21">
        <v>30</v>
      </c>
    </row>
    <row r="27" spans="1:8" x14ac:dyDescent="0.3">
      <c r="A27" s="25" t="s">
        <v>1051</v>
      </c>
      <c r="B27" s="21">
        <v>26</v>
      </c>
      <c r="C27" s="21">
        <v>26</v>
      </c>
      <c r="G27" s="25" t="s">
        <v>1067</v>
      </c>
      <c r="H27" s="21">
        <v>13</v>
      </c>
    </row>
    <row r="28" spans="1:8" x14ac:dyDescent="0.3">
      <c r="A28" s="25" t="s">
        <v>1052</v>
      </c>
      <c r="B28" s="21">
        <v>29</v>
      </c>
      <c r="C28" s="21">
        <v>29</v>
      </c>
      <c r="G28" s="25" t="s">
        <v>1068</v>
      </c>
      <c r="H28" s="21">
        <v>23</v>
      </c>
    </row>
    <row r="29" spans="1:8" x14ac:dyDescent="0.3">
      <c r="A29" s="25" t="s">
        <v>1053</v>
      </c>
      <c r="B29" s="21">
        <v>17</v>
      </c>
      <c r="C29" s="21">
        <v>17</v>
      </c>
      <c r="G29" s="25" t="s">
        <v>1066</v>
      </c>
      <c r="H29" s="21">
        <v>23</v>
      </c>
    </row>
    <row r="30" spans="1:8" x14ac:dyDescent="0.3">
      <c r="A30" s="25" t="s">
        <v>1054</v>
      </c>
      <c r="B30" s="21">
        <v>15</v>
      </c>
      <c r="C30" s="21">
        <v>15</v>
      </c>
      <c r="G30" s="25" t="s">
        <v>1062</v>
      </c>
      <c r="H30" s="21">
        <v>24</v>
      </c>
    </row>
    <row r="31" spans="1:8" x14ac:dyDescent="0.3">
      <c r="A31" s="25" t="s">
        <v>1055</v>
      </c>
      <c r="B31" s="21">
        <v>15</v>
      </c>
      <c r="C31" s="21">
        <v>15</v>
      </c>
      <c r="G31" s="25" t="s">
        <v>1064</v>
      </c>
      <c r="H31" s="21">
        <v>40</v>
      </c>
    </row>
    <row r="32" spans="1:8" x14ac:dyDescent="0.3">
      <c r="A32" s="25" t="s">
        <v>1056</v>
      </c>
      <c r="B32" s="21">
        <v>7</v>
      </c>
      <c r="C32" s="21">
        <v>7</v>
      </c>
      <c r="G32" s="25" t="s">
        <v>1048</v>
      </c>
      <c r="H32" s="21">
        <v>189</v>
      </c>
    </row>
    <row r="33" spans="1:3" x14ac:dyDescent="0.3">
      <c r="A33" s="25" t="s">
        <v>1057</v>
      </c>
      <c r="B33" s="21">
        <v>11</v>
      </c>
      <c r="C33" s="21">
        <v>11</v>
      </c>
    </row>
    <row r="34" spans="1:3" x14ac:dyDescent="0.3">
      <c r="A34" s="25" t="s">
        <v>1058</v>
      </c>
      <c r="B34" s="21">
        <v>24</v>
      </c>
      <c r="C34" s="21">
        <v>24</v>
      </c>
    </row>
    <row r="35" spans="1:3" x14ac:dyDescent="0.3">
      <c r="A35" s="25" t="s">
        <v>1059</v>
      </c>
      <c r="B35" s="21">
        <v>9</v>
      </c>
      <c r="C35" s="21">
        <v>9</v>
      </c>
    </row>
    <row r="36" spans="1:3" x14ac:dyDescent="0.3">
      <c r="A36" s="25" t="s">
        <v>1060</v>
      </c>
      <c r="B36" s="21">
        <v>6</v>
      </c>
      <c r="C36" s="21">
        <v>6</v>
      </c>
    </row>
    <row r="37" spans="1:3" x14ac:dyDescent="0.3">
      <c r="A37" s="25" t="s">
        <v>1048</v>
      </c>
      <c r="B37" s="21">
        <v>189</v>
      </c>
      <c r="C37" s="21">
        <v>189</v>
      </c>
    </row>
    <row r="50" spans="1:10" x14ac:dyDescent="0.3">
      <c r="F50" t="s">
        <v>1069</v>
      </c>
      <c r="I50" t="s">
        <v>1075</v>
      </c>
      <c r="J50" t="str">
        <f>A66</f>
        <v>R01</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f>IF(F53=$J$50,G53,NA())</f>
        <v>189</v>
      </c>
      <c r="J53">
        <f>IF(F53=$J$50,H53,NA())</f>
        <v>18415</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0.189</v>
      </c>
    </row>
    <row r="66" spans="1:8" x14ac:dyDescent="0.3">
      <c r="A66" s="27" t="s">
        <v>11</v>
      </c>
      <c r="G66" t="s">
        <v>1071</v>
      </c>
      <c r="H66">
        <f>_xlfn.XLOOKUP(A66,F53:F57,G53:G57)</f>
        <v>189</v>
      </c>
    </row>
    <row r="67" spans="1:8" x14ac:dyDescent="0.3">
      <c r="G67" t="s">
        <v>1072</v>
      </c>
      <c r="H67">
        <f>_xlfn.XLOOKUP(A66,F53:F57,H53:H57)</f>
        <v>18415</v>
      </c>
    </row>
    <row r="69" spans="1:8" x14ac:dyDescent="0.3">
      <c r="G69" t="s">
        <v>1080</v>
      </c>
      <c r="H69">
        <f>_xlfn.RANK.AVG(H66,G53:G57)</f>
        <v>4</v>
      </c>
    </row>
    <row r="70" spans="1:8" x14ac:dyDescent="0.3">
      <c r="G70" t="s">
        <v>1081</v>
      </c>
      <c r="H70">
        <f>_xlfn.RANK.AVG(H67,H53:H57)</f>
        <v>4</v>
      </c>
    </row>
    <row r="72" spans="1:8" x14ac:dyDescent="0.3">
      <c r="G72" t="s">
        <v>1082</v>
      </c>
    </row>
    <row r="73" spans="1:8" x14ac:dyDescent="0.3">
      <c r="H73" t="str">
        <f>"% of calls:"&amp;TEXT(H65,"0%")</f>
        <v>% of calls:19%</v>
      </c>
    </row>
    <row r="74" spans="1:8" x14ac:dyDescent="0.3">
      <c r="H74" t="str">
        <f>IF(COUNTA(A66:A70)&gt;1,"","Call rank:"&amp;H69)</f>
        <v>Call rank:4</v>
      </c>
    </row>
    <row r="75" spans="1:8" x14ac:dyDescent="0.3">
      <c r="H75" t="str">
        <f>IF(COUNTA(A66:A70)&gt;1,"","Amount rank:"&amp;H70)</f>
        <v>Amount rank:4</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1</v>
      </c>
      <c r="B90" s="21">
        <v>1</v>
      </c>
    </row>
    <row r="91" spans="1:4" x14ac:dyDescent="0.3">
      <c r="A91" s="25">
        <v>2</v>
      </c>
      <c r="B91" s="21">
        <v>9</v>
      </c>
    </row>
    <row r="92" spans="1:4" x14ac:dyDescent="0.3">
      <c r="A92" s="25">
        <v>3</v>
      </c>
      <c r="B92" s="21">
        <v>31</v>
      </c>
    </row>
    <row r="93" spans="1:4" x14ac:dyDescent="0.3">
      <c r="A93" s="25">
        <v>4</v>
      </c>
      <c r="B93" s="21">
        <v>88</v>
      </c>
    </row>
    <row r="94" spans="1:4" x14ac:dyDescent="0.3">
      <c r="A94" s="25">
        <v>5</v>
      </c>
      <c r="B94" s="21">
        <v>60</v>
      </c>
    </row>
    <row r="95" spans="1:4" x14ac:dyDescent="0.3">
      <c r="A95" s="25" t="s">
        <v>1048</v>
      </c>
      <c r="B95" s="21">
        <v>189</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Mughil Ganesh</cp:lastModifiedBy>
  <dcterms:created xsi:type="dcterms:W3CDTF">2021-03-14T20:21:32Z</dcterms:created>
  <dcterms:modified xsi:type="dcterms:W3CDTF">2025-04-28T09:47:38Z</dcterms:modified>
</cp:coreProperties>
</file>