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firstSheet="4" activeTab="9"/>
  </bookViews>
  <sheets>
    <sheet name="TABLE" sheetId="1" r:id="rId1"/>
    <sheet name="USER" sheetId="5" r:id="rId2"/>
    <sheet name="WILAYAH" sheetId="2" r:id="rId3"/>
    <sheet name="BENCANA" sheetId="4" r:id="rId4"/>
    <sheet name="BANTUAN" sheetId="3" r:id="rId5"/>
    <sheet name="PELAPORAN" sheetId="6" r:id="rId6"/>
    <sheet name="STOK BANTUAN" sheetId="7" r:id="rId7"/>
    <sheet name="Sheet1" sheetId="9" r:id="rId8"/>
    <sheet name="DAT" sheetId="8" r:id="rId9"/>
    <sheet name="USER_BU" sheetId="10" r:id="rId10"/>
  </sheets>
  <definedNames>
    <definedName name="_xlnm._FilterDatabase" localSheetId="8" hidden="1">BANTUAN!$B$87:$B$87</definedName>
    <definedName name="_xlnm._FilterDatabase" localSheetId="6" hidden="1">BANTUAN!$B$1:$B$17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2" i="7"/>
  <c r="E66" i="2" l="1"/>
  <c r="E67" i="2"/>
  <c r="E68" i="2"/>
  <c r="E69" i="2"/>
  <c r="E70" i="2"/>
  <c r="E71" i="2"/>
  <c r="E72" i="2"/>
  <c r="E73" i="2"/>
  <c r="E74" i="2"/>
  <c r="E75" i="2"/>
  <c r="E76" i="2"/>
  <c r="E65" i="2"/>
  <c r="E135" i="2" l="1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34" i="2"/>
  <c r="E122" i="2"/>
  <c r="E123" i="2"/>
  <c r="E124" i="2"/>
  <c r="E125" i="2"/>
  <c r="E126" i="2"/>
  <c r="E127" i="2"/>
  <c r="E128" i="2"/>
  <c r="E129" i="2"/>
  <c r="E130" i="2"/>
  <c r="E131" i="2"/>
  <c r="E121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96" i="2"/>
  <c r="E93" i="2"/>
  <c r="E91" i="2"/>
  <c r="E92" i="2"/>
  <c r="E7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49" i="2"/>
  <c r="E37" i="2"/>
  <c r="E38" i="2"/>
  <c r="E39" i="2"/>
  <c r="E40" i="2"/>
  <c r="E41" i="2"/>
  <c r="E42" i="2"/>
  <c r="E43" i="2"/>
  <c r="E44" i="2"/>
  <c r="E45" i="2"/>
  <c r="E46" i="2"/>
  <c r="E36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14" i="2"/>
  <c r="E3" i="2"/>
  <c r="E4" i="2"/>
  <c r="E5" i="2"/>
  <c r="E6" i="2"/>
  <c r="E7" i="2"/>
  <c r="E8" i="2"/>
  <c r="E9" i="2"/>
  <c r="E10" i="2"/>
  <c r="E11" i="2"/>
  <c r="E2" i="2"/>
  <c r="D3" i="3" l="1"/>
  <c r="D2" i="3"/>
  <c r="D89" i="3" l="1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88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2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" i="4"/>
  <c r="I2" i="5" l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" i="5"/>
  <c r="E80" i="2" l="1"/>
  <c r="E81" i="2"/>
  <c r="E82" i="2"/>
  <c r="E83" i="2"/>
  <c r="E84" i="2"/>
  <c r="E85" i="2"/>
  <c r="E86" i="2"/>
  <c r="E87" i="2"/>
  <c r="E88" i="2"/>
  <c r="E89" i="2"/>
  <c r="E90" i="2"/>
</calcChain>
</file>

<file path=xl/sharedStrings.xml><?xml version="1.0" encoding="utf-8"?>
<sst xmlns="http://schemas.openxmlformats.org/spreadsheetml/2006/main" count="813" uniqueCount="392">
  <si>
    <t>user</t>
  </si>
  <si>
    <t>id_user</t>
  </si>
  <si>
    <t>nama_user</t>
  </si>
  <si>
    <t>alamat_user</t>
  </si>
  <si>
    <t>no_telp_user</t>
  </si>
  <si>
    <t>username</t>
  </si>
  <si>
    <t>password</t>
  </si>
  <si>
    <t>level</t>
  </si>
  <si>
    <t>id_wilayah</t>
  </si>
  <si>
    <t>kecamatan</t>
  </si>
  <si>
    <t>desa</t>
  </si>
  <si>
    <t>no_telp</t>
  </si>
  <si>
    <t>status</t>
  </si>
  <si>
    <t>pelaporan</t>
  </si>
  <si>
    <t>wilayah</t>
  </si>
  <si>
    <t>id_pelaporan</t>
  </si>
  <si>
    <t>tanggal_pelaporan</t>
  </si>
  <si>
    <t>status_pelaporan</t>
  </si>
  <si>
    <t>tanggal_edit</t>
  </si>
  <si>
    <t>peninjauan</t>
  </si>
  <si>
    <t>id_peninjauan</t>
  </si>
  <si>
    <t>tanggal_peninjauan</t>
  </si>
  <si>
    <t>status_peninjaun</t>
  </si>
  <si>
    <t>penugasan</t>
  </si>
  <si>
    <t>id_bencana</t>
  </si>
  <si>
    <t>bencana</t>
  </si>
  <si>
    <t>nama_bencana</t>
  </si>
  <si>
    <t>kategori_bencana</t>
  </si>
  <si>
    <t>level_bencana</t>
  </si>
  <si>
    <t>wilayah_bencana</t>
  </si>
  <si>
    <t>link_maps</t>
  </si>
  <si>
    <t>korban</t>
  </si>
  <si>
    <t>bukti_foto</t>
  </si>
  <si>
    <t>bantuan</t>
  </si>
  <si>
    <t>nama_bantuan</t>
  </si>
  <si>
    <t>id_bantuan</t>
  </si>
  <si>
    <t>kategori</t>
  </si>
  <si>
    <t>satuan</t>
  </si>
  <si>
    <t>batch</t>
  </si>
  <si>
    <t>stok_bantuan</t>
  </si>
  <si>
    <t>id_stok_bantuan</t>
  </si>
  <si>
    <t>tanggal_masuk</t>
  </si>
  <si>
    <t>tanggal_kadaluarsa</t>
  </si>
  <si>
    <t>status_stok_bantuan</t>
  </si>
  <si>
    <t>INSERT INTO user (id_user, nama_user, alamat_user, no_telp_user, username, password, level) VALUES (?,?,?,?,?,?,?)</t>
  </si>
  <si>
    <t>INSERT INTO wilayah (id_wilayah, kecamatan, desa, no_telp, status, penanggung_jawab) VALUES (?,?,?,?,?,?)</t>
  </si>
  <si>
    <t>NO</t>
  </si>
  <si>
    <t>KODE POS</t>
  </si>
  <si>
    <t>No</t>
  </si>
  <si>
    <t/>
  </si>
  <si>
    <t>bukti_peninjauan</t>
  </si>
  <si>
    <t>ajeng</t>
  </si>
  <si>
    <t>pati</t>
  </si>
  <si>
    <t>petugas_bpbd</t>
  </si>
  <si>
    <t>dessy</t>
  </si>
  <si>
    <t>kepala_bpbd</t>
  </si>
  <si>
    <t>ayuk</t>
  </si>
  <si>
    <t>masyarakat</t>
  </si>
  <si>
    <t>avita</t>
  </si>
  <si>
    <t>petugas_logistik</t>
  </si>
  <si>
    <t>ifa</t>
  </si>
  <si>
    <t>petugas_kajian</t>
  </si>
  <si>
    <t>Syafira Indah Purnama Sari</t>
  </si>
  <si>
    <t>Dyah Ayu Sukmaningtyas</t>
  </si>
  <si>
    <t>Linda Noviana</t>
  </si>
  <si>
    <t>Fikie Fauziah</t>
  </si>
  <si>
    <t>Miftakhul Wahyu Rizki</t>
  </si>
  <si>
    <t>Dessy Adelia</t>
  </si>
  <si>
    <t>Rena Afida</t>
  </si>
  <si>
    <t>id</t>
  </si>
  <si>
    <t>Lutfir Rahman</t>
  </si>
  <si>
    <t>lutfir</t>
  </si>
  <si>
    <t>syafira</t>
  </si>
  <si>
    <t>linda</t>
  </si>
  <si>
    <t>Melania Indah Wulandari</t>
  </si>
  <si>
    <t>melania</t>
  </si>
  <si>
    <t>fikie</t>
  </si>
  <si>
    <t>Aditya Wahyu Pradana</t>
  </si>
  <si>
    <t>aditya</t>
  </si>
  <si>
    <t>miftakhul</t>
  </si>
  <si>
    <t>Chalim Riza Dhona</t>
  </si>
  <si>
    <t>riza</t>
  </si>
  <si>
    <t>Rizky Diah Permata Sari</t>
  </si>
  <si>
    <t>rizky</t>
  </si>
  <si>
    <t>rena</t>
  </si>
  <si>
    <t>Rahajeng Wulansari</t>
  </si>
  <si>
    <t>Avita Firdani</t>
  </si>
  <si>
    <t>Siti Ifa Setiana</t>
  </si>
  <si>
    <t>Kebanjiran karena tanggul jebol</t>
  </si>
  <si>
    <t>tervalidasi</t>
  </si>
  <si>
    <t>link_map</t>
  </si>
  <si>
    <t>Tanah Longsor</t>
  </si>
  <si>
    <t>Gempa Bumi</t>
  </si>
  <si>
    <t>Angin Putting Beliung</t>
  </si>
  <si>
    <t>MATERIAL</t>
  </si>
  <si>
    <t>Karung Plastik</t>
  </si>
  <si>
    <t>Kantong Jenazah</t>
  </si>
  <si>
    <t>Tenda Gulung</t>
  </si>
  <si>
    <t>Triplek</t>
  </si>
  <si>
    <t>Seng</t>
  </si>
  <si>
    <t>Paku Payung</t>
  </si>
  <si>
    <t>Paku Usuk</t>
  </si>
  <si>
    <t>Paku Reng</t>
  </si>
  <si>
    <t>Tanah Urug</t>
  </si>
  <si>
    <t>Kawat Bronjong</t>
  </si>
  <si>
    <t>Batu Belah</t>
  </si>
  <si>
    <t>Seng Bergelombang</t>
  </si>
  <si>
    <t>Plastik Mika Penutup Longsor</t>
  </si>
  <si>
    <t>Genteng</t>
  </si>
  <si>
    <t>Kerpus</t>
  </si>
  <si>
    <t>Semen</t>
  </si>
  <si>
    <t>Batu Bata</t>
  </si>
  <si>
    <t>Pasir</t>
  </si>
  <si>
    <t>SANDANG</t>
  </si>
  <si>
    <t>Selimut</t>
  </si>
  <si>
    <t>Selimut Lurik</t>
  </si>
  <si>
    <t>Jarik</t>
  </si>
  <si>
    <t>Sarung</t>
  </si>
  <si>
    <t xml:space="preserve">Sarung </t>
  </si>
  <si>
    <t>Kelambu</t>
  </si>
  <si>
    <t>Baju anak</t>
  </si>
  <si>
    <t xml:space="preserve">Kaos dalam laki - laki </t>
  </si>
  <si>
    <t>Celana dalam wanita</t>
  </si>
  <si>
    <t>Daster</t>
  </si>
  <si>
    <t>Kaos untuk relawan</t>
  </si>
  <si>
    <t>Seragam Relawan</t>
  </si>
  <si>
    <t>Paket Sandang</t>
  </si>
  <si>
    <t>Kid Ware</t>
  </si>
  <si>
    <t>Kids Ware</t>
  </si>
  <si>
    <t>Family Kit</t>
  </si>
  <si>
    <t>Peralatan Dapur / Food ware</t>
  </si>
  <si>
    <t>Peralatan Kesehatan Rumah Tangga</t>
  </si>
  <si>
    <t>Peralatan Kesehatan/Kebersihan</t>
  </si>
  <si>
    <t>Perlengkapan Sekolah</t>
  </si>
  <si>
    <t>Perlengkapan Makan</t>
  </si>
  <si>
    <t>Kantong Mayat</t>
  </si>
  <si>
    <t>Paket Rekreasional</t>
  </si>
  <si>
    <t>Medical kit</t>
  </si>
  <si>
    <t xml:space="preserve">Matras </t>
  </si>
  <si>
    <t xml:space="preserve">Tikar </t>
  </si>
  <si>
    <t>Tikar</t>
  </si>
  <si>
    <t>Paket Seragam PA</t>
  </si>
  <si>
    <t>Paket Seragam PI</t>
  </si>
  <si>
    <t>Tas Sekolah</t>
  </si>
  <si>
    <t>Pakaian Seragam SD PA</t>
  </si>
  <si>
    <t>Pakaian Seragam SD PI</t>
  </si>
  <si>
    <t>Handuk</t>
  </si>
  <si>
    <t xml:space="preserve">Wajan </t>
  </si>
  <si>
    <t xml:space="preserve">Panci </t>
  </si>
  <si>
    <t>Brosur Kebencanaan</t>
  </si>
  <si>
    <t>Sepatu Boot</t>
  </si>
  <si>
    <t>Jas Hujan</t>
  </si>
  <si>
    <t>Webbing</t>
  </si>
  <si>
    <t>Buku Cerita</t>
  </si>
  <si>
    <t>Buku Saku Kebencanaan</t>
  </si>
  <si>
    <t>Tas Tahan Air</t>
  </si>
  <si>
    <t>Tas Penyimpan Dokumen Penting</t>
  </si>
  <si>
    <t>Pembalut Laurier</t>
  </si>
  <si>
    <t>Pembalut Charm</t>
  </si>
  <si>
    <t>Pembalut</t>
  </si>
  <si>
    <t>Pempers</t>
  </si>
  <si>
    <t>Pampers M</t>
  </si>
  <si>
    <t>Pempers L</t>
  </si>
  <si>
    <t>Pampers S</t>
  </si>
  <si>
    <t>Pampers</t>
  </si>
  <si>
    <t>Linggis</t>
  </si>
  <si>
    <t>Cangkul</t>
  </si>
  <si>
    <t>Skop</t>
  </si>
  <si>
    <t>Garpu</t>
  </si>
  <si>
    <t>Parang</t>
  </si>
  <si>
    <t>Helmet Font Brim Ventedorange</t>
  </si>
  <si>
    <t>Helmet Front Brim Orange</t>
  </si>
  <si>
    <t>Sarung Tangan Latex Yellow</t>
  </si>
  <si>
    <t>Sarung Tangan Glove Blue Leather</t>
  </si>
  <si>
    <t>Sarung Tangan Kain</t>
  </si>
  <si>
    <t>Masker</t>
  </si>
  <si>
    <t>Troly</t>
  </si>
  <si>
    <t>Hygiene Kit</t>
  </si>
  <si>
    <t>MAKANAN DAN MINUMAN</t>
  </si>
  <si>
    <t>Air Mineral</t>
  </si>
  <si>
    <t>Air Mineral Botol</t>
  </si>
  <si>
    <t>Air Mineral Gelas</t>
  </si>
  <si>
    <t>Beras</t>
  </si>
  <si>
    <t>Gula Pasir</t>
  </si>
  <si>
    <t>Lauk Pauk</t>
  </si>
  <si>
    <t>Minyak Goreng</t>
  </si>
  <si>
    <t>Mie Instan</t>
  </si>
  <si>
    <t>Bubur Sun @24</t>
  </si>
  <si>
    <t>Bubur Sun @24 (Makanan Balita)</t>
  </si>
  <si>
    <t>Makanan Balita</t>
  </si>
  <si>
    <t>Susu Anak/Balita</t>
  </si>
  <si>
    <t>Susu Kaleng</t>
  </si>
  <si>
    <t>Kecap</t>
  </si>
  <si>
    <t>Tambahan Gizi</t>
  </si>
  <si>
    <t>Saos</t>
  </si>
  <si>
    <t>Teh Serbuk</t>
  </si>
  <si>
    <t>Teh Celup</t>
  </si>
  <si>
    <t>Kopi Susu</t>
  </si>
  <si>
    <t>Kopi Instan</t>
  </si>
  <si>
    <t>Sarden</t>
  </si>
  <si>
    <t>Siap Saji</t>
  </si>
  <si>
    <t>Yogurt</t>
  </si>
  <si>
    <t>Daging Kaleng</t>
  </si>
  <si>
    <t>Satuan</t>
  </si>
  <si>
    <t>Lembar</t>
  </si>
  <si>
    <t>Ons</t>
  </si>
  <si>
    <t>m³</t>
  </si>
  <si>
    <t>Biji</t>
  </si>
  <si>
    <t>Roll</t>
  </si>
  <si>
    <t>Buah</t>
  </si>
  <si>
    <t>Sak</t>
  </si>
  <si>
    <t>Pcs</t>
  </si>
  <si>
    <t>Paket</t>
  </si>
  <si>
    <t>Pack</t>
  </si>
  <si>
    <t>dos</t>
  </si>
  <si>
    <t>Dus</t>
  </si>
  <si>
    <t>Kg</t>
  </si>
  <si>
    <t>Liter</t>
  </si>
  <si>
    <t>Kaleng</t>
  </si>
  <si>
    <t>Botol</t>
  </si>
  <si>
    <t>Sachet</t>
  </si>
  <si>
    <t>Banjir dan Tanah longsor</t>
  </si>
  <si>
    <t>Banjir</t>
  </si>
  <si>
    <t>Abrasi</t>
  </si>
  <si>
    <t>Puting Beliung</t>
  </si>
  <si>
    <t>Kekeringan</t>
  </si>
  <si>
    <t>Kebakaran Hutan dan Lahan</t>
  </si>
  <si>
    <t>Tsunami</t>
  </si>
  <si>
    <t>Gempa Bumi dan Tsunami</t>
  </si>
  <si>
    <t>Letusan Gunung Api</t>
  </si>
  <si>
    <t>Lainnya</t>
  </si>
  <si>
    <t>Wabah Penyakit</t>
  </si>
  <si>
    <t>Pohon Tumbang</t>
  </si>
  <si>
    <t>Angin Kencang</t>
  </si>
  <si>
    <t>Rumah Tertimpa Pohon Akibat Angin Kencang Disertai Hujan Deras</t>
  </si>
  <si>
    <t>Orang Tenggelam</t>
  </si>
  <si>
    <t>Pondokan Roboh</t>
  </si>
  <si>
    <t>Kebakaran Rumah</t>
  </si>
  <si>
    <t>Evakuasi Sarang Tawon</t>
  </si>
  <si>
    <t>Tebing Longsor</t>
  </si>
  <si>
    <t>Kebakaran</t>
  </si>
  <si>
    <t>Orang Hilang di perairan ( Hilang Kontak )</t>
  </si>
  <si>
    <t>Bacin</t>
  </si>
  <si>
    <t>Bae</t>
  </si>
  <si>
    <t>Dersalam</t>
  </si>
  <si>
    <t>Gondangmanis</t>
  </si>
  <si>
    <t>Karangbener</t>
  </si>
  <si>
    <t>Ngembalrejo</t>
  </si>
  <si>
    <t>Panjang</t>
  </si>
  <si>
    <t>Pedawang</t>
  </si>
  <si>
    <t>Peganjaran</t>
  </si>
  <si>
    <t>Purworejo</t>
  </si>
  <si>
    <t>Cendono</t>
  </si>
  <si>
    <t>Colo</t>
  </si>
  <si>
    <t>Cranggang</t>
  </si>
  <si>
    <t>Dukuhwaringin</t>
  </si>
  <si>
    <t>Glagah Kulon</t>
  </si>
  <si>
    <t>Japan</t>
  </si>
  <si>
    <t>Kajar</t>
  </si>
  <si>
    <t>Kandangmas</t>
  </si>
  <si>
    <t>Kuwukan</t>
  </si>
  <si>
    <t>Lau</t>
  </si>
  <si>
    <t>Margorejo</t>
  </si>
  <si>
    <t>Piji</t>
  </si>
  <si>
    <t>Puyoh</t>
  </si>
  <si>
    <t>Rejosari</t>
  </si>
  <si>
    <t>Samirejo</t>
  </si>
  <si>
    <t>Soco</t>
  </si>
  <si>
    <t>Tergo</t>
  </si>
  <si>
    <t>Ternadi</t>
  </si>
  <si>
    <t>NAMA DESA DESA BAE</t>
  </si>
  <si>
    <t>NAMA DESA DAWE</t>
  </si>
  <si>
    <t>NAMA DESA GEBOG</t>
  </si>
  <si>
    <t>Besito</t>
  </si>
  <si>
    <t>Getasrabi</t>
  </si>
  <si>
    <t>Gondosari</t>
  </si>
  <si>
    <t>Gribig</t>
  </si>
  <si>
    <t>Jurang</t>
  </si>
  <si>
    <t>Karangmalang</t>
  </si>
  <si>
    <t>Kedungsari</t>
  </si>
  <si>
    <t>Klumpit</t>
  </si>
  <si>
    <t>Menawan</t>
  </si>
  <si>
    <t>Padurenan</t>
  </si>
  <si>
    <t>Rahtawu</t>
  </si>
  <si>
    <t>NAMA DESA JATI</t>
  </si>
  <si>
    <t>Getaspejaten</t>
  </si>
  <si>
    <t>Jati Kulon</t>
  </si>
  <si>
    <t>Jati Wetan</t>
  </si>
  <si>
    <t>Jepangpakis</t>
  </si>
  <si>
    <t>Jetiskapuan</t>
  </si>
  <si>
    <t>Loram Kulon</t>
  </si>
  <si>
    <t>Loram Wetan</t>
  </si>
  <si>
    <t>Megawon</t>
  </si>
  <si>
    <t>Ngembal Kulon</t>
  </si>
  <si>
    <t>Pasuruhan Kidul</t>
  </si>
  <si>
    <t>Pasuruhan Lor</t>
  </si>
  <si>
    <t>Ploso</t>
  </si>
  <si>
    <t>Tanjungkarang</t>
  </si>
  <si>
    <t>Tumpangkrasak</t>
  </si>
  <si>
    <t>NAMA DESA JEKULO</t>
  </si>
  <si>
    <t>Bulung Kulon</t>
  </si>
  <si>
    <t>Bulungcangkring</t>
  </si>
  <si>
    <t>Gondoharum</t>
  </si>
  <si>
    <t>Hadipolo</t>
  </si>
  <si>
    <t>Honggosoco</t>
  </si>
  <si>
    <t>Jekulo</t>
  </si>
  <si>
    <t>Klaling</t>
  </si>
  <si>
    <t>Pladen</t>
  </si>
  <si>
    <t>Sadang</t>
  </si>
  <si>
    <t>Sidomulyo</t>
  </si>
  <si>
    <t>Tanjungrejo</t>
  </si>
  <si>
    <t>Terban</t>
  </si>
  <si>
    <t>Bakalankrapyak</t>
  </si>
  <si>
    <t>Banget</t>
  </si>
  <si>
    <t>Blimbing Kidul</t>
  </si>
  <si>
    <t>Gamong</t>
  </si>
  <si>
    <t>Garung Kidul</t>
  </si>
  <si>
    <t>Garung Lor</t>
  </si>
  <si>
    <t>Kaliwungu</t>
  </si>
  <si>
    <t>Karangampel</t>
  </si>
  <si>
    <t>Kedungdowo</t>
  </si>
  <si>
    <t>Mijen</t>
  </si>
  <si>
    <t>Papringan</t>
  </si>
  <si>
    <t>Prambatan Kidul</t>
  </si>
  <si>
    <t>Prambatan Lor</t>
  </si>
  <si>
    <t>Setrokalangan</t>
  </si>
  <si>
    <t>Sidorekso</t>
  </si>
  <si>
    <t>NAMA DESA KALIWUNGU</t>
  </si>
  <si>
    <t>Barongan</t>
  </si>
  <si>
    <t>Burikan</t>
  </si>
  <si>
    <t>Damaran</t>
  </si>
  <si>
    <t>Demaan</t>
  </si>
  <si>
    <t>Demangan</t>
  </si>
  <si>
    <t>Glantengan</t>
  </si>
  <si>
    <t>Janggalan</t>
  </si>
  <si>
    <t>Kaliputu</t>
  </si>
  <si>
    <t>Kauman</t>
  </si>
  <si>
    <t>Krandon</t>
  </si>
  <si>
    <t>Langgardalem</t>
  </si>
  <si>
    <t>Mlati Lor</t>
  </si>
  <si>
    <t>Nganguk</t>
  </si>
  <si>
    <t>Rendeng</t>
  </si>
  <si>
    <t>Singocandi</t>
  </si>
  <si>
    <t>Kramat</t>
  </si>
  <si>
    <t>NAMA DESA KUDUS</t>
  </si>
  <si>
    <t>Mlati Kidul</t>
  </si>
  <si>
    <t>Mlati Norowito</t>
  </si>
  <si>
    <t>Panjunan</t>
  </si>
  <si>
    <t>Purwosari</t>
  </si>
  <si>
    <t>Sunggingan</t>
  </si>
  <si>
    <t>Wergu Kulon</t>
  </si>
  <si>
    <t>Wergu Wetan</t>
  </si>
  <si>
    <t>Golantepus</t>
  </si>
  <si>
    <t>Gulang</t>
  </si>
  <si>
    <t>Hadiwarno</t>
  </si>
  <si>
    <t>Jepang</t>
  </si>
  <si>
    <t>Jojo</t>
  </si>
  <si>
    <t>Kesambi</t>
  </si>
  <si>
    <t>Kirig</t>
  </si>
  <si>
    <t>Mejobo</t>
  </si>
  <si>
    <t>Payaman</t>
  </si>
  <si>
    <t>Temulus</t>
  </si>
  <si>
    <t>Tenggeles</t>
  </si>
  <si>
    <t>NAMA DESA MEJOBO</t>
  </si>
  <si>
    <t>Glagahwaru</t>
  </si>
  <si>
    <t>Kalirejo</t>
  </si>
  <si>
    <t>Karangrowo</t>
  </si>
  <si>
    <t>Kutuk</t>
  </si>
  <si>
    <t>Lambangan</t>
  </si>
  <si>
    <t>Larikrejo</t>
  </si>
  <si>
    <t>Medini</t>
  </si>
  <si>
    <t>Ngemplak</t>
  </si>
  <si>
    <t>Sambung</t>
  </si>
  <si>
    <t>Terangmas</t>
  </si>
  <si>
    <t>Undaan Kidul</t>
  </si>
  <si>
    <t>Undaan Lor</t>
  </si>
  <si>
    <t>Undaan Tengah</t>
  </si>
  <si>
    <t>Wates</t>
  </si>
  <si>
    <t>Wonosoco</t>
  </si>
  <si>
    <t>Berugenjang</t>
  </si>
  <si>
    <t>NAMA DESA UNDAAN</t>
  </si>
  <si>
    <t>QUERY</t>
  </si>
  <si>
    <t>stok_masuk</t>
  </si>
  <si>
    <t>2023-01-09</t>
  </si>
  <si>
    <t>2025-01-09</t>
  </si>
  <si>
    <t>stok_tersedia</t>
  </si>
  <si>
    <t>admin</t>
  </si>
  <si>
    <t>kepala</t>
  </si>
  <si>
    <t>kudus</t>
  </si>
  <si>
    <t>logistik</t>
  </si>
  <si>
    <t>kajian</t>
  </si>
  <si>
    <t>dyah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</si>
</sst>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44444"/>
      <name val="Inherit"/>
    </font>
    <font>
      <b/>
      <sz val="10"/>
      <color rgb="FF444444"/>
      <name val="Georgia"/>
      <family val="1"/>
    </font>
    <font>
      <sz val="10"/>
      <color rgb="FF444444"/>
      <name val="Georgia"/>
      <family val="1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0" fontId="7" fillId="0" borderId="0" xfId="0" applyFont="1"/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11" sqref="G11"/>
    </sheetView>
  </sheetViews>
  <sheetFormatPr defaultRowHeight="15"/>
  <cols>
    <col min="1" max="1" width="12.7109375" bestFit="1" customWidth="1"/>
    <col min="3" max="3" width="18.42578125" bestFit="1" customWidth="1"/>
    <col min="5" max="5" width="17.7109375" bestFit="1" customWidth="1"/>
    <col min="7" max="7" width="18.7109375" bestFit="1" customWidth="1"/>
    <col min="9" max="9" width="16.85546875" bestFit="1" customWidth="1"/>
    <col min="13" max="13" width="19.5703125" bestFit="1" customWidth="1"/>
  </cols>
  <sheetData>
    <row r="1" spans="1:13">
      <c r="A1" s="1" t="s">
        <v>0</v>
      </c>
      <c r="C1" s="1" t="s">
        <v>14</v>
      </c>
      <c r="E1" s="1" t="s">
        <v>13</v>
      </c>
      <c r="G1" s="1" t="s">
        <v>19</v>
      </c>
      <c r="I1" s="1" t="s">
        <v>25</v>
      </c>
      <c r="K1" s="1" t="s">
        <v>33</v>
      </c>
      <c r="M1" s="1" t="s">
        <v>39</v>
      </c>
    </row>
    <row r="2" spans="1:13">
      <c r="A2" t="s">
        <v>1</v>
      </c>
      <c r="B2" t="s">
        <v>44</v>
      </c>
      <c r="C2" t="s">
        <v>8</v>
      </c>
      <c r="D2" t="s">
        <v>45</v>
      </c>
      <c r="E2" t="s">
        <v>15</v>
      </c>
      <c r="G2" t="s">
        <v>20</v>
      </c>
      <c r="I2" t="s">
        <v>15</v>
      </c>
      <c r="K2" t="s">
        <v>35</v>
      </c>
      <c r="M2" t="s">
        <v>40</v>
      </c>
    </row>
    <row r="3" spans="1:13">
      <c r="A3" t="s">
        <v>2</v>
      </c>
      <c r="C3" t="s">
        <v>9</v>
      </c>
      <c r="E3" t="s">
        <v>8</v>
      </c>
      <c r="G3" t="s">
        <v>15</v>
      </c>
      <c r="I3" t="s">
        <v>26</v>
      </c>
      <c r="K3" t="s">
        <v>34</v>
      </c>
      <c r="M3" t="s">
        <v>35</v>
      </c>
    </row>
    <row r="4" spans="1:13">
      <c r="A4" t="s">
        <v>3</v>
      </c>
      <c r="C4" t="s">
        <v>10</v>
      </c>
      <c r="E4" t="s">
        <v>16</v>
      </c>
      <c r="G4" t="s">
        <v>21</v>
      </c>
      <c r="I4" t="s">
        <v>27</v>
      </c>
      <c r="K4" t="s">
        <v>36</v>
      </c>
      <c r="M4" t="s">
        <v>38</v>
      </c>
    </row>
    <row r="5" spans="1:13">
      <c r="A5" t="s">
        <v>4</v>
      </c>
      <c r="C5" t="s">
        <v>11</v>
      </c>
      <c r="E5" t="s">
        <v>13</v>
      </c>
      <c r="G5" t="s">
        <v>22</v>
      </c>
      <c r="I5" t="s">
        <v>28</v>
      </c>
      <c r="K5" t="s">
        <v>37</v>
      </c>
      <c r="M5" t="s">
        <v>41</v>
      </c>
    </row>
    <row r="6" spans="1:13">
      <c r="A6" t="s">
        <v>5</v>
      </c>
      <c r="C6" t="s">
        <v>12</v>
      </c>
      <c r="E6" t="s">
        <v>17</v>
      </c>
      <c r="G6" t="s">
        <v>23</v>
      </c>
      <c r="I6" t="s">
        <v>29</v>
      </c>
      <c r="K6" t="s">
        <v>38</v>
      </c>
      <c r="M6" t="s">
        <v>42</v>
      </c>
    </row>
    <row r="7" spans="1:13">
      <c r="A7" t="s">
        <v>6</v>
      </c>
      <c r="E7" t="s">
        <v>18</v>
      </c>
      <c r="G7" t="s">
        <v>1</v>
      </c>
      <c r="I7" t="s">
        <v>31</v>
      </c>
      <c r="M7" t="s">
        <v>39</v>
      </c>
    </row>
    <row r="8" spans="1:13">
      <c r="A8" t="s">
        <v>7</v>
      </c>
      <c r="E8" t="s">
        <v>30</v>
      </c>
      <c r="G8" t="s">
        <v>24</v>
      </c>
      <c r="I8" t="s">
        <v>32</v>
      </c>
      <c r="M8" t="s">
        <v>43</v>
      </c>
    </row>
    <row r="9" spans="1:13">
      <c r="G9" t="s">
        <v>8</v>
      </c>
      <c r="I9" t="s">
        <v>8</v>
      </c>
    </row>
    <row r="10" spans="1:13">
      <c r="G10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5" sqref="C15"/>
    </sheetView>
  </sheetViews>
  <sheetFormatPr defaultRowHeight="15"/>
  <cols>
    <col min="2" max="2" width="24.42578125" customWidth="1"/>
    <col min="3" max="3" width="11.85546875" bestFit="1" customWidth="1"/>
    <col min="4" max="4" width="12.7109375" bestFit="1" customWidth="1"/>
    <col min="5" max="5" width="9.85546875" bestFit="1" customWidth="1"/>
    <col min="6" max="6" width="9.42578125" bestFit="1" customWidth="1"/>
    <col min="7" max="7" width="16" customWidth="1"/>
  </cols>
  <sheetData>
    <row r="1" spans="1:9">
      <c r="A1" s="3" t="s">
        <v>69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I1" t="str">
        <f>"INSERT INTO `user`(`id_user`, `nama_user`, `alamat_user`, `no_telp_user`, `username`, `password`, `level`) VALUES ("&amp;A1&amp;",'"&amp;B1&amp;"','"&amp;C1&amp;"','"&amp;D1&amp;"','"&amp;E1&amp;"','"&amp;F1&amp;"','"&amp;G1&amp;"')"</f>
        <v>INSERT INTO `user`(`id_user`, `nama_user`, `alamat_user`, `no_telp_user`, `username`, `password`, `level`) VALUES (id,'nama_user','alamat_user','no_telp_user','username','password','level')</v>
      </c>
    </row>
    <row r="2" spans="1:9">
      <c r="A2" s="4">
        <v>1</v>
      </c>
      <c r="B2" s="4" t="s">
        <v>85</v>
      </c>
      <c r="C2" s="4" t="s">
        <v>52</v>
      </c>
      <c r="D2" s="4">
        <v>893456745</v>
      </c>
      <c r="E2" s="4" t="s">
        <v>51</v>
      </c>
      <c r="F2" s="4" t="s">
        <v>51</v>
      </c>
      <c r="G2" s="4" t="s">
        <v>53</v>
      </c>
      <c r="I2" t="str">
        <f t="shared" ref="I2:I16" si="0">"INSERT INTO `user`(`id_user`, `nama_user`, `alamat_user`, `no_telp_user`, `username`, `password`, `level`) VALUES ("&amp;A2&amp;",'"&amp;B2&amp;"','"&amp;C2&amp;"','"&amp;D2&amp;"','"&amp;E2&amp;"','"&amp;F2&amp;"','"&amp;G2&amp;"')"</f>
        <v>INSERT INTO `user`(`id_user`, `nama_user`, `alamat_user`, `no_telp_user`, `username`, `password`, `level`) VALUES (1,'Rahajeng Wulansari','pati','893456745','ajeng','ajeng','petugas_bpbd')</v>
      </c>
    </row>
    <row r="3" spans="1:9" ht="14.25" customHeight="1">
      <c r="A3" s="4">
        <v>2</v>
      </c>
      <c r="B3" s="4" t="s">
        <v>67</v>
      </c>
      <c r="C3" s="4" t="s">
        <v>52</v>
      </c>
      <c r="D3" s="4">
        <v>893456745</v>
      </c>
      <c r="E3" s="4" t="s">
        <v>54</v>
      </c>
      <c r="F3" s="4" t="s">
        <v>54</v>
      </c>
      <c r="G3" s="4" t="s">
        <v>55</v>
      </c>
      <c r="I3" t="str">
        <f t="shared" si="0"/>
        <v>INSERT INTO `user`(`id_user`, `nama_user`, `alamat_user`, `no_telp_user`, `username`, `password`, `level`) VALUES (2,'Dessy Adelia','pati','893456745','dessy','dessy','kepala_bpbd')</v>
      </c>
    </row>
    <row r="4" spans="1:9" ht="19.5" customHeight="1">
      <c r="A4" s="4">
        <v>3</v>
      </c>
      <c r="B4" s="5" t="s">
        <v>63</v>
      </c>
      <c r="C4" s="4" t="s">
        <v>52</v>
      </c>
      <c r="D4" s="4">
        <v>8934566547</v>
      </c>
      <c r="E4" s="4" t="s">
        <v>56</v>
      </c>
      <c r="F4" s="4" t="s">
        <v>56</v>
      </c>
      <c r="G4" s="4" t="s">
        <v>57</v>
      </c>
      <c r="I4" t="str">
        <f t="shared" si="0"/>
        <v>INSERT INTO `user`(`id_user`, `nama_user`, `alamat_user`, `no_telp_user`, `username`, `password`, `level`) VALUES (3,'Dyah Ayu Sukmaningtyas','pati','8934566547','ayuk','ayuk','masyarakat')</v>
      </c>
    </row>
    <row r="5" spans="1:9" ht="15.75">
      <c r="A5" s="4">
        <v>4</v>
      </c>
      <c r="B5" s="5" t="s">
        <v>86</v>
      </c>
      <c r="C5" s="4" t="s">
        <v>52</v>
      </c>
      <c r="D5" s="4">
        <v>893456734</v>
      </c>
      <c r="E5" s="4" t="s">
        <v>58</v>
      </c>
      <c r="F5" s="4" t="s">
        <v>58</v>
      </c>
      <c r="G5" s="4" t="s">
        <v>59</v>
      </c>
      <c r="I5" t="str">
        <f t="shared" si="0"/>
        <v>INSERT INTO `user`(`id_user`, `nama_user`, `alamat_user`, `no_telp_user`, `username`, `password`, `level`) VALUES (4,'Avita Firdani','pati','893456734','avita','avita','petugas_logistik')</v>
      </c>
    </row>
    <row r="6" spans="1:9">
      <c r="A6" s="4">
        <v>5</v>
      </c>
      <c r="B6" s="4" t="s">
        <v>87</v>
      </c>
      <c r="C6" s="4" t="s">
        <v>52</v>
      </c>
      <c r="D6" s="4">
        <v>8934567534</v>
      </c>
      <c r="E6" s="4" t="s">
        <v>60</v>
      </c>
      <c r="F6" s="4" t="s">
        <v>60</v>
      </c>
      <c r="G6" s="4" t="s">
        <v>61</v>
      </c>
      <c r="I6" t="str">
        <f t="shared" si="0"/>
        <v>INSERT INTO `user`(`id_user`, `nama_user`, `alamat_user`, `no_telp_user`, `username`, `password`, `level`) VALUES (5,'Siti Ifa Setiana','pati','8934567534','ifa','ifa','petugas_kajian')</v>
      </c>
    </row>
    <row r="7" spans="1:9" ht="18.75" customHeight="1">
      <c r="A7" s="4">
        <v>6</v>
      </c>
      <c r="B7" s="5" t="s">
        <v>62</v>
      </c>
      <c r="C7" s="4" t="s">
        <v>52</v>
      </c>
      <c r="D7" s="4">
        <v>8934567535</v>
      </c>
      <c r="E7" s="5" t="s">
        <v>72</v>
      </c>
      <c r="F7" s="5" t="s">
        <v>72</v>
      </c>
      <c r="G7" s="4" t="s">
        <v>57</v>
      </c>
      <c r="I7" t="str">
        <f t="shared" si="0"/>
        <v>INSERT INTO `user`(`id_user`, `nama_user`, `alamat_user`, `no_telp_user`, `username`, `password`, `level`) VALUES (6,'Syafira Indah Purnama Sari','pati','8934567535','syafira','syafira','masyarakat')</v>
      </c>
    </row>
    <row r="8" spans="1:9" ht="15.75">
      <c r="A8" s="4">
        <v>7</v>
      </c>
      <c r="B8" s="5" t="s">
        <v>70</v>
      </c>
      <c r="C8" s="4" t="s">
        <v>52</v>
      </c>
      <c r="D8" s="4">
        <v>8934567536</v>
      </c>
      <c r="E8" s="5" t="s">
        <v>71</v>
      </c>
      <c r="F8" s="5" t="s">
        <v>71</v>
      </c>
      <c r="G8" s="4" t="s">
        <v>57</v>
      </c>
      <c r="I8" t="str">
        <f t="shared" si="0"/>
        <v>INSERT INTO `user`(`id_user`, `nama_user`, `alamat_user`, `no_telp_user`, `username`, `password`, `level`) VALUES (7,'Lutfir Rahman','pati','8934567536','lutfir','lutfir','masyarakat')</v>
      </c>
    </row>
    <row r="9" spans="1:9" ht="15.75">
      <c r="A9" s="4">
        <v>8</v>
      </c>
      <c r="B9" s="5" t="s">
        <v>64</v>
      </c>
      <c r="C9" s="4" t="s">
        <v>52</v>
      </c>
      <c r="D9" s="4">
        <v>8934567537</v>
      </c>
      <c r="E9" s="5" t="s">
        <v>73</v>
      </c>
      <c r="F9" s="5" t="s">
        <v>73</v>
      </c>
      <c r="G9" s="4" t="s">
        <v>57</v>
      </c>
      <c r="I9" t="str">
        <f t="shared" si="0"/>
        <v>INSERT INTO `user`(`id_user`, `nama_user`, `alamat_user`, `no_telp_user`, `username`, `password`, `level`) VALUES (8,'Linda Noviana','pati','8934567537','linda','linda','masyarakat')</v>
      </c>
    </row>
    <row r="10" spans="1:9" ht="18" customHeight="1">
      <c r="A10" s="4">
        <v>9</v>
      </c>
      <c r="B10" s="5" t="s">
        <v>74</v>
      </c>
      <c r="C10" s="4" t="s">
        <v>52</v>
      </c>
      <c r="D10" s="4">
        <v>8934567538</v>
      </c>
      <c r="E10" s="5" t="s">
        <v>75</v>
      </c>
      <c r="F10" s="5" t="s">
        <v>75</v>
      </c>
      <c r="G10" s="4" t="s">
        <v>57</v>
      </c>
      <c r="I10" t="str">
        <f t="shared" si="0"/>
        <v>INSERT INTO `user`(`id_user`, `nama_user`, `alamat_user`, `no_telp_user`, `username`, `password`, `level`) VALUES (9,'Melania Indah Wulandari','pati','8934567538','melania','melania','masyarakat')</v>
      </c>
    </row>
    <row r="11" spans="1:9" ht="15.75">
      <c r="A11" s="4">
        <v>10</v>
      </c>
      <c r="B11" s="5" t="s">
        <v>65</v>
      </c>
      <c r="C11" s="4" t="s">
        <v>52</v>
      </c>
      <c r="D11" s="4">
        <v>8934567539</v>
      </c>
      <c r="E11" s="5" t="s">
        <v>76</v>
      </c>
      <c r="F11" s="5" t="s">
        <v>76</v>
      </c>
      <c r="G11" s="4" t="s">
        <v>57</v>
      </c>
      <c r="I11" t="str">
        <f t="shared" si="0"/>
        <v>INSERT INTO `user`(`id_user`, `nama_user`, `alamat_user`, `no_telp_user`, `username`, `password`, `level`) VALUES (10,'Fikie Fauziah','pati','8934567539','fikie','fikie','masyarakat')</v>
      </c>
    </row>
    <row r="12" spans="1:9" ht="15.75">
      <c r="A12" s="4">
        <v>11</v>
      </c>
      <c r="B12" s="5" t="s">
        <v>77</v>
      </c>
      <c r="C12" s="4" t="s">
        <v>52</v>
      </c>
      <c r="D12" s="4">
        <v>8934567540</v>
      </c>
      <c r="E12" s="5" t="s">
        <v>78</v>
      </c>
      <c r="F12" s="5" t="s">
        <v>78</v>
      </c>
      <c r="G12" s="4" t="s">
        <v>57</v>
      </c>
      <c r="I12" t="str">
        <f t="shared" si="0"/>
        <v>INSERT INTO `user`(`id_user`, `nama_user`, `alamat_user`, `no_telp_user`, `username`, `password`, `level`) VALUES (11,'Aditya Wahyu Pradana','pati','8934567540','aditya','aditya','masyarakat')</v>
      </c>
    </row>
    <row r="13" spans="1:9" ht="17.25" customHeight="1">
      <c r="A13" s="4">
        <v>12</v>
      </c>
      <c r="B13" s="5" t="s">
        <v>66</v>
      </c>
      <c r="C13" s="4" t="s">
        <v>52</v>
      </c>
      <c r="D13" s="4">
        <v>8934567541</v>
      </c>
      <c r="E13" s="5" t="s">
        <v>79</v>
      </c>
      <c r="F13" s="5" t="s">
        <v>79</v>
      </c>
      <c r="G13" s="4" t="s">
        <v>57</v>
      </c>
      <c r="I13" t="str">
        <f t="shared" si="0"/>
        <v>INSERT INTO `user`(`id_user`, `nama_user`, `alamat_user`, `no_telp_user`, `username`, `password`, `level`) VALUES (12,'Miftakhul Wahyu Rizki','pati','8934567541','miftakhul','miftakhul','masyarakat')</v>
      </c>
    </row>
    <row r="14" spans="1:9" ht="15.75">
      <c r="A14" s="4">
        <v>13</v>
      </c>
      <c r="B14" s="5" t="s">
        <v>80</v>
      </c>
      <c r="C14" s="4" t="s">
        <v>52</v>
      </c>
      <c r="D14" s="4">
        <v>8934567542</v>
      </c>
      <c r="E14" s="5" t="s">
        <v>81</v>
      </c>
      <c r="F14" s="5" t="s">
        <v>81</v>
      </c>
      <c r="G14" s="4" t="s">
        <v>57</v>
      </c>
      <c r="I14" t="str">
        <f t="shared" si="0"/>
        <v>INSERT INTO `user`(`id_user`, `nama_user`, `alamat_user`, `no_telp_user`, `username`, `password`, `level`) VALUES (13,'Chalim Riza Dhona','pati','8934567542','riza','riza','masyarakat')</v>
      </c>
    </row>
    <row r="15" spans="1:9" ht="15.75">
      <c r="A15" s="4">
        <v>14</v>
      </c>
      <c r="B15" s="5" t="s">
        <v>82</v>
      </c>
      <c r="C15" s="4" t="s">
        <v>52</v>
      </c>
      <c r="D15" s="4">
        <v>8934567543</v>
      </c>
      <c r="E15" s="5" t="s">
        <v>83</v>
      </c>
      <c r="F15" s="5" t="s">
        <v>83</v>
      </c>
      <c r="G15" s="4" t="s">
        <v>57</v>
      </c>
      <c r="I15" t="str">
        <f t="shared" si="0"/>
        <v>INSERT INTO `user`(`id_user`, `nama_user`, `alamat_user`, `no_telp_user`, `username`, `password`, `level`) VALUES (14,'Rizky Diah Permata Sari','pati','8934567543','rizky','rizky','masyarakat')</v>
      </c>
    </row>
    <row r="16" spans="1:9" ht="15.75">
      <c r="A16" s="4">
        <v>15</v>
      </c>
      <c r="B16" s="5" t="s">
        <v>68</v>
      </c>
      <c r="C16" s="4" t="s">
        <v>52</v>
      </c>
      <c r="D16" s="4">
        <v>8934567544</v>
      </c>
      <c r="E16" s="5" t="s">
        <v>84</v>
      </c>
      <c r="F16" s="5" t="s">
        <v>84</v>
      </c>
      <c r="G16" s="4" t="s">
        <v>57</v>
      </c>
      <c r="I16" t="str">
        <f t="shared" si="0"/>
        <v>INSERT INTO `user`(`id_user`, `nama_user`, `alamat_user`, `no_telp_user`, `username`, `password`, `level`) VALUES (15,'Rena Afida','pati','8934567544','rena','rena','masyarakat')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opLeftCell="A133" workbookViewId="0">
      <selection activeCell="E134" sqref="E134:E149"/>
    </sheetView>
  </sheetViews>
  <sheetFormatPr defaultRowHeight="15"/>
  <cols>
    <col min="2" max="2" width="28.28515625" customWidth="1"/>
    <col min="3" max="3" width="21.28515625" customWidth="1"/>
    <col min="17" max="17" width="14" bestFit="1" customWidth="1"/>
  </cols>
  <sheetData>
    <row r="1" spans="1:5">
      <c r="A1" s="11" t="s">
        <v>46</v>
      </c>
      <c r="B1" s="11" t="s">
        <v>270</v>
      </c>
      <c r="C1" s="12" t="s">
        <v>47</v>
      </c>
    </row>
    <row r="2" spans="1:5">
      <c r="A2" s="13">
        <v>1</v>
      </c>
      <c r="B2" s="10" t="s">
        <v>242</v>
      </c>
      <c r="C2" s="13">
        <v>89765676561</v>
      </c>
      <c r="E2" t="str">
        <f>"INSERT INTO wilayah (kecamatan, desa, no_telp ) VALUES ('BAE','"&amp;B2&amp;"','"&amp;C2&amp;"');"</f>
        <v>INSERT INTO wilayah (kecamatan, desa, no_telp ) VALUES ('BAE','Bacin','89765676561');</v>
      </c>
    </row>
    <row r="3" spans="1:5">
      <c r="A3" s="13">
        <v>2</v>
      </c>
      <c r="B3" s="10" t="s">
        <v>243</v>
      </c>
      <c r="C3" s="13">
        <v>89765676562</v>
      </c>
      <c r="E3" t="str">
        <f t="shared" ref="E3:E11" si="0">"INSERT INTO wilayah (kecamatan, desa, no_telp ) VALUES ('BAE','"&amp;B3&amp;"','"&amp;C3&amp;"');"</f>
        <v>INSERT INTO wilayah (kecamatan, desa, no_telp ) VALUES ('BAE','Bae','89765676562');</v>
      </c>
    </row>
    <row r="4" spans="1:5">
      <c r="A4" s="13">
        <v>3</v>
      </c>
      <c r="B4" s="10" t="s">
        <v>244</v>
      </c>
      <c r="C4" s="13">
        <v>89765676563</v>
      </c>
      <c r="E4" t="str">
        <f t="shared" si="0"/>
        <v>INSERT INTO wilayah (kecamatan, desa, no_telp ) VALUES ('BAE','Dersalam','89765676563');</v>
      </c>
    </row>
    <row r="5" spans="1:5">
      <c r="A5" s="13">
        <v>4</v>
      </c>
      <c r="B5" s="10" t="s">
        <v>245</v>
      </c>
      <c r="C5" s="13">
        <v>89765676564</v>
      </c>
      <c r="E5" t="str">
        <f t="shared" si="0"/>
        <v>INSERT INTO wilayah (kecamatan, desa, no_telp ) VALUES ('BAE','Gondangmanis','89765676564');</v>
      </c>
    </row>
    <row r="6" spans="1:5">
      <c r="A6" s="13">
        <v>5</v>
      </c>
      <c r="B6" s="10" t="s">
        <v>246</v>
      </c>
      <c r="C6" s="13">
        <v>89765676565</v>
      </c>
      <c r="E6" t="str">
        <f t="shared" si="0"/>
        <v>INSERT INTO wilayah (kecamatan, desa, no_telp ) VALUES ('BAE','Karangbener','89765676565');</v>
      </c>
    </row>
    <row r="7" spans="1:5">
      <c r="A7" s="13">
        <v>6</v>
      </c>
      <c r="B7" s="10" t="s">
        <v>247</v>
      </c>
      <c r="C7" s="13">
        <v>89765676566</v>
      </c>
      <c r="E7" t="str">
        <f t="shared" si="0"/>
        <v>INSERT INTO wilayah (kecamatan, desa, no_telp ) VALUES ('BAE','Ngembalrejo','89765676566');</v>
      </c>
    </row>
    <row r="8" spans="1:5">
      <c r="A8" s="13">
        <v>7</v>
      </c>
      <c r="B8" s="10" t="s">
        <v>248</v>
      </c>
      <c r="C8" s="13">
        <v>89765676567</v>
      </c>
      <c r="E8" t="str">
        <f t="shared" si="0"/>
        <v>INSERT INTO wilayah (kecamatan, desa, no_telp ) VALUES ('BAE','Panjang','89765676567');</v>
      </c>
    </row>
    <row r="9" spans="1:5">
      <c r="A9" s="13">
        <v>8</v>
      </c>
      <c r="B9" s="10" t="s">
        <v>249</v>
      </c>
      <c r="C9" s="13">
        <v>89765676568</v>
      </c>
      <c r="E9" t="str">
        <f t="shared" si="0"/>
        <v>INSERT INTO wilayah (kecamatan, desa, no_telp ) VALUES ('BAE','Pedawang','89765676568');</v>
      </c>
    </row>
    <row r="10" spans="1:5">
      <c r="A10" s="13">
        <v>9</v>
      </c>
      <c r="B10" s="10" t="s">
        <v>250</v>
      </c>
      <c r="C10" s="13">
        <v>89765676569</v>
      </c>
      <c r="E10" t="str">
        <f t="shared" si="0"/>
        <v>INSERT INTO wilayah (kecamatan, desa, no_telp ) VALUES ('BAE','Peganjaran','89765676569');</v>
      </c>
    </row>
    <row r="11" spans="1:5">
      <c r="A11" s="13">
        <v>10</v>
      </c>
      <c r="B11" s="10" t="s">
        <v>251</v>
      </c>
      <c r="C11" s="13">
        <v>89765676570</v>
      </c>
      <c r="E11" t="str">
        <f t="shared" si="0"/>
        <v>INSERT INTO wilayah (kecamatan, desa, no_telp ) VALUES ('BAE','Purworejo','89765676570');</v>
      </c>
    </row>
    <row r="12" spans="1:5">
      <c r="A12" s="10"/>
      <c r="B12" s="10" t="s">
        <v>49</v>
      </c>
      <c r="C12" s="10"/>
    </row>
    <row r="13" spans="1:5">
      <c r="A13" s="10"/>
      <c r="B13" s="10" t="s">
        <v>49</v>
      </c>
      <c r="C13" s="10"/>
    </row>
    <row r="14" spans="1:5">
      <c r="A14" s="11" t="s">
        <v>48</v>
      </c>
      <c r="B14" s="11" t="s">
        <v>271</v>
      </c>
      <c r="C14" s="12" t="s">
        <v>47</v>
      </c>
      <c r="E14" t="str">
        <f>"INSERT INTO wilayah (kecamatan, desa, no_telp) VALUES ('DAWE','"&amp;B14&amp;"','"&amp;C14&amp;"');"</f>
        <v>INSERT INTO wilayah (kecamatan, desa, no_telp) VALUES ('DAWE','NAMA DESA DAWE','KODE POS');</v>
      </c>
    </row>
    <row r="15" spans="1:5">
      <c r="A15" s="13">
        <v>1</v>
      </c>
      <c r="B15" s="13" t="s">
        <v>252</v>
      </c>
      <c r="C15" s="13">
        <v>87656765431</v>
      </c>
      <c r="E15" t="str">
        <f t="shared" ref="E15:E32" si="1">"INSERT INTO wilayah (kecamatan, desa, no_telp) VALUES ('DAWE','"&amp;B15&amp;"','"&amp;C15&amp;"');"</f>
        <v>INSERT INTO wilayah (kecamatan, desa, no_telp) VALUES ('DAWE','Cendono','87656765431');</v>
      </c>
    </row>
    <row r="16" spans="1:5">
      <c r="A16" s="13">
        <v>2</v>
      </c>
      <c r="B16" s="13" t="s">
        <v>253</v>
      </c>
      <c r="C16" s="13">
        <v>87656765432</v>
      </c>
      <c r="E16" t="str">
        <f t="shared" si="1"/>
        <v>INSERT INTO wilayah (kecamatan, desa, no_telp) VALUES ('DAWE','Colo','87656765432');</v>
      </c>
    </row>
    <row r="17" spans="1:5">
      <c r="A17" s="13">
        <v>3</v>
      </c>
      <c r="B17" s="13" t="s">
        <v>254</v>
      </c>
      <c r="C17" s="13">
        <v>87656765433</v>
      </c>
      <c r="E17" t="str">
        <f t="shared" si="1"/>
        <v>INSERT INTO wilayah (kecamatan, desa, no_telp) VALUES ('DAWE','Cranggang','87656765433');</v>
      </c>
    </row>
    <row r="18" spans="1:5">
      <c r="A18" s="13">
        <v>4</v>
      </c>
      <c r="B18" s="13" t="s">
        <v>255</v>
      </c>
      <c r="C18" s="13">
        <v>87656765434</v>
      </c>
      <c r="E18" t="str">
        <f t="shared" si="1"/>
        <v>INSERT INTO wilayah (kecamatan, desa, no_telp) VALUES ('DAWE','Dukuhwaringin','87656765434');</v>
      </c>
    </row>
    <row r="19" spans="1:5">
      <c r="A19" s="13">
        <v>5</v>
      </c>
      <c r="B19" s="13" t="s">
        <v>256</v>
      </c>
      <c r="C19" s="13">
        <v>87656765435</v>
      </c>
      <c r="E19" t="str">
        <f t="shared" si="1"/>
        <v>INSERT INTO wilayah (kecamatan, desa, no_telp) VALUES ('DAWE','Glagah Kulon','87656765435');</v>
      </c>
    </row>
    <row r="20" spans="1:5">
      <c r="A20" s="13">
        <v>6</v>
      </c>
      <c r="B20" s="13" t="s">
        <v>257</v>
      </c>
      <c r="C20" s="13">
        <v>87656765436</v>
      </c>
      <c r="E20" t="str">
        <f t="shared" si="1"/>
        <v>INSERT INTO wilayah (kecamatan, desa, no_telp) VALUES ('DAWE','Japan','87656765436');</v>
      </c>
    </row>
    <row r="21" spans="1:5">
      <c r="A21" s="13">
        <v>7</v>
      </c>
      <c r="B21" s="13" t="s">
        <v>258</v>
      </c>
      <c r="C21" s="13">
        <v>87656765437</v>
      </c>
      <c r="E21" t="str">
        <f t="shared" si="1"/>
        <v>INSERT INTO wilayah (kecamatan, desa, no_telp) VALUES ('DAWE','Kajar','87656765437');</v>
      </c>
    </row>
    <row r="22" spans="1:5">
      <c r="A22" s="13">
        <v>8</v>
      </c>
      <c r="B22" s="13" t="s">
        <v>259</v>
      </c>
      <c r="C22" s="13">
        <v>87656765438</v>
      </c>
      <c r="E22" t="str">
        <f t="shared" si="1"/>
        <v>INSERT INTO wilayah (kecamatan, desa, no_telp) VALUES ('DAWE','Kandangmas','87656765438');</v>
      </c>
    </row>
    <row r="23" spans="1:5">
      <c r="A23" s="13">
        <v>9</v>
      </c>
      <c r="B23" s="13" t="s">
        <v>260</v>
      </c>
      <c r="C23" s="13">
        <v>87656765439</v>
      </c>
      <c r="E23" t="str">
        <f t="shared" si="1"/>
        <v>INSERT INTO wilayah (kecamatan, desa, no_telp) VALUES ('DAWE','Kuwukan','87656765439');</v>
      </c>
    </row>
    <row r="24" spans="1:5">
      <c r="A24" s="13">
        <v>10</v>
      </c>
      <c r="B24" s="13" t="s">
        <v>261</v>
      </c>
      <c r="C24" s="13">
        <v>87656765440</v>
      </c>
      <c r="E24" t="str">
        <f t="shared" si="1"/>
        <v>INSERT INTO wilayah (kecamatan, desa, no_telp) VALUES ('DAWE','Lau','87656765440');</v>
      </c>
    </row>
    <row r="25" spans="1:5">
      <c r="A25" s="13">
        <v>11</v>
      </c>
      <c r="B25" s="13" t="s">
        <v>262</v>
      </c>
      <c r="C25" s="13">
        <v>87656765441</v>
      </c>
      <c r="E25" t="str">
        <f t="shared" si="1"/>
        <v>INSERT INTO wilayah (kecamatan, desa, no_telp) VALUES ('DAWE','Margorejo','87656765441');</v>
      </c>
    </row>
    <row r="26" spans="1:5">
      <c r="A26" s="13">
        <v>12</v>
      </c>
      <c r="B26" s="13" t="s">
        <v>263</v>
      </c>
      <c r="C26" s="13">
        <v>87656765442</v>
      </c>
      <c r="E26" t="str">
        <f t="shared" si="1"/>
        <v>INSERT INTO wilayah (kecamatan, desa, no_telp) VALUES ('DAWE','Piji','87656765442');</v>
      </c>
    </row>
    <row r="27" spans="1:5">
      <c r="A27" s="13">
        <v>13</v>
      </c>
      <c r="B27" s="13" t="s">
        <v>264</v>
      </c>
      <c r="C27" s="13">
        <v>87656765443</v>
      </c>
      <c r="E27" t="str">
        <f t="shared" si="1"/>
        <v>INSERT INTO wilayah (kecamatan, desa, no_telp) VALUES ('DAWE','Puyoh','87656765443');</v>
      </c>
    </row>
    <row r="28" spans="1:5">
      <c r="A28" s="13">
        <v>14</v>
      </c>
      <c r="B28" s="13" t="s">
        <v>265</v>
      </c>
      <c r="C28" s="13">
        <v>87656765444</v>
      </c>
      <c r="E28" t="str">
        <f t="shared" si="1"/>
        <v>INSERT INTO wilayah (kecamatan, desa, no_telp) VALUES ('DAWE','Rejosari','87656765444');</v>
      </c>
    </row>
    <row r="29" spans="1:5">
      <c r="A29" s="13">
        <v>15</v>
      </c>
      <c r="B29" s="13" t="s">
        <v>266</v>
      </c>
      <c r="C29" s="13">
        <v>87656765445</v>
      </c>
      <c r="E29" t="str">
        <f t="shared" si="1"/>
        <v>INSERT INTO wilayah (kecamatan, desa, no_telp) VALUES ('DAWE','Samirejo','87656765445');</v>
      </c>
    </row>
    <row r="30" spans="1:5">
      <c r="A30" s="13">
        <v>16</v>
      </c>
      <c r="B30" s="13" t="s">
        <v>267</v>
      </c>
      <c r="C30" s="13">
        <v>87656765446</v>
      </c>
      <c r="E30" t="str">
        <f t="shared" si="1"/>
        <v>INSERT INTO wilayah (kecamatan, desa, no_telp) VALUES ('DAWE','Soco','87656765446');</v>
      </c>
    </row>
    <row r="31" spans="1:5">
      <c r="A31" s="13">
        <v>17</v>
      </c>
      <c r="B31" s="13" t="s">
        <v>268</v>
      </c>
      <c r="C31" s="13">
        <v>87656765447</v>
      </c>
      <c r="E31" t="str">
        <f t="shared" si="1"/>
        <v>INSERT INTO wilayah (kecamatan, desa, no_telp) VALUES ('DAWE','Tergo','87656765447');</v>
      </c>
    </row>
    <row r="32" spans="1:5">
      <c r="A32" s="13">
        <v>18</v>
      </c>
      <c r="B32" s="13" t="s">
        <v>269</v>
      </c>
      <c r="C32" s="13">
        <v>87656765448</v>
      </c>
      <c r="E32" t="str">
        <f t="shared" si="1"/>
        <v>INSERT INTO wilayah (kecamatan, desa, no_telp) VALUES ('DAWE','Ternadi','87656765448');</v>
      </c>
    </row>
    <row r="33" spans="1:5">
      <c r="A33" s="10"/>
      <c r="B33" s="10" t="s">
        <v>49</v>
      </c>
      <c r="C33" s="10"/>
    </row>
    <row r="34" spans="1:5">
      <c r="A34" s="10"/>
      <c r="B34" s="10" t="s">
        <v>49</v>
      </c>
      <c r="C34" s="10"/>
    </row>
    <row r="35" spans="1:5">
      <c r="A35" s="11" t="s">
        <v>48</v>
      </c>
      <c r="B35" s="11" t="s">
        <v>272</v>
      </c>
      <c r="C35" s="12" t="s">
        <v>47</v>
      </c>
    </row>
    <row r="36" spans="1:5">
      <c r="A36" s="13">
        <v>1</v>
      </c>
      <c r="B36" s="13" t="s">
        <v>273</v>
      </c>
      <c r="C36" s="13">
        <v>59163</v>
      </c>
      <c r="E36" t="str">
        <f>"INSERT INTO wilayah (kecamatan, desa, no_telp) VALUES ('GEBOG','"&amp;B36&amp;"','"&amp;C36&amp;"');"</f>
        <v>INSERT INTO wilayah (kecamatan, desa, no_telp) VALUES ('GEBOG','Besito','59163');</v>
      </c>
    </row>
    <row r="37" spans="1:5">
      <c r="A37" s="13">
        <v>2</v>
      </c>
      <c r="B37" s="13" t="s">
        <v>274</v>
      </c>
      <c r="C37" s="13">
        <v>59163</v>
      </c>
      <c r="E37" t="str">
        <f t="shared" ref="E37:E46" si="2">"INSERT INTO wilayah (kecamatan, desa, no_telp) VALUES ('GEBOG','"&amp;B37&amp;"','"&amp;C37&amp;"');"</f>
        <v>INSERT INTO wilayah (kecamatan, desa, no_telp) VALUES ('GEBOG','Getasrabi','59163');</v>
      </c>
    </row>
    <row r="38" spans="1:5">
      <c r="A38" s="13">
        <v>3</v>
      </c>
      <c r="B38" s="13" t="s">
        <v>275</v>
      </c>
      <c r="C38" s="13">
        <v>59163</v>
      </c>
      <c r="E38" t="str">
        <f t="shared" si="2"/>
        <v>INSERT INTO wilayah (kecamatan, desa, no_telp) VALUES ('GEBOG','Gondosari','59163');</v>
      </c>
    </row>
    <row r="39" spans="1:5">
      <c r="A39" s="13">
        <v>4</v>
      </c>
      <c r="B39" s="13" t="s">
        <v>276</v>
      </c>
      <c r="C39" s="13">
        <v>59163</v>
      </c>
      <c r="E39" t="str">
        <f t="shared" si="2"/>
        <v>INSERT INTO wilayah (kecamatan, desa, no_telp) VALUES ('GEBOG','Gribig','59163');</v>
      </c>
    </row>
    <row r="40" spans="1:5">
      <c r="A40" s="13">
        <v>5</v>
      </c>
      <c r="B40" s="13" t="s">
        <v>277</v>
      </c>
      <c r="C40" s="13">
        <v>59163</v>
      </c>
      <c r="E40" t="str">
        <f t="shared" si="2"/>
        <v>INSERT INTO wilayah (kecamatan, desa, no_telp) VALUES ('GEBOG','Jurang','59163');</v>
      </c>
    </row>
    <row r="41" spans="1:5">
      <c r="A41" s="13">
        <v>6</v>
      </c>
      <c r="B41" s="13" t="s">
        <v>278</v>
      </c>
      <c r="C41" s="13">
        <v>59163</v>
      </c>
      <c r="E41" t="str">
        <f t="shared" si="2"/>
        <v>INSERT INTO wilayah (kecamatan, desa, no_telp) VALUES ('GEBOG','Karangmalang','59163');</v>
      </c>
    </row>
    <row r="42" spans="1:5">
      <c r="A42" s="13">
        <v>7</v>
      </c>
      <c r="B42" s="13" t="s">
        <v>279</v>
      </c>
      <c r="C42" s="13">
        <v>59163</v>
      </c>
      <c r="E42" t="str">
        <f t="shared" si="2"/>
        <v>INSERT INTO wilayah (kecamatan, desa, no_telp) VALUES ('GEBOG','Kedungsari','59163');</v>
      </c>
    </row>
    <row r="43" spans="1:5">
      <c r="A43" s="13">
        <v>8</v>
      </c>
      <c r="B43" s="13" t="s">
        <v>280</v>
      </c>
      <c r="C43" s="13">
        <v>59163</v>
      </c>
      <c r="E43" t="str">
        <f t="shared" si="2"/>
        <v>INSERT INTO wilayah (kecamatan, desa, no_telp) VALUES ('GEBOG','Klumpit','59163');</v>
      </c>
    </row>
    <row r="44" spans="1:5">
      <c r="A44" s="13">
        <v>9</v>
      </c>
      <c r="B44" s="13" t="s">
        <v>281</v>
      </c>
      <c r="C44" s="13">
        <v>59163</v>
      </c>
      <c r="E44" t="str">
        <f t="shared" si="2"/>
        <v>INSERT INTO wilayah (kecamatan, desa, no_telp) VALUES ('GEBOG','Menawan','59163');</v>
      </c>
    </row>
    <row r="45" spans="1:5">
      <c r="A45" s="13">
        <v>10</v>
      </c>
      <c r="B45" s="13" t="s">
        <v>282</v>
      </c>
      <c r="C45" s="13">
        <v>59163</v>
      </c>
      <c r="E45" t="str">
        <f t="shared" si="2"/>
        <v>INSERT INTO wilayah (kecamatan, desa, no_telp) VALUES ('GEBOG','Padurenan','59163');</v>
      </c>
    </row>
    <row r="46" spans="1:5">
      <c r="A46" s="13">
        <v>11</v>
      </c>
      <c r="B46" s="13" t="s">
        <v>283</v>
      </c>
      <c r="C46" s="13">
        <v>59163</v>
      </c>
      <c r="E46" t="str">
        <f t="shared" si="2"/>
        <v>INSERT INTO wilayah (kecamatan, desa, no_telp) VALUES ('GEBOG','Rahtawu','59163');</v>
      </c>
    </row>
    <row r="47" spans="1:5">
      <c r="A47" s="10"/>
      <c r="B47" s="10" t="s">
        <v>49</v>
      </c>
      <c r="C47" s="10"/>
    </row>
    <row r="48" spans="1:5">
      <c r="A48" s="11" t="s">
        <v>48</v>
      </c>
      <c r="B48" s="11" t="s">
        <v>284</v>
      </c>
      <c r="C48" s="12" t="s">
        <v>47</v>
      </c>
    </row>
    <row r="49" spans="1:5">
      <c r="A49" s="13">
        <v>1</v>
      </c>
      <c r="B49" s="13" t="s">
        <v>285</v>
      </c>
      <c r="C49" s="13">
        <v>59153</v>
      </c>
      <c r="E49" t="str">
        <f>"INSERT INTO wilayah (kecamatan, desa, no_telp) VALUES ('JATI','"&amp;B49&amp;"','"&amp;C49&amp;"');"</f>
        <v>INSERT INTO wilayah (kecamatan, desa, no_telp) VALUES ('JATI','Getaspejaten','59153');</v>
      </c>
    </row>
    <row r="50" spans="1:5">
      <c r="A50" s="13">
        <v>2</v>
      </c>
      <c r="B50" s="13" t="s">
        <v>286</v>
      </c>
      <c r="C50" s="13">
        <v>59153</v>
      </c>
      <c r="E50" t="str">
        <f t="shared" ref="E50:E62" si="3">"INSERT INTO wilayah (kecamatan, desa, no_telp) VALUES ('JATI','"&amp;B50&amp;"','"&amp;C50&amp;"');"</f>
        <v>INSERT INTO wilayah (kecamatan, desa, no_telp) VALUES ('JATI','Jati Kulon','59153');</v>
      </c>
    </row>
    <row r="51" spans="1:5">
      <c r="A51" s="13">
        <v>3</v>
      </c>
      <c r="B51" s="13" t="s">
        <v>287</v>
      </c>
      <c r="C51" s="13">
        <v>59153</v>
      </c>
      <c r="E51" t="str">
        <f t="shared" si="3"/>
        <v>INSERT INTO wilayah (kecamatan, desa, no_telp) VALUES ('JATI','Jati Wetan','59153');</v>
      </c>
    </row>
    <row r="52" spans="1:5">
      <c r="A52" s="13">
        <v>4</v>
      </c>
      <c r="B52" s="13" t="s">
        <v>288</v>
      </c>
      <c r="C52" s="13">
        <v>59153</v>
      </c>
      <c r="E52" t="str">
        <f t="shared" si="3"/>
        <v>INSERT INTO wilayah (kecamatan, desa, no_telp) VALUES ('JATI','Jepangpakis','59153');</v>
      </c>
    </row>
    <row r="53" spans="1:5">
      <c r="A53" s="13">
        <v>5</v>
      </c>
      <c r="B53" s="13" t="s">
        <v>289</v>
      </c>
      <c r="C53" s="13">
        <v>59153</v>
      </c>
      <c r="E53" t="str">
        <f t="shared" si="3"/>
        <v>INSERT INTO wilayah (kecamatan, desa, no_telp) VALUES ('JATI','Jetiskapuan','59153');</v>
      </c>
    </row>
    <row r="54" spans="1:5">
      <c r="A54" s="13">
        <v>6</v>
      </c>
      <c r="B54" s="13" t="s">
        <v>290</v>
      </c>
      <c r="C54" s="13">
        <v>59153</v>
      </c>
      <c r="E54" t="str">
        <f t="shared" si="3"/>
        <v>INSERT INTO wilayah (kecamatan, desa, no_telp) VALUES ('JATI','Loram Kulon','59153');</v>
      </c>
    </row>
    <row r="55" spans="1:5">
      <c r="A55" s="13">
        <v>7</v>
      </c>
      <c r="B55" s="13" t="s">
        <v>291</v>
      </c>
      <c r="C55" s="13">
        <v>59153</v>
      </c>
      <c r="E55" t="str">
        <f t="shared" si="3"/>
        <v>INSERT INTO wilayah (kecamatan, desa, no_telp) VALUES ('JATI','Loram Wetan','59153');</v>
      </c>
    </row>
    <row r="56" spans="1:5">
      <c r="A56" s="13">
        <v>8</v>
      </c>
      <c r="B56" s="13" t="s">
        <v>292</v>
      </c>
      <c r="C56" s="13">
        <v>59153</v>
      </c>
      <c r="E56" t="str">
        <f t="shared" si="3"/>
        <v>INSERT INTO wilayah (kecamatan, desa, no_telp) VALUES ('JATI','Megawon','59153');</v>
      </c>
    </row>
    <row r="57" spans="1:5">
      <c r="A57" s="13">
        <v>9</v>
      </c>
      <c r="B57" s="13" t="s">
        <v>293</v>
      </c>
      <c r="C57" s="13">
        <v>59153</v>
      </c>
      <c r="E57" t="str">
        <f t="shared" si="3"/>
        <v>INSERT INTO wilayah (kecamatan, desa, no_telp) VALUES ('JATI','Ngembal Kulon','59153');</v>
      </c>
    </row>
    <row r="58" spans="1:5">
      <c r="A58" s="13">
        <v>10</v>
      </c>
      <c r="B58" s="13" t="s">
        <v>294</v>
      </c>
      <c r="C58" s="13">
        <v>59153</v>
      </c>
      <c r="E58" t="str">
        <f t="shared" si="3"/>
        <v>INSERT INTO wilayah (kecamatan, desa, no_telp) VALUES ('JATI','Pasuruhan Kidul','59153');</v>
      </c>
    </row>
    <row r="59" spans="1:5">
      <c r="A59" s="13">
        <v>11</v>
      </c>
      <c r="B59" s="13" t="s">
        <v>295</v>
      </c>
      <c r="C59" s="13">
        <v>59153</v>
      </c>
      <c r="E59" t="str">
        <f t="shared" si="3"/>
        <v>INSERT INTO wilayah (kecamatan, desa, no_telp) VALUES ('JATI','Pasuruhan Lor','59153');</v>
      </c>
    </row>
    <row r="60" spans="1:5">
      <c r="A60" s="13">
        <v>12</v>
      </c>
      <c r="B60" s="13" t="s">
        <v>296</v>
      </c>
      <c r="C60" s="13">
        <v>59153</v>
      </c>
      <c r="E60" t="str">
        <f t="shared" si="3"/>
        <v>INSERT INTO wilayah (kecamatan, desa, no_telp) VALUES ('JATI','Ploso','59153');</v>
      </c>
    </row>
    <row r="61" spans="1:5">
      <c r="A61" s="13">
        <v>13</v>
      </c>
      <c r="B61" s="13" t="s">
        <v>297</v>
      </c>
      <c r="C61" s="13">
        <v>59153</v>
      </c>
      <c r="E61" t="str">
        <f t="shared" si="3"/>
        <v>INSERT INTO wilayah (kecamatan, desa, no_telp) VALUES ('JATI','Tanjungkarang','59153');</v>
      </c>
    </row>
    <row r="62" spans="1:5">
      <c r="A62" s="13">
        <v>14</v>
      </c>
      <c r="B62" s="13" t="s">
        <v>298</v>
      </c>
      <c r="C62" s="13">
        <v>59153</v>
      </c>
      <c r="E62" t="str">
        <f t="shared" si="3"/>
        <v>INSERT INTO wilayah (kecamatan, desa, no_telp) VALUES ('JATI','Tumpangkrasak','59153');</v>
      </c>
    </row>
    <row r="63" spans="1:5">
      <c r="A63" s="10"/>
      <c r="B63" s="10" t="s">
        <v>49</v>
      </c>
      <c r="C63" s="10"/>
    </row>
    <row r="64" spans="1:5">
      <c r="A64" s="11" t="s">
        <v>46</v>
      </c>
      <c r="B64" s="11" t="s">
        <v>299</v>
      </c>
      <c r="C64" s="12" t="s">
        <v>47</v>
      </c>
    </row>
    <row r="65" spans="1:5">
      <c r="A65" s="13">
        <v>1</v>
      </c>
      <c r="B65" s="13" t="s">
        <v>300</v>
      </c>
      <c r="C65" s="13">
        <v>59185</v>
      </c>
      <c r="E65" t="str">
        <f>"INSERT INTO wilayah (kecamatan, desa, no_telp) VALUES ('JEKULO','"&amp;B65&amp;"','"&amp;C65&amp;"');"</f>
        <v>INSERT INTO wilayah (kecamatan, desa, no_telp) VALUES ('JEKULO','Bulung Kulon','59185');</v>
      </c>
    </row>
    <row r="66" spans="1:5">
      <c r="A66" s="13">
        <v>2</v>
      </c>
      <c r="B66" s="13" t="s">
        <v>301</v>
      </c>
      <c r="C66" s="13">
        <v>59185</v>
      </c>
      <c r="E66" t="str">
        <f t="shared" ref="E66:E76" si="4">"INSERT INTO wilayah (kecamatan, desa, no_telp) VALUES ('JEKULO','"&amp;B66&amp;"','"&amp;C66&amp;"');"</f>
        <v>INSERT INTO wilayah (kecamatan, desa, no_telp) VALUES ('JEKULO','Bulungcangkring','59185');</v>
      </c>
    </row>
    <row r="67" spans="1:5">
      <c r="A67" s="13">
        <v>3</v>
      </c>
      <c r="B67" s="13" t="s">
        <v>302</v>
      </c>
      <c r="C67" s="13">
        <v>59185</v>
      </c>
      <c r="E67" t="str">
        <f t="shared" si="4"/>
        <v>INSERT INTO wilayah (kecamatan, desa, no_telp) VALUES ('JEKULO','Gondoharum','59185');</v>
      </c>
    </row>
    <row r="68" spans="1:5">
      <c r="A68" s="13">
        <v>4</v>
      </c>
      <c r="B68" s="13" t="s">
        <v>303</v>
      </c>
      <c r="C68" s="13">
        <v>59185</v>
      </c>
      <c r="E68" t="str">
        <f t="shared" si="4"/>
        <v>INSERT INTO wilayah (kecamatan, desa, no_telp) VALUES ('JEKULO','Hadipolo','59185');</v>
      </c>
    </row>
    <row r="69" spans="1:5">
      <c r="A69" s="13">
        <v>5</v>
      </c>
      <c r="B69" s="13" t="s">
        <v>304</v>
      </c>
      <c r="C69" s="13">
        <v>59185</v>
      </c>
      <c r="E69" t="str">
        <f t="shared" si="4"/>
        <v>INSERT INTO wilayah (kecamatan, desa, no_telp) VALUES ('JEKULO','Honggosoco','59185');</v>
      </c>
    </row>
    <row r="70" spans="1:5">
      <c r="A70" s="13">
        <v>6</v>
      </c>
      <c r="B70" s="13" t="s">
        <v>305</v>
      </c>
      <c r="C70" s="13">
        <v>59185</v>
      </c>
      <c r="E70" t="str">
        <f t="shared" si="4"/>
        <v>INSERT INTO wilayah (kecamatan, desa, no_telp) VALUES ('JEKULO','Jekulo','59185');</v>
      </c>
    </row>
    <row r="71" spans="1:5">
      <c r="A71" s="13">
        <v>7</v>
      </c>
      <c r="B71" s="13" t="s">
        <v>306</v>
      </c>
      <c r="C71" s="13">
        <v>59185</v>
      </c>
      <c r="E71" t="str">
        <f t="shared" si="4"/>
        <v>INSERT INTO wilayah (kecamatan, desa, no_telp) VALUES ('JEKULO','Klaling','59185');</v>
      </c>
    </row>
    <row r="72" spans="1:5">
      <c r="A72" s="13">
        <v>8</v>
      </c>
      <c r="B72" s="13" t="s">
        <v>307</v>
      </c>
      <c r="C72" s="13">
        <v>59185</v>
      </c>
      <c r="E72" t="str">
        <f t="shared" si="4"/>
        <v>INSERT INTO wilayah (kecamatan, desa, no_telp) VALUES ('JEKULO','Pladen','59185');</v>
      </c>
    </row>
    <row r="73" spans="1:5">
      <c r="A73" s="13">
        <v>9</v>
      </c>
      <c r="B73" s="13" t="s">
        <v>308</v>
      </c>
      <c r="C73" s="13">
        <v>59185</v>
      </c>
      <c r="E73" t="str">
        <f t="shared" si="4"/>
        <v>INSERT INTO wilayah (kecamatan, desa, no_telp) VALUES ('JEKULO','Sadang','59185');</v>
      </c>
    </row>
    <row r="74" spans="1:5">
      <c r="A74" s="13">
        <v>10</v>
      </c>
      <c r="B74" s="13" t="s">
        <v>309</v>
      </c>
      <c r="C74" s="13">
        <v>59185</v>
      </c>
      <c r="E74" t="str">
        <f t="shared" si="4"/>
        <v>INSERT INTO wilayah (kecamatan, desa, no_telp) VALUES ('JEKULO','Sidomulyo','59185');</v>
      </c>
    </row>
    <row r="75" spans="1:5">
      <c r="A75" s="13">
        <v>11</v>
      </c>
      <c r="B75" s="13" t="s">
        <v>310</v>
      </c>
      <c r="C75" s="13">
        <v>59185</v>
      </c>
      <c r="E75" t="str">
        <f t="shared" si="4"/>
        <v>INSERT INTO wilayah (kecamatan, desa, no_telp) VALUES ('JEKULO','Tanjungrejo','59185');</v>
      </c>
    </row>
    <row r="76" spans="1:5">
      <c r="A76" s="13">
        <v>12</v>
      </c>
      <c r="B76" s="13" t="s">
        <v>311</v>
      </c>
      <c r="C76" s="13">
        <v>59185</v>
      </c>
      <c r="E76" t="str">
        <f t="shared" si="4"/>
        <v>INSERT INTO wilayah (kecamatan, desa, no_telp) VALUES ('JEKULO','Terban','59185');</v>
      </c>
    </row>
    <row r="78" spans="1:5" ht="25.5">
      <c r="A78" s="11" t="s">
        <v>46</v>
      </c>
      <c r="B78" s="11" t="s">
        <v>327</v>
      </c>
      <c r="C78" s="12" t="s">
        <v>47</v>
      </c>
    </row>
    <row r="79" spans="1:5">
      <c r="A79" s="13">
        <v>1</v>
      </c>
      <c r="B79" s="13" t="s">
        <v>312</v>
      </c>
      <c r="C79" s="13">
        <v>59158</v>
      </c>
      <c r="E79" t="str">
        <f>"INSERT INTO wilayah (kecamatan, desa, no_telp) VALUES ('KALIWUNGU','"&amp;B79&amp;"','"&amp;C79&amp;"');"</f>
        <v>INSERT INTO wilayah (kecamatan, desa, no_telp) VALUES ('KALIWUNGU','Bakalankrapyak','59158');</v>
      </c>
    </row>
    <row r="80" spans="1:5">
      <c r="A80" s="13">
        <v>2</v>
      </c>
      <c r="B80" s="13" t="s">
        <v>313</v>
      </c>
      <c r="C80" s="13">
        <v>59158</v>
      </c>
      <c r="E80" t="str">
        <f t="shared" ref="E80:E92" si="5">"INSERT INTO wilayah (kecamatan, desa, no_telp) VALUES ('DUKUHSETI','"&amp;B80&amp;"','"&amp;C80&amp;"');"</f>
        <v>INSERT INTO wilayah (kecamatan, desa, no_telp) VALUES ('DUKUHSETI','Banget','59158');</v>
      </c>
    </row>
    <row r="81" spans="1:5">
      <c r="A81" s="13">
        <v>3</v>
      </c>
      <c r="B81" s="13" t="s">
        <v>314</v>
      </c>
      <c r="C81" s="13">
        <v>59158</v>
      </c>
      <c r="E81" t="str">
        <f t="shared" si="5"/>
        <v>INSERT INTO wilayah (kecamatan, desa, no_telp) VALUES ('DUKUHSETI','Blimbing Kidul','59158');</v>
      </c>
    </row>
    <row r="82" spans="1:5">
      <c r="A82" s="13">
        <v>4</v>
      </c>
      <c r="B82" s="13" t="s">
        <v>315</v>
      </c>
      <c r="C82" s="13">
        <v>59158</v>
      </c>
      <c r="E82" t="str">
        <f t="shared" si="5"/>
        <v>INSERT INTO wilayah (kecamatan, desa, no_telp) VALUES ('DUKUHSETI','Gamong','59158');</v>
      </c>
    </row>
    <row r="83" spans="1:5">
      <c r="A83" s="13">
        <v>5</v>
      </c>
      <c r="B83" s="13" t="s">
        <v>316</v>
      </c>
      <c r="C83" s="13">
        <v>59158</v>
      </c>
      <c r="E83" t="str">
        <f t="shared" si="5"/>
        <v>INSERT INTO wilayah (kecamatan, desa, no_telp) VALUES ('DUKUHSETI','Garung Kidul','59158');</v>
      </c>
    </row>
    <row r="84" spans="1:5">
      <c r="A84" s="13">
        <v>6</v>
      </c>
      <c r="B84" s="13" t="s">
        <v>317</v>
      </c>
      <c r="C84" s="13">
        <v>59158</v>
      </c>
      <c r="E84" t="str">
        <f t="shared" si="5"/>
        <v>INSERT INTO wilayah (kecamatan, desa, no_telp) VALUES ('DUKUHSETI','Garung Lor','59158');</v>
      </c>
    </row>
    <row r="85" spans="1:5">
      <c r="A85" s="13">
        <v>7</v>
      </c>
      <c r="B85" s="13" t="s">
        <v>318</v>
      </c>
      <c r="C85" s="13">
        <v>59158</v>
      </c>
      <c r="E85" t="str">
        <f t="shared" si="5"/>
        <v>INSERT INTO wilayah (kecamatan, desa, no_telp) VALUES ('DUKUHSETI','Kaliwungu','59158');</v>
      </c>
    </row>
    <row r="86" spans="1:5">
      <c r="A86" s="13">
        <v>8</v>
      </c>
      <c r="B86" s="13" t="s">
        <v>319</v>
      </c>
      <c r="C86" s="13">
        <v>59158</v>
      </c>
      <c r="E86" t="str">
        <f t="shared" si="5"/>
        <v>INSERT INTO wilayah (kecamatan, desa, no_telp) VALUES ('DUKUHSETI','Karangampel','59158');</v>
      </c>
    </row>
    <row r="87" spans="1:5">
      <c r="A87" s="13">
        <v>9</v>
      </c>
      <c r="B87" s="13" t="s">
        <v>320</v>
      </c>
      <c r="C87" s="13">
        <v>59158</v>
      </c>
      <c r="E87" t="str">
        <f t="shared" si="5"/>
        <v>INSERT INTO wilayah (kecamatan, desa, no_telp) VALUES ('DUKUHSETI','Kedungdowo','59158');</v>
      </c>
    </row>
    <row r="88" spans="1:5">
      <c r="A88" s="13">
        <v>10</v>
      </c>
      <c r="B88" s="13" t="s">
        <v>321</v>
      </c>
      <c r="C88" s="13">
        <v>59158</v>
      </c>
      <c r="E88" t="str">
        <f t="shared" si="5"/>
        <v>INSERT INTO wilayah (kecamatan, desa, no_telp) VALUES ('DUKUHSETI','Mijen','59158');</v>
      </c>
    </row>
    <row r="89" spans="1:5">
      <c r="A89" s="13">
        <v>11</v>
      </c>
      <c r="B89" s="13" t="s">
        <v>322</v>
      </c>
      <c r="C89" s="13">
        <v>59158</v>
      </c>
      <c r="E89" t="str">
        <f t="shared" si="5"/>
        <v>INSERT INTO wilayah (kecamatan, desa, no_telp) VALUES ('DUKUHSETI','Papringan','59158');</v>
      </c>
    </row>
    <row r="90" spans="1:5">
      <c r="A90" s="13">
        <v>12</v>
      </c>
      <c r="B90" s="13" t="s">
        <v>323</v>
      </c>
      <c r="C90" s="13">
        <v>59158</v>
      </c>
      <c r="E90" t="str">
        <f t="shared" si="5"/>
        <v>INSERT INTO wilayah (kecamatan, desa, no_telp) VALUES ('DUKUHSETI','Prambatan Kidul','59158');</v>
      </c>
    </row>
    <row r="91" spans="1:5">
      <c r="A91" s="13">
        <v>13</v>
      </c>
      <c r="B91" s="10" t="s">
        <v>324</v>
      </c>
      <c r="C91" s="13">
        <v>59158</v>
      </c>
      <c r="E91" t="str">
        <f t="shared" si="5"/>
        <v>INSERT INTO wilayah (kecamatan, desa, no_telp) VALUES ('DUKUHSETI','Prambatan Lor','59158');</v>
      </c>
    </row>
    <row r="92" spans="1:5">
      <c r="A92" s="13">
        <v>14</v>
      </c>
      <c r="B92" s="10" t="s">
        <v>325</v>
      </c>
      <c r="C92" s="13">
        <v>59158</v>
      </c>
      <c r="E92" t="str">
        <f t="shared" si="5"/>
        <v>INSERT INTO wilayah (kecamatan, desa, no_telp) VALUES ('DUKUHSETI','Setrokalangan','59158');</v>
      </c>
    </row>
    <row r="93" spans="1:5">
      <c r="A93" s="13">
        <v>15</v>
      </c>
      <c r="B93" s="10" t="s">
        <v>326</v>
      </c>
      <c r="C93" s="13">
        <v>59158</v>
      </c>
      <c r="E93" t="str">
        <f>"INSERT INTO wilayah (kecamatan, desa, no_telp) VALUES ('DUKUHSETI','"&amp;B93&amp;"','"&amp;C93&amp;"');"</f>
        <v>INSERT INTO wilayah (kecamatan, desa, no_telp) VALUES ('DUKUHSETI','Sidorekso','59158');</v>
      </c>
    </row>
    <row r="95" spans="1:5">
      <c r="A95" s="11" t="s">
        <v>46</v>
      </c>
      <c r="B95" s="11" t="s">
        <v>344</v>
      </c>
      <c r="C95" s="12" t="s">
        <v>47</v>
      </c>
    </row>
    <row r="96" spans="1:5">
      <c r="A96" s="13">
        <v>1</v>
      </c>
      <c r="B96" s="10" t="s">
        <v>328</v>
      </c>
      <c r="C96" s="13">
        <v>59159</v>
      </c>
      <c r="E96" t="str">
        <f>"INSERT INTO wilayah (kecamatan, desa, no_telp) VALUES ('KOTA','"&amp;B96&amp;"','"&amp;C96&amp;"');"</f>
        <v>INSERT INTO wilayah (kecamatan, desa, no_telp) VALUES ('KOTA','Barongan','59159');</v>
      </c>
    </row>
    <row r="97" spans="1:5">
      <c r="A97" s="13">
        <v>2</v>
      </c>
      <c r="B97" s="10" t="s">
        <v>329</v>
      </c>
      <c r="C97" s="13">
        <v>59159</v>
      </c>
      <c r="E97" t="str">
        <f t="shared" ref="E97:E118" si="6">"INSERT INTO wilayah (kecamatan, desa, no_telp) VALUES ('KOTA','"&amp;B97&amp;"','"&amp;C97&amp;"');"</f>
        <v>INSERT INTO wilayah (kecamatan, desa, no_telp) VALUES ('KOTA','Burikan','59159');</v>
      </c>
    </row>
    <row r="98" spans="1:5">
      <c r="A98" s="13">
        <v>3</v>
      </c>
      <c r="B98" s="10" t="s">
        <v>330</v>
      </c>
      <c r="C98" s="13">
        <v>59159</v>
      </c>
      <c r="E98" t="str">
        <f t="shared" si="6"/>
        <v>INSERT INTO wilayah (kecamatan, desa, no_telp) VALUES ('KOTA','Damaran','59159');</v>
      </c>
    </row>
    <row r="99" spans="1:5">
      <c r="A99" s="13">
        <v>4</v>
      </c>
      <c r="B99" s="10" t="s">
        <v>331</v>
      </c>
      <c r="C99" s="13">
        <v>59159</v>
      </c>
      <c r="E99" t="str">
        <f t="shared" si="6"/>
        <v>INSERT INTO wilayah (kecamatan, desa, no_telp) VALUES ('KOTA','Demaan','59159');</v>
      </c>
    </row>
    <row r="100" spans="1:5">
      <c r="A100" s="13">
        <v>5</v>
      </c>
      <c r="B100" s="10" t="s">
        <v>332</v>
      </c>
      <c r="C100" s="13">
        <v>59159</v>
      </c>
      <c r="E100" t="str">
        <f t="shared" si="6"/>
        <v>INSERT INTO wilayah (kecamatan, desa, no_telp) VALUES ('KOTA','Demangan','59159');</v>
      </c>
    </row>
    <row r="101" spans="1:5">
      <c r="A101" s="13">
        <v>6</v>
      </c>
      <c r="B101" s="10" t="s">
        <v>333</v>
      </c>
      <c r="C101" s="13">
        <v>59159</v>
      </c>
      <c r="E101" t="str">
        <f t="shared" si="6"/>
        <v>INSERT INTO wilayah (kecamatan, desa, no_telp) VALUES ('KOTA','Glantengan','59159');</v>
      </c>
    </row>
    <row r="102" spans="1:5">
      <c r="A102" s="13">
        <v>7</v>
      </c>
      <c r="B102" s="10" t="s">
        <v>334</v>
      </c>
      <c r="C102" s="13">
        <v>59159</v>
      </c>
      <c r="E102" t="str">
        <f t="shared" si="6"/>
        <v>INSERT INTO wilayah (kecamatan, desa, no_telp) VALUES ('KOTA','Janggalan','59159');</v>
      </c>
    </row>
    <row r="103" spans="1:5">
      <c r="A103" s="13">
        <v>8</v>
      </c>
      <c r="B103" s="10" t="s">
        <v>335</v>
      </c>
      <c r="C103" s="13">
        <v>59159</v>
      </c>
      <c r="E103" t="str">
        <f t="shared" si="6"/>
        <v>INSERT INTO wilayah (kecamatan, desa, no_telp) VALUES ('KOTA','Kaliputu','59159');</v>
      </c>
    </row>
    <row r="104" spans="1:5">
      <c r="A104" s="13">
        <v>9</v>
      </c>
      <c r="B104" s="10" t="s">
        <v>336</v>
      </c>
      <c r="C104" s="13">
        <v>59159</v>
      </c>
      <c r="E104" t="str">
        <f t="shared" si="6"/>
        <v>INSERT INTO wilayah (kecamatan, desa, no_telp) VALUES ('KOTA','Kauman','59159');</v>
      </c>
    </row>
    <row r="105" spans="1:5">
      <c r="A105" s="13">
        <v>10</v>
      </c>
      <c r="B105" s="10" t="s">
        <v>337</v>
      </c>
      <c r="C105" s="13">
        <v>59159</v>
      </c>
      <c r="E105" t="str">
        <f t="shared" si="6"/>
        <v>INSERT INTO wilayah (kecamatan, desa, no_telp) VALUES ('KOTA','Krandon','59159');</v>
      </c>
    </row>
    <row r="106" spans="1:5">
      <c r="A106" s="13">
        <v>11</v>
      </c>
      <c r="B106" s="10" t="s">
        <v>338</v>
      </c>
      <c r="C106" s="13">
        <v>59159</v>
      </c>
      <c r="E106" t="str">
        <f t="shared" si="6"/>
        <v>INSERT INTO wilayah (kecamatan, desa, no_telp) VALUES ('KOTA','Langgardalem','59159');</v>
      </c>
    </row>
    <row r="107" spans="1:5">
      <c r="A107" s="13">
        <v>12</v>
      </c>
      <c r="B107" s="10" t="s">
        <v>339</v>
      </c>
      <c r="C107" s="13">
        <v>59159</v>
      </c>
      <c r="E107" t="str">
        <f t="shared" si="6"/>
        <v>INSERT INTO wilayah (kecamatan, desa, no_telp) VALUES ('KOTA','Mlati Lor','59159');</v>
      </c>
    </row>
    <row r="108" spans="1:5">
      <c r="A108" s="13">
        <v>13</v>
      </c>
      <c r="B108" s="10" t="s">
        <v>340</v>
      </c>
      <c r="C108" s="13">
        <v>59159</v>
      </c>
      <c r="E108" t="str">
        <f t="shared" si="6"/>
        <v>INSERT INTO wilayah (kecamatan, desa, no_telp) VALUES ('KOTA','Nganguk','59159');</v>
      </c>
    </row>
    <row r="109" spans="1:5">
      <c r="A109" s="13">
        <v>14</v>
      </c>
      <c r="B109" s="10" t="s">
        <v>341</v>
      </c>
      <c r="C109" s="13">
        <v>59159</v>
      </c>
      <c r="E109" t="str">
        <f t="shared" si="6"/>
        <v>INSERT INTO wilayah (kecamatan, desa, no_telp) VALUES ('KOTA','Rendeng','59159');</v>
      </c>
    </row>
    <row r="110" spans="1:5">
      <c r="A110" s="13">
        <v>15</v>
      </c>
      <c r="B110" s="10" t="s">
        <v>342</v>
      </c>
      <c r="C110" s="13">
        <v>59159</v>
      </c>
      <c r="E110" t="str">
        <f t="shared" si="6"/>
        <v>INSERT INTO wilayah (kecamatan, desa, no_telp) VALUES ('KOTA','Singocandi','59159');</v>
      </c>
    </row>
    <row r="111" spans="1:5">
      <c r="A111" s="13">
        <v>16</v>
      </c>
      <c r="B111" s="10" t="s">
        <v>343</v>
      </c>
      <c r="C111" s="13">
        <v>59159</v>
      </c>
      <c r="E111" t="str">
        <f t="shared" si="6"/>
        <v>INSERT INTO wilayah (kecamatan, desa, no_telp) VALUES ('KOTA','Kramat','59159');</v>
      </c>
    </row>
    <row r="112" spans="1:5">
      <c r="A112" s="13">
        <v>17</v>
      </c>
      <c r="B112" s="10" t="s">
        <v>345</v>
      </c>
      <c r="C112" s="13">
        <v>59159</v>
      </c>
      <c r="E112" t="str">
        <f t="shared" si="6"/>
        <v>INSERT INTO wilayah (kecamatan, desa, no_telp) VALUES ('KOTA','Mlati Kidul','59159');</v>
      </c>
    </row>
    <row r="113" spans="1:5">
      <c r="A113" s="13">
        <v>18</v>
      </c>
      <c r="B113" s="10" t="s">
        <v>346</v>
      </c>
      <c r="C113" s="13">
        <v>59159</v>
      </c>
      <c r="E113" t="str">
        <f t="shared" si="6"/>
        <v>INSERT INTO wilayah (kecamatan, desa, no_telp) VALUES ('KOTA','Mlati Norowito','59159');</v>
      </c>
    </row>
    <row r="114" spans="1:5">
      <c r="A114" s="13">
        <v>19</v>
      </c>
      <c r="B114" s="10" t="s">
        <v>347</v>
      </c>
      <c r="C114" s="13">
        <v>59159</v>
      </c>
      <c r="E114" t="str">
        <f t="shared" si="6"/>
        <v>INSERT INTO wilayah (kecamatan, desa, no_telp) VALUES ('KOTA','Panjunan','59159');</v>
      </c>
    </row>
    <row r="115" spans="1:5">
      <c r="A115" s="13">
        <v>20</v>
      </c>
      <c r="B115" s="10" t="s">
        <v>348</v>
      </c>
      <c r="C115" s="13">
        <v>59159</v>
      </c>
      <c r="E115" t="str">
        <f t="shared" si="6"/>
        <v>INSERT INTO wilayah (kecamatan, desa, no_telp) VALUES ('KOTA','Purwosari','59159');</v>
      </c>
    </row>
    <row r="116" spans="1:5">
      <c r="A116" s="13">
        <v>21</v>
      </c>
      <c r="B116" s="10" t="s">
        <v>349</v>
      </c>
      <c r="C116" s="13">
        <v>59159</v>
      </c>
      <c r="E116" t="str">
        <f t="shared" si="6"/>
        <v>INSERT INTO wilayah (kecamatan, desa, no_telp) VALUES ('KOTA','Sunggingan','59159');</v>
      </c>
    </row>
    <row r="117" spans="1:5">
      <c r="A117" s="13">
        <v>22</v>
      </c>
      <c r="B117" s="10" t="s">
        <v>350</v>
      </c>
      <c r="C117" s="13">
        <v>59159</v>
      </c>
      <c r="E117" t="str">
        <f t="shared" si="6"/>
        <v>INSERT INTO wilayah (kecamatan, desa, no_telp) VALUES ('KOTA','Wergu Kulon','59159');</v>
      </c>
    </row>
    <row r="118" spans="1:5">
      <c r="A118" s="13">
        <v>23</v>
      </c>
      <c r="B118" s="10" t="s">
        <v>351</v>
      </c>
      <c r="C118" s="13">
        <v>59159</v>
      </c>
      <c r="E118" t="str">
        <f t="shared" si="6"/>
        <v>INSERT INTO wilayah (kecamatan, desa, no_telp) VALUES ('KOTA','Wergu Wetan','59159');</v>
      </c>
    </row>
    <row r="120" spans="1:5">
      <c r="A120" s="11" t="s">
        <v>46</v>
      </c>
      <c r="B120" s="11" t="s">
        <v>363</v>
      </c>
      <c r="C120" s="12" t="s">
        <v>47</v>
      </c>
    </row>
    <row r="121" spans="1:5">
      <c r="A121" s="13">
        <v>1</v>
      </c>
      <c r="B121" s="10" t="s">
        <v>352</v>
      </c>
      <c r="C121" s="13">
        <v>8080</v>
      </c>
      <c r="E121" t="str">
        <f>"INSERT INTO wilayah (kecamatan, desa, no_telp) VALUES ('MEJOBO','"&amp;B121&amp;"','"&amp;C121&amp;"');"</f>
        <v>INSERT INTO wilayah (kecamatan, desa, no_telp) VALUES ('MEJOBO','Golantepus','8080');</v>
      </c>
    </row>
    <row r="122" spans="1:5">
      <c r="A122" s="13">
        <v>2</v>
      </c>
      <c r="B122" s="10" t="s">
        <v>353</v>
      </c>
      <c r="C122" s="13">
        <v>8080</v>
      </c>
      <c r="E122" t="str">
        <f t="shared" ref="E122:E131" si="7">"INSERT INTO wilayah (kecamatan, desa, no_telp) VALUES ('MEJOBO','"&amp;B122&amp;"','"&amp;C122&amp;"');"</f>
        <v>INSERT INTO wilayah (kecamatan, desa, no_telp) VALUES ('MEJOBO','Gulang','8080');</v>
      </c>
    </row>
    <row r="123" spans="1:5">
      <c r="A123" s="13">
        <v>3</v>
      </c>
      <c r="B123" s="10" t="s">
        <v>354</v>
      </c>
      <c r="C123" s="13">
        <v>8080</v>
      </c>
      <c r="E123" t="str">
        <f t="shared" si="7"/>
        <v>INSERT INTO wilayah (kecamatan, desa, no_telp) VALUES ('MEJOBO','Hadiwarno','8080');</v>
      </c>
    </row>
    <row r="124" spans="1:5">
      <c r="A124" s="13">
        <v>4</v>
      </c>
      <c r="B124" s="10" t="s">
        <v>355</v>
      </c>
      <c r="C124" s="13">
        <v>8080</v>
      </c>
      <c r="E124" t="str">
        <f t="shared" si="7"/>
        <v>INSERT INTO wilayah (kecamatan, desa, no_telp) VALUES ('MEJOBO','Jepang','8080');</v>
      </c>
    </row>
    <row r="125" spans="1:5">
      <c r="A125" s="13">
        <v>5</v>
      </c>
      <c r="B125" s="10" t="s">
        <v>356</v>
      </c>
      <c r="C125" s="13">
        <v>8080</v>
      </c>
      <c r="E125" t="str">
        <f t="shared" si="7"/>
        <v>INSERT INTO wilayah (kecamatan, desa, no_telp) VALUES ('MEJOBO','Jojo','8080');</v>
      </c>
    </row>
    <row r="126" spans="1:5">
      <c r="A126" s="13">
        <v>6</v>
      </c>
      <c r="B126" s="10" t="s">
        <v>357</v>
      </c>
      <c r="C126" s="13">
        <v>8080</v>
      </c>
      <c r="E126" t="str">
        <f t="shared" si="7"/>
        <v>INSERT INTO wilayah (kecamatan, desa, no_telp) VALUES ('MEJOBO','Kesambi','8080');</v>
      </c>
    </row>
    <row r="127" spans="1:5">
      <c r="A127" s="13">
        <v>7</v>
      </c>
      <c r="B127" s="10" t="s">
        <v>358</v>
      </c>
      <c r="C127" s="13">
        <v>8080</v>
      </c>
      <c r="E127" t="str">
        <f t="shared" si="7"/>
        <v>INSERT INTO wilayah (kecamatan, desa, no_telp) VALUES ('MEJOBO','Kirig','8080');</v>
      </c>
    </row>
    <row r="128" spans="1:5">
      <c r="A128" s="13">
        <v>8</v>
      </c>
      <c r="B128" s="10" t="s">
        <v>359</v>
      </c>
      <c r="C128" s="13">
        <v>8080</v>
      </c>
      <c r="E128" t="str">
        <f t="shared" si="7"/>
        <v>INSERT INTO wilayah (kecamatan, desa, no_telp) VALUES ('MEJOBO','Mejobo','8080');</v>
      </c>
    </row>
    <row r="129" spans="1:5">
      <c r="A129" s="13">
        <v>9</v>
      </c>
      <c r="B129" s="10" t="s">
        <v>360</v>
      </c>
      <c r="C129" s="13">
        <v>8080</v>
      </c>
      <c r="E129" t="str">
        <f t="shared" si="7"/>
        <v>INSERT INTO wilayah (kecamatan, desa, no_telp) VALUES ('MEJOBO','Payaman','8080');</v>
      </c>
    </row>
    <row r="130" spans="1:5">
      <c r="A130" s="13">
        <v>10</v>
      </c>
      <c r="B130" s="10" t="s">
        <v>361</v>
      </c>
      <c r="C130" s="13">
        <v>8080</v>
      </c>
      <c r="E130" t="str">
        <f t="shared" si="7"/>
        <v>INSERT INTO wilayah (kecamatan, desa, no_telp) VALUES ('MEJOBO','Temulus','8080');</v>
      </c>
    </row>
    <row r="131" spans="1:5">
      <c r="A131" s="13">
        <v>11</v>
      </c>
      <c r="B131" s="10" t="s">
        <v>362</v>
      </c>
      <c r="C131" s="13">
        <v>8080</v>
      </c>
      <c r="E131" t="str">
        <f t="shared" si="7"/>
        <v>INSERT INTO wilayah (kecamatan, desa, no_telp) VALUES ('MEJOBO','Tenggeles','8080');</v>
      </c>
    </row>
    <row r="133" spans="1:5">
      <c r="A133" s="10">
        <v>1</v>
      </c>
      <c r="B133" s="11" t="s">
        <v>380</v>
      </c>
      <c r="C133" s="12" t="s">
        <v>47</v>
      </c>
    </row>
    <row r="134" spans="1:5">
      <c r="A134" s="10">
        <v>2</v>
      </c>
      <c r="B134" s="10" t="s">
        <v>364</v>
      </c>
      <c r="C134" s="13">
        <v>87868</v>
      </c>
      <c r="E134" t="str">
        <f>"INSERT INTO wilayah (kecamatan, desa, no_telp) VALUES ('UNDAAN','"&amp;B134&amp;"','"&amp;C134&amp;"');"</f>
        <v>INSERT INTO wilayah (kecamatan, desa, no_telp) VALUES ('UNDAAN','Glagahwaru','87868');</v>
      </c>
    </row>
    <row r="135" spans="1:5">
      <c r="A135" s="10">
        <v>3</v>
      </c>
      <c r="B135" s="10" t="s">
        <v>365</v>
      </c>
      <c r="C135" s="13">
        <v>87868</v>
      </c>
      <c r="E135" t="str">
        <f t="shared" ref="E135:E149" si="8">"INSERT INTO wilayah (kecamatan, desa, no_telp) VALUES ('UNDAAN','"&amp;B135&amp;"','"&amp;C135&amp;"');"</f>
        <v>INSERT INTO wilayah (kecamatan, desa, no_telp) VALUES ('UNDAAN','Kalirejo','87868');</v>
      </c>
    </row>
    <row r="136" spans="1:5">
      <c r="A136" s="10">
        <v>4</v>
      </c>
      <c r="B136" s="10" t="s">
        <v>366</v>
      </c>
      <c r="C136" s="13">
        <v>87868</v>
      </c>
      <c r="E136" t="str">
        <f t="shared" si="8"/>
        <v>INSERT INTO wilayah (kecamatan, desa, no_telp) VALUES ('UNDAAN','Karangrowo','87868');</v>
      </c>
    </row>
    <row r="137" spans="1:5">
      <c r="A137" s="10">
        <v>5</v>
      </c>
      <c r="B137" s="10" t="s">
        <v>367</v>
      </c>
      <c r="C137" s="13">
        <v>87868</v>
      </c>
      <c r="E137" t="str">
        <f t="shared" si="8"/>
        <v>INSERT INTO wilayah (kecamatan, desa, no_telp) VALUES ('UNDAAN','Kutuk','87868');</v>
      </c>
    </row>
    <row r="138" spans="1:5">
      <c r="A138" s="10">
        <v>6</v>
      </c>
      <c r="B138" s="10" t="s">
        <v>368</v>
      </c>
      <c r="C138" s="13">
        <v>87868</v>
      </c>
      <c r="E138" t="str">
        <f t="shared" si="8"/>
        <v>INSERT INTO wilayah (kecamatan, desa, no_telp) VALUES ('UNDAAN','Lambangan','87868');</v>
      </c>
    </row>
    <row r="139" spans="1:5">
      <c r="A139" s="10">
        <v>7</v>
      </c>
      <c r="B139" s="10" t="s">
        <v>369</v>
      </c>
      <c r="C139" s="13">
        <v>87868</v>
      </c>
      <c r="E139" t="str">
        <f t="shared" si="8"/>
        <v>INSERT INTO wilayah (kecamatan, desa, no_telp) VALUES ('UNDAAN','Larikrejo','87868');</v>
      </c>
    </row>
    <row r="140" spans="1:5">
      <c r="A140" s="10">
        <v>8</v>
      </c>
      <c r="B140" s="10" t="s">
        <v>370</v>
      </c>
      <c r="C140" s="13">
        <v>87868</v>
      </c>
      <c r="E140" t="str">
        <f t="shared" si="8"/>
        <v>INSERT INTO wilayah (kecamatan, desa, no_telp) VALUES ('UNDAAN','Medini','87868');</v>
      </c>
    </row>
    <row r="141" spans="1:5">
      <c r="A141" s="10">
        <v>9</v>
      </c>
      <c r="B141" s="10" t="s">
        <v>371</v>
      </c>
      <c r="C141" s="13">
        <v>87868</v>
      </c>
      <c r="E141" t="str">
        <f t="shared" si="8"/>
        <v>INSERT INTO wilayah (kecamatan, desa, no_telp) VALUES ('UNDAAN','Ngemplak','87868');</v>
      </c>
    </row>
    <row r="142" spans="1:5">
      <c r="A142" s="10">
        <v>10</v>
      </c>
      <c r="B142" s="10" t="s">
        <v>372</v>
      </c>
      <c r="C142" s="13">
        <v>87868</v>
      </c>
      <c r="E142" t="str">
        <f t="shared" si="8"/>
        <v>INSERT INTO wilayah (kecamatan, desa, no_telp) VALUES ('UNDAAN','Sambung','87868');</v>
      </c>
    </row>
    <row r="143" spans="1:5">
      <c r="A143" s="10">
        <v>11</v>
      </c>
      <c r="B143" s="10" t="s">
        <v>373</v>
      </c>
      <c r="C143" s="13">
        <v>87868</v>
      </c>
      <c r="E143" t="str">
        <f t="shared" si="8"/>
        <v>INSERT INTO wilayah (kecamatan, desa, no_telp) VALUES ('UNDAAN','Terangmas','87868');</v>
      </c>
    </row>
    <row r="144" spans="1:5">
      <c r="A144" s="10">
        <v>12</v>
      </c>
      <c r="B144" s="10" t="s">
        <v>374</v>
      </c>
      <c r="C144" s="13">
        <v>87868</v>
      </c>
      <c r="E144" t="str">
        <f t="shared" si="8"/>
        <v>INSERT INTO wilayah (kecamatan, desa, no_telp) VALUES ('UNDAAN','Undaan Kidul','87868');</v>
      </c>
    </row>
    <row r="145" spans="1:5">
      <c r="A145" s="10">
        <v>13</v>
      </c>
      <c r="B145" s="10" t="s">
        <v>375</v>
      </c>
      <c r="C145" s="13">
        <v>87868</v>
      </c>
      <c r="E145" t="str">
        <f t="shared" si="8"/>
        <v>INSERT INTO wilayah (kecamatan, desa, no_telp) VALUES ('UNDAAN','Undaan Lor','87868');</v>
      </c>
    </row>
    <row r="146" spans="1:5">
      <c r="A146" s="10">
        <v>14</v>
      </c>
      <c r="B146" s="10" t="s">
        <v>376</v>
      </c>
      <c r="C146" s="13">
        <v>87868</v>
      </c>
      <c r="E146" t="str">
        <f t="shared" si="8"/>
        <v>INSERT INTO wilayah (kecamatan, desa, no_telp) VALUES ('UNDAAN','Undaan Tengah','87868');</v>
      </c>
    </row>
    <row r="147" spans="1:5">
      <c r="A147" s="10">
        <v>15</v>
      </c>
      <c r="B147" s="10" t="s">
        <v>377</v>
      </c>
      <c r="C147" s="13">
        <v>87868</v>
      </c>
      <c r="E147" t="str">
        <f t="shared" si="8"/>
        <v>INSERT INTO wilayah (kecamatan, desa, no_telp) VALUES ('UNDAAN','Wates','87868');</v>
      </c>
    </row>
    <row r="148" spans="1:5">
      <c r="A148" s="10">
        <v>16</v>
      </c>
      <c r="B148" s="10" t="s">
        <v>378</v>
      </c>
      <c r="C148" s="13">
        <v>87868</v>
      </c>
      <c r="E148" t="str">
        <f t="shared" si="8"/>
        <v>INSERT INTO wilayah (kecamatan, desa, no_telp) VALUES ('UNDAAN','Wonosoco','87868');</v>
      </c>
    </row>
    <row r="149" spans="1:5">
      <c r="A149" s="10">
        <v>17</v>
      </c>
      <c r="B149" s="10" t="s">
        <v>379</v>
      </c>
      <c r="C149" s="13">
        <v>87868</v>
      </c>
      <c r="E149" t="str">
        <f t="shared" si="8"/>
        <v>INSERT INTO wilayah (kecamatan, desa, no_telp) VALUES ('UNDAAN','Berugenjang','87868');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2" workbookViewId="0">
      <selection activeCell="D3" sqref="D3:D25"/>
    </sheetView>
  </sheetViews>
  <sheetFormatPr defaultRowHeight="15"/>
  <cols>
    <col min="1" max="1" width="11.140625" bestFit="1" customWidth="1"/>
    <col min="2" max="2" width="25.85546875" bestFit="1" customWidth="1"/>
  </cols>
  <sheetData>
    <row r="1" spans="1:4">
      <c r="A1" t="s">
        <v>24</v>
      </c>
      <c r="B1" t="s">
        <v>26</v>
      </c>
    </row>
    <row r="2" spans="1:4">
      <c r="A2">
        <v>1</v>
      </c>
      <c r="B2" t="s">
        <v>222</v>
      </c>
      <c r="D2" t="str">
        <f>"INSERT INTO `bencana`(`id_bencana`, `nama_bencana`) VALUES ("&amp;A2&amp;", '"&amp;B2&amp;"');"</f>
        <v>INSERT INTO `bencana`(`id_bencana`, `nama_bencana`) VALUES (1, 'Banjir');</v>
      </c>
    </row>
    <row r="3" spans="1:4">
      <c r="A3">
        <v>2</v>
      </c>
      <c r="B3" t="s">
        <v>91</v>
      </c>
      <c r="D3" t="str">
        <f t="shared" ref="D3:D25" si="0">"INSERT INTO `bencana`(`id_bencana`, `nama_bencana`) VALUES ("&amp;A3&amp;", '"&amp;B3&amp;"');"</f>
        <v>INSERT INTO `bencana`(`id_bencana`, `nama_bencana`) VALUES (2, 'Tanah Longsor');</v>
      </c>
    </row>
    <row r="4" spans="1:4">
      <c r="A4">
        <v>3</v>
      </c>
      <c r="B4" t="s">
        <v>221</v>
      </c>
      <c r="D4" t="str">
        <f t="shared" si="0"/>
        <v>INSERT INTO `bencana`(`id_bencana`, `nama_bencana`) VALUES (3, 'Banjir dan Tanah longsor');</v>
      </c>
    </row>
    <row r="5" spans="1:4">
      <c r="A5">
        <v>4</v>
      </c>
      <c r="B5" t="s">
        <v>223</v>
      </c>
      <c r="D5" t="str">
        <f t="shared" si="0"/>
        <v>INSERT INTO `bencana`(`id_bencana`, `nama_bencana`) VALUES (4, 'Abrasi');</v>
      </c>
    </row>
    <row r="6" spans="1:4">
      <c r="A6">
        <v>5</v>
      </c>
      <c r="B6" t="s">
        <v>224</v>
      </c>
      <c r="D6" t="str">
        <f t="shared" si="0"/>
        <v>INSERT INTO `bencana`(`id_bencana`, `nama_bencana`) VALUES (5, 'Puting Beliung');</v>
      </c>
    </row>
    <row r="7" spans="1:4">
      <c r="A7">
        <v>6</v>
      </c>
      <c r="B7" t="s">
        <v>225</v>
      </c>
      <c r="D7" t="str">
        <f t="shared" si="0"/>
        <v>INSERT INTO `bencana`(`id_bencana`, `nama_bencana`) VALUES (6, 'Kekeringan');</v>
      </c>
    </row>
    <row r="8" spans="1:4">
      <c r="A8">
        <v>7</v>
      </c>
      <c r="B8" t="s">
        <v>240</v>
      </c>
      <c r="D8" t="str">
        <f t="shared" si="0"/>
        <v>INSERT INTO `bencana`(`id_bencana`, `nama_bencana`) VALUES (7, 'Kebakaran');</v>
      </c>
    </row>
    <row r="9" spans="1:4">
      <c r="A9">
        <v>8</v>
      </c>
      <c r="B9" t="s">
        <v>226</v>
      </c>
      <c r="D9" t="str">
        <f t="shared" si="0"/>
        <v>INSERT INTO `bencana`(`id_bencana`, `nama_bencana`) VALUES (8, 'Kebakaran Hutan dan Lahan');</v>
      </c>
    </row>
    <row r="10" spans="1:4">
      <c r="A10">
        <v>9</v>
      </c>
      <c r="B10" t="s">
        <v>92</v>
      </c>
      <c r="D10" t="str">
        <f t="shared" si="0"/>
        <v>INSERT INTO `bencana`(`id_bencana`, `nama_bencana`) VALUES (9, 'Gempa Bumi');</v>
      </c>
    </row>
    <row r="11" spans="1:4">
      <c r="A11">
        <v>10</v>
      </c>
      <c r="B11" t="s">
        <v>227</v>
      </c>
      <c r="D11" t="str">
        <f t="shared" si="0"/>
        <v>INSERT INTO `bencana`(`id_bencana`, `nama_bencana`) VALUES (10, 'Tsunami');</v>
      </c>
    </row>
    <row r="12" spans="1:4">
      <c r="A12">
        <v>11</v>
      </c>
      <c r="B12" t="s">
        <v>228</v>
      </c>
      <c r="D12" t="str">
        <f t="shared" si="0"/>
        <v>INSERT INTO `bencana`(`id_bencana`, `nama_bencana`) VALUES (11, 'Gempa Bumi dan Tsunami');</v>
      </c>
    </row>
    <row r="13" spans="1:4">
      <c r="A13">
        <v>12</v>
      </c>
      <c r="B13" t="s">
        <v>229</v>
      </c>
      <c r="D13" t="str">
        <f t="shared" si="0"/>
        <v>INSERT INTO `bencana`(`id_bencana`, `nama_bencana`) VALUES (12, 'Letusan Gunung Api');</v>
      </c>
    </row>
    <row r="14" spans="1:4">
      <c r="A14">
        <v>13</v>
      </c>
      <c r="B14" t="s">
        <v>231</v>
      </c>
      <c r="D14" t="str">
        <f t="shared" si="0"/>
        <v>INSERT INTO `bencana`(`id_bencana`, `nama_bencana`) VALUES (13, 'Wabah Penyakit');</v>
      </c>
    </row>
    <row r="15" spans="1:4">
      <c r="A15">
        <v>14</v>
      </c>
      <c r="B15" s="9" t="s">
        <v>232</v>
      </c>
      <c r="D15" t="str">
        <f t="shared" si="0"/>
        <v>INSERT INTO `bencana`(`id_bencana`, `nama_bencana`) VALUES (14, 'Pohon Tumbang');</v>
      </c>
    </row>
    <row r="16" spans="1:4">
      <c r="A16">
        <v>15</v>
      </c>
      <c r="B16" s="9" t="s">
        <v>233</v>
      </c>
      <c r="D16" t="str">
        <f t="shared" si="0"/>
        <v>INSERT INTO `bencana`(`id_bencana`, `nama_bencana`) VALUES (15, 'Angin Kencang');</v>
      </c>
    </row>
    <row r="17" spans="1:4">
      <c r="A17">
        <v>16</v>
      </c>
      <c r="B17" s="9" t="s">
        <v>234</v>
      </c>
      <c r="D17" t="str">
        <f t="shared" si="0"/>
        <v>INSERT INTO `bencana`(`id_bencana`, `nama_bencana`) VALUES (16, 'Rumah Tertimpa Pohon Akibat Angin Kencang Disertai Hujan Deras');</v>
      </c>
    </row>
    <row r="18" spans="1:4">
      <c r="A18">
        <v>17</v>
      </c>
      <c r="B18" s="9" t="s">
        <v>232</v>
      </c>
      <c r="D18" t="str">
        <f t="shared" si="0"/>
        <v>INSERT INTO `bencana`(`id_bencana`, `nama_bencana`) VALUES (17, 'Pohon Tumbang');</v>
      </c>
    </row>
    <row r="19" spans="1:4">
      <c r="A19">
        <v>18</v>
      </c>
      <c r="B19" s="9" t="s">
        <v>235</v>
      </c>
      <c r="D19" t="str">
        <f t="shared" si="0"/>
        <v>INSERT INTO `bencana`(`id_bencana`, `nama_bencana`) VALUES (18, 'Orang Tenggelam');</v>
      </c>
    </row>
    <row r="20" spans="1:4">
      <c r="A20">
        <v>19</v>
      </c>
      <c r="B20" s="9" t="s">
        <v>236</v>
      </c>
      <c r="D20" t="str">
        <f t="shared" si="0"/>
        <v>INSERT INTO `bencana`(`id_bencana`, `nama_bencana`) VALUES (19, 'Pondokan Roboh');</v>
      </c>
    </row>
    <row r="21" spans="1:4">
      <c r="A21">
        <v>20</v>
      </c>
      <c r="B21" s="9" t="s">
        <v>237</v>
      </c>
      <c r="D21" t="str">
        <f t="shared" si="0"/>
        <v>INSERT INTO `bencana`(`id_bencana`, `nama_bencana`) VALUES (20, 'Kebakaran Rumah');</v>
      </c>
    </row>
    <row r="22" spans="1:4">
      <c r="A22">
        <v>21</v>
      </c>
      <c r="B22" s="9" t="s">
        <v>238</v>
      </c>
      <c r="D22" t="str">
        <f t="shared" si="0"/>
        <v>INSERT INTO `bencana`(`id_bencana`, `nama_bencana`) VALUES (21, 'Evakuasi Sarang Tawon');</v>
      </c>
    </row>
    <row r="23" spans="1:4">
      <c r="A23">
        <v>22</v>
      </c>
      <c r="B23" s="9" t="s">
        <v>239</v>
      </c>
      <c r="D23" t="str">
        <f t="shared" si="0"/>
        <v>INSERT INTO `bencana`(`id_bencana`, `nama_bencana`) VALUES (22, 'Tebing Longsor');</v>
      </c>
    </row>
    <row r="24" spans="1:4">
      <c r="A24">
        <v>23</v>
      </c>
      <c r="B24" s="9" t="s">
        <v>241</v>
      </c>
      <c r="D24" t="str">
        <f t="shared" si="0"/>
        <v>INSERT INTO `bencana`(`id_bencana`, `nama_bencana`) VALUES (23, 'Orang Hilang di perairan ( Hilang Kontak )');</v>
      </c>
    </row>
    <row r="25" spans="1:4">
      <c r="A25">
        <v>24</v>
      </c>
      <c r="B25" s="9" t="s">
        <v>230</v>
      </c>
      <c r="D25" t="str">
        <f t="shared" si="0"/>
        <v>INSERT INTO `bencana`(`id_bencana`, `nama_bencana`) VALUES (24, 'Lainnya');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4" workbookViewId="0">
      <selection activeCell="B50" sqref="B50"/>
    </sheetView>
  </sheetViews>
  <sheetFormatPr defaultRowHeight="15"/>
  <cols>
    <col min="2" max="2" width="27.42578125" bestFit="1" customWidth="1"/>
    <col min="3" max="3" width="15.7109375" customWidth="1"/>
  </cols>
  <sheetData>
    <row r="1" spans="1:4">
      <c r="B1" t="s">
        <v>94</v>
      </c>
      <c r="C1" t="s">
        <v>203</v>
      </c>
    </row>
    <row r="2" spans="1:4">
      <c r="A2">
        <v>1</v>
      </c>
      <c r="B2" t="s">
        <v>95</v>
      </c>
      <c r="C2" t="s">
        <v>204</v>
      </c>
      <c r="D2" t="str">
        <f>"INSERT INTO `bantuan`  (`id_bantuan`, `nama_bantuan`, `kategori`, `satuan`, `batch`) VALUES ("&amp;A2&amp;",'"&amp;B2&amp;"','MATERIAL','"&amp;C2&amp;"','YYYYMMDD');"</f>
        <v>INSERT INTO `bantuan`  (`id_bantuan`, `nama_bantuan`, `kategori`, `satuan`, `batch`) VALUES (1,'Karung Plastik','MATERIAL','Lembar','YYYYMMDD');</v>
      </c>
    </row>
    <row r="3" spans="1:4">
      <c r="A3">
        <v>2</v>
      </c>
      <c r="B3" t="s">
        <v>98</v>
      </c>
      <c r="C3" t="s">
        <v>204</v>
      </c>
      <c r="D3" t="str">
        <f>"INSERT INTO `bantuan` (`id_bantuan`, `nama_bantuan`, `kategori`, `satuan`, `batch`) VALUES ("&amp;A3&amp;",'"&amp;B3&amp;"','MATERIAL','"&amp;C3&amp;"','YYYYMMDD');"</f>
        <v>INSERT INTO `bantuan` (`id_bantuan`, `nama_bantuan`, `kategori`, `satuan`, `batch`) VALUES (2,'Triplek','MATERIAL','Lembar','YYYYMMDD');</v>
      </c>
    </row>
    <row r="4" spans="1:4">
      <c r="A4">
        <v>3</v>
      </c>
      <c r="B4" t="s">
        <v>99</v>
      </c>
      <c r="C4" t="s">
        <v>204</v>
      </c>
      <c r="D4" t="str">
        <f t="shared" ref="D4:D17" si="0">"INSERT INTO `bantuan` (`id_bantuan`, `nama_bantuan`, `kategori`, `satuan`, `batch`) VALUES ("&amp;A4&amp;",'"&amp;B4&amp;"','MATERIAL','"&amp;C4&amp;"','YYYYMMDD');"</f>
        <v>INSERT INTO `bantuan` (`id_bantuan`, `nama_bantuan`, `kategori`, `satuan`, `batch`) VALUES (3,'Seng','MATERIAL','Lembar','YYYYMMDD');</v>
      </c>
    </row>
    <row r="5" spans="1:4">
      <c r="A5">
        <v>4</v>
      </c>
      <c r="B5" t="s">
        <v>100</v>
      </c>
      <c r="C5" t="s">
        <v>205</v>
      </c>
      <c r="D5" t="str">
        <f t="shared" si="0"/>
        <v>INSERT INTO `bantuan` (`id_bantuan`, `nama_bantuan`, `kategori`, `satuan`, `batch`) VALUES (4,'Paku Payung','MATERIAL','Ons','YYYYMMDD');</v>
      </c>
    </row>
    <row r="6" spans="1:4">
      <c r="A6">
        <v>5</v>
      </c>
      <c r="B6" t="s">
        <v>101</v>
      </c>
      <c r="C6" t="s">
        <v>205</v>
      </c>
      <c r="D6" t="str">
        <f t="shared" si="0"/>
        <v>INSERT INTO `bantuan` (`id_bantuan`, `nama_bantuan`, `kategori`, `satuan`, `batch`) VALUES (5,'Paku Usuk','MATERIAL','Ons','YYYYMMDD');</v>
      </c>
    </row>
    <row r="7" spans="1:4">
      <c r="A7">
        <v>6</v>
      </c>
      <c r="B7" t="s">
        <v>102</v>
      </c>
      <c r="C7" t="s">
        <v>205</v>
      </c>
      <c r="D7" t="str">
        <f t="shared" si="0"/>
        <v>INSERT INTO `bantuan` (`id_bantuan`, `nama_bantuan`, `kategori`, `satuan`, `batch`) VALUES (6,'Paku Reng','MATERIAL','Ons','YYYYMMDD');</v>
      </c>
    </row>
    <row r="8" spans="1:4">
      <c r="A8">
        <v>7</v>
      </c>
      <c r="B8" t="s">
        <v>103</v>
      </c>
      <c r="C8" t="s">
        <v>206</v>
      </c>
      <c r="D8" t="str">
        <f t="shared" si="0"/>
        <v>INSERT INTO `bantuan` (`id_bantuan`, `nama_bantuan`, `kategori`, `satuan`, `batch`) VALUES (7,'Tanah Urug','MATERIAL','m³','YYYYMMDD');</v>
      </c>
    </row>
    <row r="9" spans="1:4">
      <c r="A9">
        <v>8</v>
      </c>
      <c r="B9" t="s">
        <v>104</v>
      </c>
      <c r="C9" t="s">
        <v>207</v>
      </c>
      <c r="D9" t="str">
        <f t="shared" si="0"/>
        <v>INSERT INTO `bantuan` (`id_bantuan`, `nama_bantuan`, `kategori`, `satuan`, `batch`) VALUES (8,'Kawat Bronjong','MATERIAL','Biji','YYYYMMDD');</v>
      </c>
    </row>
    <row r="10" spans="1:4">
      <c r="A10">
        <v>9</v>
      </c>
      <c r="B10" t="s">
        <v>105</v>
      </c>
      <c r="C10" t="s">
        <v>206</v>
      </c>
      <c r="D10" t="str">
        <f t="shared" si="0"/>
        <v>INSERT INTO `bantuan` (`id_bantuan`, `nama_bantuan`, `kategori`, `satuan`, `batch`) VALUES (9,'Batu Belah','MATERIAL','m³','YYYYMMDD');</v>
      </c>
    </row>
    <row r="11" spans="1:4">
      <c r="A11">
        <v>10</v>
      </c>
      <c r="B11" t="s">
        <v>106</v>
      </c>
      <c r="C11" t="s">
        <v>204</v>
      </c>
      <c r="D11" t="str">
        <f t="shared" si="0"/>
        <v>INSERT INTO `bantuan` (`id_bantuan`, `nama_bantuan`, `kategori`, `satuan`, `batch`) VALUES (10,'Seng Bergelombang','MATERIAL','Lembar','YYYYMMDD');</v>
      </c>
    </row>
    <row r="12" spans="1:4">
      <c r="A12">
        <v>11</v>
      </c>
      <c r="B12" t="s">
        <v>107</v>
      </c>
      <c r="C12" t="s">
        <v>208</v>
      </c>
      <c r="D12" t="str">
        <f t="shared" si="0"/>
        <v>INSERT INTO `bantuan` (`id_bantuan`, `nama_bantuan`, `kategori`, `satuan`, `batch`) VALUES (11,'Plastik Mika Penutup Longsor','MATERIAL','Roll','YYYYMMDD');</v>
      </c>
    </row>
    <row r="13" spans="1:4">
      <c r="A13">
        <v>12</v>
      </c>
      <c r="B13" t="s">
        <v>108</v>
      </c>
      <c r="C13" t="s">
        <v>209</v>
      </c>
      <c r="D13" t="str">
        <f t="shared" si="0"/>
        <v>INSERT INTO `bantuan` (`id_bantuan`, `nama_bantuan`, `kategori`, `satuan`, `batch`) VALUES (12,'Genteng','MATERIAL','Buah','YYYYMMDD');</v>
      </c>
    </row>
    <row r="14" spans="1:4">
      <c r="A14">
        <v>13</v>
      </c>
      <c r="B14" t="s">
        <v>109</v>
      </c>
      <c r="C14" t="s">
        <v>209</v>
      </c>
      <c r="D14" t="str">
        <f t="shared" si="0"/>
        <v>INSERT INTO `bantuan` (`id_bantuan`, `nama_bantuan`, `kategori`, `satuan`, `batch`) VALUES (13,'Kerpus','MATERIAL','Buah','YYYYMMDD');</v>
      </c>
    </row>
    <row r="15" spans="1:4">
      <c r="A15">
        <v>14</v>
      </c>
      <c r="B15" t="s">
        <v>110</v>
      </c>
      <c r="C15" t="s">
        <v>210</v>
      </c>
      <c r="D15" t="str">
        <f t="shared" si="0"/>
        <v>INSERT INTO `bantuan` (`id_bantuan`, `nama_bantuan`, `kategori`, `satuan`, `batch`) VALUES (14,'Semen','MATERIAL','Sak','YYYYMMDD');</v>
      </c>
    </row>
    <row r="16" spans="1:4">
      <c r="A16">
        <v>15</v>
      </c>
      <c r="B16" t="s">
        <v>111</v>
      </c>
      <c r="C16" t="s">
        <v>209</v>
      </c>
      <c r="D16" t="str">
        <f t="shared" si="0"/>
        <v>INSERT INTO `bantuan` (`id_bantuan`, `nama_bantuan`, `kategori`, `satuan`, `batch`) VALUES (15,'Batu Bata','MATERIAL','Buah','YYYYMMDD');</v>
      </c>
    </row>
    <row r="17" spans="1:4">
      <c r="A17">
        <v>16</v>
      </c>
      <c r="B17" t="s">
        <v>112</v>
      </c>
      <c r="C17" t="s">
        <v>206</v>
      </c>
      <c r="D17" t="str">
        <f t="shared" si="0"/>
        <v>INSERT INTO `bantuan` (`id_bantuan`, `nama_bantuan`, `kategori`, `satuan`, `batch`) VALUES (16,'Pasir','MATERIAL','m³','YYYYMMDD');</v>
      </c>
    </row>
    <row r="19" spans="1:4">
      <c r="B19" t="s">
        <v>113</v>
      </c>
    </row>
    <row r="20" spans="1:4">
      <c r="A20">
        <v>17</v>
      </c>
      <c r="B20" t="s">
        <v>114</v>
      </c>
      <c r="C20" t="s">
        <v>204</v>
      </c>
      <c r="D20" t="str">
        <f>"INSERT INTO `bantuan` (`id_bantuan`, `nama_bantuan`, `kategori`, `satuan`, `batch`) VALUES ("&amp;A20&amp;",'"&amp;B20&amp;"','SANDANG','"&amp;C20&amp;"','YYYYMMDD');"</f>
        <v>INSERT INTO `bantuan` (`id_bantuan`, `nama_bantuan`, `kategori`, `satuan`, `batch`) VALUES (17,'Selimut','SANDANG','Lembar','YYYYMMDD');</v>
      </c>
    </row>
    <row r="21" spans="1:4">
      <c r="A21">
        <v>18</v>
      </c>
      <c r="B21" t="s">
        <v>115</v>
      </c>
      <c r="C21" t="s">
        <v>204</v>
      </c>
      <c r="D21" t="str">
        <f t="shared" ref="D21:D84" si="1">"INSERT INTO `bantuan` (`id_bantuan`, `nama_bantuan`, `kategori`, `satuan`, `batch`) VALUES ("&amp;A21&amp;",'"&amp;B21&amp;"','SANDANG','"&amp;C21&amp;"','YYYYMMDD');"</f>
        <v>INSERT INTO `bantuan` (`id_bantuan`, `nama_bantuan`, `kategori`, `satuan`, `batch`) VALUES (18,'Selimut Lurik','SANDANG','Lembar','YYYYMMDD');</v>
      </c>
    </row>
    <row r="22" spans="1:4">
      <c r="A22">
        <v>19</v>
      </c>
      <c r="B22" t="s">
        <v>116</v>
      </c>
      <c r="C22" t="s">
        <v>204</v>
      </c>
      <c r="D22" t="str">
        <f t="shared" si="1"/>
        <v>INSERT INTO `bantuan` (`id_bantuan`, `nama_bantuan`, `kategori`, `satuan`, `batch`) VALUES (19,'Jarik','SANDANG','Lembar','YYYYMMDD');</v>
      </c>
    </row>
    <row r="23" spans="1:4">
      <c r="A23">
        <v>20</v>
      </c>
      <c r="B23" t="s">
        <v>117</v>
      </c>
      <c r="C23" t="s">
        <v>204</v>
      </c>
      <c r="D23" t="str">
        <f t="shared" si="1"/>
        <v>INSERT INTO `bantuan` (`id_bantuan`, `nama_bantuan`, `kategori`, `satuan`, `batch`) VALUES (20,'Sarung','SANDANG','Lembar','YYYYMMDD');</v>
      </c>
    </row>
    <row r="24" spans="1:4">
      <c r="A24">
        <v>21</v>
      </c>
      <c r="B24" t="s">
        <v>119</v>
      </c>
      <c r="C24" t="s">
        <v>204</v>
      </c>
      <c r="D24" t="str">
        <f t="shared" si="1"/>
        <v>INSERT INTO `bantuan` (`id_bantuan`, `nama_bantuan`, `kategori`, `satuan`, `batch`) VALUES (21,'Kelambu','SANDANG','Lembar','YYYYMMDD');</v>
      </c>
    </row>
    <row r="25" spans="1:4">
      <c r="A25">
        <v>22</v>
      </c>
      <c r="B25" t="s">
        <v>120</v>
      </c>
      <c r="C25" t="s">
        <v>211</v>
      </c>
      <c r="D25" t="str">
        <f t="shared" si="1"/>
        <v>INSERT INTO `bantuan` (`id_bantuan`, `nama_bantuan`, `kategori`, `satuan`, `batch`) VALUES (22,'Baju anak','SANDANG','Pcs','YYYYMMDD');</v>
      </c>
    </row>
    <row r="26" spans="1:4">
      <c r="A26">
        <v>23</v>
      </c>
      <c r="B26" t="s">
        <v>121</v>
      </c>
      <c r="C26" t="s">
        <v>211</v>
      </c>
      <c r="D26" t="str">
        <f t="shared" si="1"/>
        <v>INSERT INTO `bantuan` (`id_bantuan`, `nama_bantuan`, `kategori`, `satuan`, `batch`) VALUES (23,'Kaos dalam laki - laki ','SANDANG','Pcs','YYYYMMDD');</v>
      </c>
    </row>
    <row r="27" spans="1:4">
      <c r="A27">
        <v>24</v>
      </c>
      <c r="B27" t="s">
        <v>122</v>
      </c>
      <c r="C27" t="s">
        <v>211</v>
      </c>
      <c r="D27" t="str">
        <f t="shared" si="1"/>
        <v>INSERT INTO `bantuan` (`id_bantuan`, `nama_bantuan`, `kategori`, `satuan`, `batch`) VALUES (24,'Celana dalam wanita','SANDANG','Pcs','YYYYMMDD');</v>
      </c>
    </row>
    <row r="28" spans="1:4">
      <c r="A28">
        <v>25</v>
      </c>
      <c r="B28" t="s">
        <v>123</v>
      </c>
      <c r="C28" t="s">
        <v>211</v>
      </c>
      <c r="D28" t="str">
        <f t="shared" si="1"/>
        <v>INSERT INTO `bantuan` (`id_bantuan`, `nama_bantuan`, `kategori`, `satuan`, `batch`) VALUES (25,'Daster','SANDANG','Pcs','YYYYMMDD');</v>
      </c>
    </row>
    <row r="29" spans="1:4">
      <c r="A29">
        <v>26</v>
      </c>
      <c r="B29" t="s">
        <v>124</v>
      </c>
      <c r="C29" t="s">
        <v>209</v>
      </c>
      <c r="D29" t="str">
        <f t="shared" si="1"/>
        <v>INSERT INTO `bantuan` (`id_bantuan`, `nama_bantuan`, `kategori`, `satuan`, `batch`) VALUES (26,'Kaos untuk relawan','SANDANG','Buah','YYYYMMDD');</v>
      </c>
    </row>
    <row r="30" spans="1:4">
      <c r="A30">
        <v>27</v>
      </c>
      <c r="B30" t="s">
        <v>125</v>
      </c>
      <c r="C30" t="s">
        <v>209</v>
      </c>
      <c r="D30" t="str">
        <f t="shared" si="1"/>
        <v>INSERT INTO `bantuan` (`id_bantuan`, `nama_bantuan`, `kategori`, `satuan`, `batch`) VALUES (27,'Seragam Relawan','SANDANG','Buah','YYYYMMDD');</v>
      </c>
    </row>
    <row r="31" spans="1:4">
      <c r="A31">
        <v>28</v>
      </c>
      <c r="B31" t="s">
        <v>126</v>
      </c>
      <c r="C31" t="s">
        <v>212</v>
      </c>
      <c r="D31" t="str">
        <f t="shared" si="1"/>
        <v>INSERT INTO `bantuan` (`id_bantuan`, `nama_bantuan`, `kategori`, `satuan`, `batch`) VALUES (28,'Paket Sandang','SANDANG','Paket','YYYYMMDD');</v>
      </c>
    </row>
    <row r="32" spans="1:4">
      <c r="A32">
        <v>29</v>
      </c>
      <c r="B32" t="s">
        <v>127</v>
      </c>
      <c r="C32" t="s">
        <v>212</v>
      </c>
      <c r="D32" t="str">
        <f t="shared" si="1"/>
        <v>INSERT INTO `bantuan` (`id_bantuan`, `nama_bantuan`, `kategori`, `satuan`, `batch`) VALUES (29,'Kid Ware','SANDANG','Paket','YYYYMMDD');</v>
      </c>
    </row>
    <row r="33" spans="1:4">
      <c r="A33">
        <v>30</v>
      </c>
      <c r="B33" t="s">
        <v>128</v>
      </c>
      <c r="C33" t="s">
        <v>212</v>
      </c>
      <c r="D33" t="str">
        <f t="shared" si="1"/>
        <v>INSERT INTO `bantuan` (`id_bantuan`, `nama_bantuan`, `kategori`, `satuan`, `batch`) VALUES (30,'Kids Ware','SANDANG','Paket','YYYYMMDD');</v>
      </c>
    </row>
    <row r="34" spans="1:4">
      <c r="A34">
        <v>31</v>
      </c>
      <c r="B34" t="s">
        <v>129</v>
      </c>
      <c r="C34" t="s">
        <v>212</v>
      </c>
      <c r="D34" t="str">
        <f t="shared" si="1"/>
        <v>INSERT INTO `bantuan` (`id_bantuan`, `nama_bantuan`, `kategori`, `satuan`, `batch`) VALUES (31,'Family Kit','SANDANG','Paket','YYYYMMDD');</v>
      </c>
    </row>
    <row r="35" spans="1:4">
      <c r="A35">
        <v>32</v>
      </c>
      <c r="B35" t="s">
        <v>130</v>
      </c>
      <c r="C35" t="s">
        <v>212</v>
      </c>
      <c r="D35" t="str">
        <f t="shared" si="1"/>
        <v>INSERT INTO `bantuan` (`id_bantuan`, `nama_bantuan`, `kategori`, `satuan`, `batch`) VALUES (32,'Peralatan Dapur / Food ware','SANDANG','Paket','YYYYMMDD');</v>
      </c>
    </row>
    <row r="36" spans="1:4">
      <c r="A36">
        <v>33</v>
      </c>
      <c r="B36" t="s">
        <v>131</v>
      </c>
      <c r="C36" t="s">
        <v>212</v>
      </c>
      <c r="D36" t="str">
        <f t="shared" si="1"/>
        <v>INSERT INTO `bantuan` (`id_bantuan`, `nama_bantuan`, `kategori`, `satuan`, `batch`) VALUES (33,'Peralatan Kesehatan Rumah Tangga','SANDANG','Paket','YYYYMMDD');</v>
      </c>
    </row>
    <row r="37" spans="1:4">
      <c r="A37">
        <v>34</v>
      </c>
      <c r="B37" t="s">
        <v>132</v>
      </c>
      <c r="C37" t="s">
        <v>212</v>
      </c>
      <c r="D37" t="str">
        <f t="shared" si="1"/>
        <v>INSERT INTO `bantuan` (`id_bantuan`, `nama_bantuan`, `kategori`, `satuan`, `batch`) VALUES (34,'Peralatan Kesehatan/Kebersihan','SANDANG','Paket','YYYYMMDD');</v>
      </c>
    </row>
    <row r="38" spans="1:4">
      <c r="A38">
        <v>35</v>
      </c>
      <c r="B38" t="s">
        <v>133</v>
      </c>
      <c r="C38" t="s">
        <v>212</v>
      </c>
      <c r="D38" t="str">
        <f t="shared" si="1"/>
        <v>INSERT INTO `bantuan` (`id_bantuan`, `nama_bantuan`, `kategori`, `satuan`, `batch`) VALUES (35,'Perlengkapan Sekolah','SANDANG','Paket','YYYYMMDD');</v>
      </c>
    </row>
    <row r="39" spans="1:4">
      <c r="A39">
        <v>36</v>
      </c>
      <c r="B39" t="s">
        <v>134</v>
      </c>
      <c r="C39" t="s">
        <v>212</v>
      </c>
      <c r="D39" t="str">
        <f t="shared" si="1"/>
        <v>INSERT INTO `bantuan` (`id_bantuan`, `nama_bantuan`, `kategori`, `satuan`, `batch`) VALUES (36,'Perlengkapan Makan','SANDANG','Paket','YYYYMMDD');</v>
      </c>
    </row>
    <row r="40" spans="1:4">
      <c r="A40">
        <v>37</v>
      </c>
      <c r="B40" t="s">
        <v>135</v>
      </c>
      <c r="C40" t="s">
        <v>209</v>
      </c>
      <c r="D40" t="str">
        <f t="shared" si="1"/>
        <v>INSERT INTO `bantuan` (`id_bantuan`, `nama_bantuan`, `kategori`, `satuan`, `batch`) VALUES (37,'Kantong Mayat','SANDANG','Buah','YYYYMMDD');</v>
      </c>
    </row>
    <row r="41" spans="1:4">
      <c r="A41">
        <v>38</v>
      </c>
      <c r="B41" t="s">
        <v>96</v>
      </c>
      <c r="C41" t="s">
        <v>209</v>
      </c>
      <c r="D41" t="str">
        <f t="shared" si="1"/>
        <v>INSERT INTO `bantuan` (`id_bantuan`, `nama_bantuan`, `kategori`, `satuan`, `batch`) VALUES (38,'Kantong Jenazah','SANDANG','Buah','YYYYMMDD');</v>
      </c>
    </row>
    <row r="42" spans="1:4">
      <c r="A42">
        <v>39</v>
      </c>
      <c r="B42" t="s">
        <v>136</v>
      </c>
      <c r="C42" t="s">
        <v>212</v>
      </c>
      <c r="D42" t="str">
        <f t="shared" si="1"/>
        <v>INSERT INTO `bantuan` (`id_bantuan`, `nama_bantuan`, `kategori`, `satuan`, `batch`) VALUES (39,'Paket Rekreasional','SANDANG','Paket','YYYYMMDD');</v>
      </c>
    </row>
    <row r="43" spans="1:4">
      <c r="A43">
        <v>40</v>
      </c>
      <c r="B43" t="s">
        <v>137</v>
      </c>
      <c r="C43" t="s">
        <v>212</v>
      </c>
      <c r="D43" t="str">
        <f t="shared" si="1"/>
        <v>INSERT INTO `bantuan` (`id_bantuan`, `nama_bantuan`, `kategori`, `satuan`, `batch`) VALUES (40,'Medical kit','SANDANG','Paket','YYYYMMDD');</v>
      </c>
    </row>
    <row r="44" spans="1:4">
      <c r="A44">
        <v>41</v>
      </c>
      <c r="B44" t="s">
        <v>138</v>
      </c>
      <c r="C44" t="s">
        <v>204</v>
      </c>
      <c r="D44" t="str">
        <f t="shared" si="1"/>
        <v>INSERT INTO `bantuan` (`id_bantuan`, `nama_bantuan`, `kategori`, `satuan`, `batch`) VALUES (41,'Matras ','SANDANG','Lembar','YYYYMMDD');</v>
      </c>
    </row>
    <row r="45" spans="1:4">
      <c r="A45">
        <v>42</v>
      </c>
      <c r="B45" t="s">
        <v>139</v>
      </c>
      <c r="C45" t="s">
        <v>204</v>
      </c>
      <c r="D45" t="str">
        <f t="shared" si="1"/>
        <v>INSERT INTO `bantuan` (`id_bantuan`, `nama_bantuan`, `kategori`, `satuan`, `batch`) VALUES (42,'Tikar ','SANDANG','Lembar','YYYYMMDD');</v>
      </c>
    </row>
    <row r="46" spans="1:4">
      <c r="A46">
        <v>43</v>
      </c>
      <c r="B46" t="s">
        <v>97</v>
      </c>
      <c r="C46" t="s">
        <v>204</v>
      </c>
      <c r="D46" t="str">
        <f t="shared" si="1"/>
        <v>INSERT INTO `bantuan` (`id_bantuan`, `nama_bantuan`, `kategori`, `satuan`, `batch`) VALUES (43,'Tenda Gulung','SANDANG','Lembar','YYYYMMDD');</v>
      </c>
    </row>
    <row r="47" spans="1:4">
      <c r="A47">
        <v>44</v>
      </c>
      <c r="B47" t="s">
        <v>141</v>
      </c>
      <c r="C47" t="s">
        <v>209</v>
      </c>
      <c r="D47" t="str">
        <f t="shared" si="1"/>
        <v>INSERT INTO `bantuan` (`id_bantuan`, `nama_bantuan`, `kategori`, `satuan`, `batch`) VALUES (44,'Paket Seragam PA','SANDANG','Buah','YYYYMMDD');</v>
      </c>
    </row>
    <row r="48" spans="1:4">
      <c r="A48">
        <v>45</v>
      </c>
      <c r="B48" t="s">
        <v>142</v>
      </c>
      <c r="C48" t="s">
        <v>209</v>
      </c>
      <c r="D48" t="str">
        <f t="shared" si="1"/>
        <v>INSERT INTO `bantuan` (`id_bantuan`, `nama_bantuan`, `kategori`, `satuan`, `batch`) VALUES (45,'Paket Seragam PI','SANDANG','Buah','YYYYMMDD');</v>
      </c>
    </row>
    <row r="49" spans="1:4">
      <c r="A49">
        <v>46</v>
      </c>
      <c r="B49" t="s">
        <v>143</v>
      </c>
      <c r="C49" t="s">
        <v>211</v>
      </c>
      <c r="D49" t="str">
        <f t="shared" si="1"/>
        <v>INSERT INTO `bantuan` (`id_bantuan`, `nama_bantuan`, `kategori`, `satuan`, `batch`) VALUES (46,'Tas Sekolah','SANDANG','Pcs','YYYYMMDD');</v>
      </c>
    </row>
    <row r="50" spans="1:4">
      <c r="A50">
        <v>47</v>
      </c>
      <c r="B50" t="s">
        <v>144</v>
      </c>
      <c r="C50" t="s">
        <v>209</v>
      </c>
      <c r="D50" t="str">
        <f t="shared" si="1"/>
        <v>INSERT INTO `bantuan` (`id_bantuan`, `nama_bantuan`, `kategori`, `satuan`, `batch`) VALUES (47,'Pakaian Seragam SD PA','SANDANG','Buah','YYYYMMDD');</v>
      </c>
    </row>
    <row r="51" spans="1:4">
      <c r="A51">
        <v>48</v>
      </c>
      <c r="B51" t="s">
        <v>145</v>
      </c>
      <c r="C51" t="s">
        <v>209</v>
      </c>
      <c r="D51" t="str">
        <f t="shared" si="1"/>
        <v>INSERT INTO `bantuan` (`id_bantuan`, `nama_bantuan`, `kategori`, `satuan`, `batch`) VALUES (48,'Pakaian Seragam SD PI','SANDANG','Buah','YYYYMMDD');</v>
      </c>
    </row>
    <row r="52" spans="1:4">
      <c r="A52">
        <v>49</v>
      </c>
      <c r="B52" t="s">
        <v>146</v>
      </c>
      <c r="C52" t="s">
        <v>209</v>
      </c>
      <c r="D52" t="str">
        <f t="shared" si="1"/>
        <v>INSERT INTO `bantuan` (`id_bantuan`, `nama_bantuan`, `kategori`, `satuan`, `batch`) VALUES (49,'Handuk','SANDANG','Buah','YYYYMMDD');</v>
      </c>
    </row>
    <row r="53" spans="1:4">
      <c r="A53">
        <v>50</v>
      </c>
      <c r="B53" t="s">
        <v>147</v>
      </c>
      <c r="C53" t="s">
        <v>209</v>
      </c>
      <c r="D53" t="str">
        <f t="shared" si="1"/>
        <v>INSERT INTO `bantuan` (`id_bantuan`, `nama_bantuan`, `kategori`, `satuan`, `batch`) VALUES (50,'Wajan ','SANDANG','Buah','YYYYMMDD');</v>
      </c>
    </row>
    <row r="54" spans="1:4">
      <c r="A54">
        <v>51</v>
      </c>
      <c r="B54" t="s">
        <v>148</v>
      </c>
      <c r="C54" t="s">
        <v>209</v>
      </c>
      <c r="D54" t="str">
        <f t="shared" si="1"/>
        <v>INSERT INTO `bantuan` (`id_bantuan`, `nama_bantuan`, `kategori`, `satuan`, `batch`) VALUES (51,'Panci ','SANDANG','Buah','YYYYMMDD');</v>
      </c>
    </row>
    <row r="55" spans="1:4">
      <c r="A55">
        <v>52</v>
      </c>
      <c r="B55" t="s">
        <v>149</v>
      </c>
      <c r="C55" t="s">
        <v>204</v>
      </c>
      <c r="D55" t="str">
        <f t="shared" si="1"/>
        <v>INSERT INTO `bantuan` (`id_bantuan`, `nama_bantuan`, `kategori`, `satuan`, `batch`) VALUES (52,'Brosur Kebencanaan','SANDANG','Lembar','YYYYMMDD');</v>
      </c>
    </row>
    <row r="56" spans="1:4">
      <c r="A56">
        <v>53</v>
      </c>
      <c r="B56" t="s">
        <v>150</v>
      </c>
      <c r="C56" t="s">
        <v>209</v>
      </c>
      <c r="D56" t="str">
        <f t="shared" si="1"/>
        <v>INSERT INTO `bantuan` (`id_bantuan`, `nama_bantuan`, `kategori`, `satuan`, `batch`) VALUES (53,'Sepatu Boot','SANDANG','Buah','YYYYMMDD');</v>
      </c>
    </row>
    <row r="57" spans="1:4">
      <c r="A57">
        <v>54</v>
      </c>
      <c r="B57" t="s">
        <v>151</v>
      </c>
      <c r="C57" t="s">
        <v>209</v>
      </c>
      <c r="D57" t="str">
        <f t="shared" si="1"/>
        <v>INSERT INTO `bantuan` (`id_bantuan`, `nama_bantuan`, `kategori`, `satuan`, `batch`) VALUES (54,'Jas Hujan','SANDANG','Buah','YYYYMMDD');</v>
      </c>
    </row>
    <row r="58" spans="1:4">
      <c r="A58">
        <v>55</v>
      </c>
      <c r="B58" t="s">
        <v>152</v>
      </c>
      <c r="C58" t="s">
        <v>208</v>
      </c>
      <c r="D58" t="str">
        <f t="shared" si="1"/>
        <v>INSERT INTO `bantuan` (`id_bantuan`, `nama_bantuan`, `kategori`, `satuan`, `batch`) VALUES (55,'Webbing','SANDANG','Roll','YYYYMMDD');</v>
      </c>
    </row>
    <row r="59" spans="1:4">
      <c r="A59">
        <v>56</v>
      </c>
      <c r="B59" t="s">
        <v>153</v>
      </c>
      <c r="C59" t="s">
        <v>209</v>
      </c>
      <c r="D59" t="str">
        <f t="shared" si="1"/>
        <v>INSERT INTO `bantuan` (`id_bantuan`, `nama_bantuan`, `kategori`, `satuan`, `batch`) VALUES (56,'Buku Cerita','SANDANG','Buah','YYYYMMDD');</v>
      </c>
    </row>
    <row r="60" spans="1:4">
      <c r="A60">
        <v>57</v>
      </c>
      <c r="B60" t="s">
        <v>154</v>
      </c>
      <c r="C60" t="s">
        <v>209</v>
      </c>
      <c r="D60" t="str">
        <f t="shared" si="1"/>
        <v>INSERT INTO `bantuan` (`id_bantuan`, `nama_bantuan`, `kategori`, `satuan`, `batch`) VALUES (57,'Buku Saku Kebencanaan','SANDANG','Buah','YYYYMMDD');</v>
      </c>
    </row>
    <row r="61" spans="1:4">
      <c r="A61">
        <v>58</v>
      </c>
      <c r="B61" t="s">
        <v>155</v>
      </c>
      <c r="C61" t="s">
        <v>209</v>
      </c>
      <c r="D61" t="str">
        <f t="shared" si="1"/>
        <v>INSERT INTO `bantuan` (`id_bantuan`, `nama_bantuan`, `kategori`, `satuan`, `batch`) VALUES (58,'Tas Tahan Air','SANDANG','Buah','YYYYMMDD');</v>
      </c>
    </row>
    <row r="62" spans="1:4">
      <c r="A62">
        <v>59</v>
      </c>
      <c r="B62" t="s">
        <v>156</v>
      </c>
      <c r="C62" t="s">
        <v>209</v>
      </c>
      <c r="D62" t="str">
        <f t="shared" si="1"/>
        <v>INSERT INTO `bantuan` (`id_bantuan`, `nama_bantuan`, `kategori`, `satuan`, `batch`) VALUES (59,'Tas Penyimpan Dokumen Penting','SANDANG','Buah','YYYYMMDD');</v>
      </c>
    </row>
    <row r="63" spans="1:4">
      <c r="A63">
        <v>60</v>
      </c>
      <c r="B63" t="s">
        <v>158</v>
      </c>
      <c r="C63" t="s">
        <v>213</v>
      </c>
      <c r="D63" t="str">
        <f t="shared" si="1"/>
        <v>INSERT INTO `bantuan` (`id_bantuan`, `nama_bantuan`, `kategori`, `satuan`, `batch`) VALUES (60,'Pembalut Charm','SANDANG','Pack','YYYYMMDD');</v>
      </c>
    </row>
    <row r="64" spans="1:4">
      <c r="A64">
        <v>61</v>
      </c>
      <c r="B64" t="s">
        <v>157</v>
      </c>
      <c r="C64" t="s">
        <v>213</v>
      </c>
      <c r="D64" t="str">
        <f t="shared" si="1"/>
        <v>INSERT INTO `bantuan` (`id_bantuan`, `nama_bantuan`, `kategori`, `satuan`, `batch`) VALUES (61,'Pembalut Laurier','SANDANG','Pack','YYYYMMDD');</v>
      </c>
    </row>
    <row r="65" spans="1:4">
      <c r="A65">
        <v>62</v>
      </c>
      <c r="B65" t="s">
        <v>159</v>
      </c>
      <c r="C65" t="s">
        <v>213</v>
      </c>
      <c r="D65" t="str">
        <f t="shared" si="1"/>
        <v>INSERT INTO `bantuan` (`id_bantuan`, `nama_bantuan`, `kategori`, `satuan`, `batch`) VALUES (62,'Pembalut','SANDANG','Pack','YYYYMMDD');</v>
      </c>
    </row>
    <row r="66" spans="1:4">
      <c r="A66">
        <v>63</v>
      </c>
      <c r="B66" t="s">
        <v>160</v>
      </c>
      <c r="C66" t="s">
        <v>209</v>
      </c>
      <c r="D66" t="str">
        <f t="shared" si="1"/>
        <v>INSERT INTO `bantuan` (`id_bantuan`, `nama_bantuan`, `kategori`, `satuan`, `batch`) VALUES (63,'Pempers','SANDANG','Buah','YYYYMMDD');</v>
      </c>
    </row>
    <row r="67" spans="1:4">
      <c r="A67">
        <v>64</v>
      </c>
      <c r="B67" t="s">
        <v>161</v>
      </c>
      <c r="C67" t="s">
        <v>209</v>
      </c>
      <c r="D67" t="str">
        <f t="shared" si="1"/>
        <v>INSERT INTO `bantuan` (`id_bantuan`, `nama_bantuan`, `kategori`, `satuan`, `batch`) VALUES (64,'Pampers M','SANDANG','Buah','YYYYMMDD');</v>
      </c>
    </row>
    <row r="68" spans="1:4">
      <c r="A68">
        <v>65</v>
      </c>
      <c r="B68" t="s">
        <v>162</v>
      </c>
      <c r="C68" t="s">
        <v>209</v>
      </c>
      <c r="D68" t="str">
        <f t="shared" si="1"/>
        <v>INSERT INTO `bantuan` (`id_bantuan`, `nama_bantuan`, `kategori`, `satuan`, `batch`) VALUES (65,'Pempers L','SANDANG','Buah','YYYYMMDD');</v>
      </c>
    </row>
    <row r="69" spans="1:4">
      <c r="A69">
        <v>66</v>
      </c>
      <c r="B69" t="s">
        <v>163</v>
      </c>
      <c r="C69" t="s">
        <v>209</v>
      </c>
      <c r="D69" t="str">
        <f t="shared" si="1"/>
        <v>INSERT INTO `bantuan` (`id_bantuan`, `nama_bantuan`, `kategori`, `satuan`, `batch`) VALUES (66,'Pampers S','SANDANG','Buah','YYYYMMDD');</v>
      </c>
    </row>
    <row r="70" spans="1:4">
      <c r="A70">
        <v>67</v>
      </c>
      <c r="B70" t="s">
        <v>164</v>
      </c>
      <c r="C70" t="s">
        <v>209</v>
      </c>
      <c r="D70" t="str">
        <f t="shared" si="1"/>
        <v>INSERT INTO `bantuan` (`id_bantuan`, `nama_bantuan`, `kategori`, `satuan`, `batch`) VALUES (67,'Pampers','SANDANG','Buah','YYYYMMDD');</v>
      </c>
    </row>
    <row r="71" spans="1:4">
      <c r="A71">
        <v>68</v>
      </c>
      <c r="B71" t="s">
        <v>165</v>
      </c>
      <c r="C71" t="s">
        <v>209</v>
      </c>
      <c r="D71" t="str">
        <f t="shared" si="1"/>
        <v>INSERT INTO `bantuan` (`id_bantuan`, `nama_bantuan`, `kategori`, `satuan`, `batch`) VALUES (68,'Linggis','SANDANG','Buah','YYYYMMDD');</v>
      </c>
    </row>
    <row r="72" spans="1:4">
      <c r="A72">
        <v>69</v>
      </c>
      <c r="B72" t="s">
        <v>166</v>
      </c>
      <c r="C72" t="s">
        <v>209</v>
      </c>
      <c r="D72" t="str">
        <f t="shared" si="1"/>
        <v>INSERT INTO `bantuan` (`id_bantuan`, `nama_bantuan`, `kategori`, `satuan`, `batch`) VALUES (69,'Cangkul','SANDANG','Buah','YYYYMMDD');</v>
      </c>
    </row>
    <row r="73" spans="1:4">
      <c r="A73">
        <v>70</v>
      </c>
      <c r="B73" t="s">
        <v>167</v>
      </c>
      <c r="C73" t="s">
        <v>209</v>
      </c>
      <c r="D73" t="str">
        <f t="shared" si="1"/>
        <v>INSERT INTO `bantuan` (`id_bantuan`, `nama_bantuan`, `kategori`, `satuan`, `batch`) VALUES (70,'Skop','SANDANG','Buah','YYYYMMDD');</v>
      </c>
    </row>
    <row r="74" spans="1:4">
      <c r="A74">
        <v>71</v>
      </c>
      <c r="B74" t="s">
        <v>168</v>
      </c>
      <c r="C74" t="s">
        <v>209</v>
      </c>
      <c r="D74" t="str">
        <f t="shared" si="1"/>
        <v>INSERT INTO `bantuan` (`id_bantuan`, `nama_bantuan`, `kategori`, `satuan`, `batch`) VALUES (71,'Garpu','SANDANG','Buah','YYYYMMDD');</v>
      </c>
    </row>
    <row r="75" spans="1:4">
      <c r="A75">
        <v>72</v>
      </c>
      <c r="B75" t="s">
        <v>169</v>
      </c>
      <c r="C75" t="s">
        <v>209</v>
      </c>
      <c r="D75" t="str">
        <f t="shared" si="1"/>
        <v>INSERT INTO `bantuan` (`id_bantuan`, `nama_bantuan`, `kategori`, `satuan`, `batch`) VALUES (72,'Parang','SANDANG','Buah','YYYYMMDD');</v>
      </c>
    </row>
    <row r="76" spans="1:4">
      <c r="A76">
        <v>73</v>
      </c>
      <c r="B76" t="s">
        <v>170</v>
      </c>
      <c r="C76" t="s">
        <v>209</v>
      </c>
      <c r="D76" t="str">
        <f t="shared" si="1"/>
        <v>INSERT INTO `bantuan` (`id_bantuan`, `nama_bantuan`, `kategori`, `satuan`, `batch`) VALUES (73,'Helmet Font Brim Ventedorange','SANDANG','Buah','YYYYMMDD');</v>
      </c>
    </row>
    <row r="77" spans="1:4">
      <c r="A77">
        <v>74</v>
      </c>
      <c r="B77" t="s">
        <v>171</v>
      </c>
      <c r="C77" t="s">
        <v>209</v>
      </c>
      <c r="D77" t="str">
        <f t="shared" si="1"/>
        <v>INSERT INTO `bantuan` (`id_bantuan`, `nama_bantuan`, `kategori`, `satuan`, `batch`) VALUES (74,'Helmet Front Brim Orange','SANDANG','Buah','YYYYMMDD');</v>
      </c>
    </row>
    <row r="78" spans="1:4">
      <c r="A78">
        <v>75</v>
      </c>
      <c r="B78" t="s">
        <v>172</v>
      </c>
      <c r="C78" t="s">
        <v>209</v>
      </c>
      <c r="D78" t="str">
        <f t="shared" si="1"/>
        <v>INSERT INTO `bantuan` (`id_bantuan`, `nama_bantuan`, `kategori`, `satuan`, `batch`) VALUES (75,'Sarung Tangan Latex Yellow','SANDANG','Buah','YYYYMMDD');</v>
      </c>
    </row>
    <row r="79" spans="1:4">
      <c r="A79">
        <v>76</v>
      </c>
      <c r="B79" t="s">
        <v>173</v>
      </c>
      <c r="C79" t="s">
        <v>209</v>
      </c>
      <c r="D79" t="str">
        <f t="shared" si="1"/>
        <v>INSERT INTO `bantuan` (`id_bantuan`, `nama_bantuan`, `kategori`, `satuan`, `batch`) VALUES (76,'Sarung Tangan Glove Blue Leather','SANDANG','Buah','YYYYMMDD');</v>
      </c>
    </row>
    <row r="80" spans="1:4">
      <c r="A80">
        <v>77</v>
      </c>
      <c r="B80" t="s">
        <v>174</v>
      </c>
      <c r="C80" t="s">
        <v>214</v>
      </c>
      <c r="D80" t="str">
        <f t="shared" si="1"/>
        <v>INSERT INTO `bantuan` (`id_bantuan`, `nama_bantuan`, `kategori`, `satuan`, `batch`) VALUES (77,'Sarung Tangan Kain','SANDANG','dos','YYYYMMDD');</v>
      </c>
    </row>
    <row r="81" spans="1:4">
      <c r="A81">
        <v>78</v>
      </c>
      <c r="B81" t="s">
        <v>175</v>
      </c>
      <c r="C81" t="s">
        <v>214</v>
      </c>
      <c r="D81" t="str">
        <f t="shared" si="1"/>
        <v>INSERT INTO `bantuan` (`id_bantuan`, `nama_bantuan`, `kategori`, `satuan`, `batch`) VALUES (78,'Masker','SANDANG','dos','YYYYMMDD');</v>
      </c>
    </row>
    <row r="82" spans="1:4">
      <c r="A82">
        <v>79</v>
      </c>
      <c r="B82" t="s">
        <v>176</v>
      </c>
      <c r="C82" t="s">
        <v>209</v>
      </c>
      <c r="D82" t="str">
        <f t="shared" si="1"/>
        <v>INSERT INTO `bantuan` (`id_bantuan`, `nama_bantuan`, `kategori`, `satuan`, `batch`) VALUES (79,'Troly','SANDANG','Buah','YYYYMMDD');</v>
      </c>
    </row>
    <row r="83" spans="1:4">
      <c r="A83">
        <v>80</v>
      </c>
      <c r="B83" t="s">
        <v>177</v>
      </c>
      <c r="C83" t="s">
        <v>212</v>
      </c>
      <c r="D83" t="str">
        <f t="shared" si="1"/>
        <v>INSERT INTO `bantuan` (`id_bantuan`, `nama_bantuan`, `kategori`, `satuan`, `batch`) VALUES (80,'Hygiene Kit','SANDANG','Paket','YYYYMMDD');</v>
      </c>
    </row>
    <row r="84" spans="1:4">
      <c r="A84">
        <v>81</v>
      </c>
      <c r="B84" t="s">
        <v>118</v>
      </c>
      <c r="C84" t="s">
        <v>209</v>
      </c>
      <c r="D84" t="str">
        <f t="shared" si="1"/>
        <v>INSERT INTO `bantuan` (`id_bantuan`, `nama_bantuan`, `kategori`, `satuan`, `batch`) VALUES (81,'Sarung ','SANDANG','Buah','YYYYMMDD');</v>
      </c>
    </row>
    <row r="85" spans="1:4">
      <c r="A85">
        <v>82</v>
      </c>
      <c r="B85" t="s">
        <v>140</v>
      </c>
      <c r="C85" t="s">
        <v>211</v>
      </c>
      <c r="D85" t="str">
        <f t="shared" ref="D85" si="2">"INSERT INTO `bantuan` (`id_bantuan`, `nama_bantuan`, `kategori`, `satuan`, `batch`) VALUES ("&amp;A85&amp;",'"&amp;B85&amp;"','SANDANG','"&amp;C85&amp;"','YYYYMMDD');"</f>
        <v>INSERT INTO `bantuan` (`id_bantuan`, `nama_bantuan`, `kategori`, `satuan`, `batch`) VALUES (82,'Tikar','SANDANG','Pcs','YYYYMMDD');</v>
      </c>
    </row>
    <row r="87" spans="1:4">
      <c r="B87" t="s">
        <v>178</v>
      </c>
    </row>
    <row r="88" spans="1:4">
      <c r="A88">
        <v>83</v>
      </c>
      <c r="B88" t="s">
        <v>179</v>
      </c>
      <c r="C88" t="s">
        <v>215</v>
      </c>
      <c r="D88" t="str">
        <f>"INSERT INTO `bantuan` (`id_bantuan`, `nama_bantuan`, `kategori`, `satuan`, `batch`) VALUES ("&amp;A88&amp;",'"&amp;B88&amp;"','MAKANAN DAN MINUMAN','"&amp;C88&amp;"','YYYYMMDD');"</f>
        <v>INSERT INTO `bantuan` (`id_bantuan`, `nama_bantuan`, `kategori`, `satuan`, `batch`) VALUES (83,'Air Mineral','MAKANAN DAN MINUMAN','Dus','YYYYMMDD');</v>
      </c>
    </row>
    <row r="89" spans="1:4">
      <c r="A89">
        <v>84</v>
      </c>
      <c r="B89" t="s">
        <v>180</v>
      </c>
      <c r="C89" t="s">
        <v>215</v>
      </c>
      <c r="D89" t="str">
        <f t="shared" ref="D89:D111" si="3">"INSERT INTO `bantuan` (`id_bantuan`, `nama_bantuan`, `kategori`, `satuan`, `batch`) VALUES ("&amp;A89&amp;",'"&amp;B89&amp;"','MAKANAN DAN MINUMAN','"&amp;C89&amp;"','YYYYMMDD');"</f>
        <v>INSERT INTO `bantuan` (`id_bantuan`, `nama_bantuan`, `kategori`, `satuan`, `batch`) VALUES (84,'Air Mineral Botol','MAKANAN DAN MINUMAN','Dus','YYYYMMDD');</v>
      </c>
    </row>
    <row r="90" spans="1:4">
      <c r="A90">
        <v>85</v>
      </c>
      <c r="B90" t="s">
        <v>181</v>
      </c>
      <c r="C90" t="s">
        <v>215</v>
      </c>
      <c r="D90" t="str">
        <f t="shared" si="3"/>
        <v>INSERT INTO `bantuan` (`id_bantuan`, `nama_bantuan`, `kategori`, `satuan`, `batch`) VALUES (85,'Air Mineral Gelas','MAKANAN DAN MINUMAN','Dus','YYYYMMDD');</v>
      </c>
    </row>
    <row r="91" spans="1:4">
      <c r="A91">
        <v>86</v>
      </c>
      <c r="B91" t="s">
        <v>182</v>
      </c>
      <c r="C91" t="s">
        <v>216</v>
      </c>
      <c r="D91" t="str">
        <f t="shared" si="3"/>
        <v>INSERT INTO `bantuan` (`id_bantuan`, `nama_bantuan`, `kategori`, `satuan`, `batch`) VALUES (86,'Beras','MAKANAN DAN MINUMAN','Kg','YYYYMMDD');</v>
      </c>
    </row>
    <row r="92" spans="1:4">
      <c r="A92">
        <v>87</v>
      </c>
      <c r="B92" t="s">
        <v>183</v>
      </c>
      <c r="C92" t="s">
        <v>216</v>
      </c>
      <c r="D92" t="str">
        <f t="shared" si="3"/>
        <v>INSERT INTO `bantuan` (`id_bantuan`, `nama_bantuan`, `kategori`, `satuan`, `batch`) VALUES (87,'Gula Pasir','MAKANAN DAN MINUMAN','Kg','YYYYMMDD');</v>
      </c>
    </row>
    <row r="93" spans="1:4">
      <c r="A93">
        <v>88</v>
      </c>
      <c r="B93" t="s">
        <v>184</v>
      </c>
      <c r="C93" t="s">
        <v>212</v>
      </c>
      <c r="D93" t="str">
        <f t="shared" si="3"/>
        <v>INSERT INTO `bantuan` (`id_bantuan`, `nama_bantuan`, `kategori`, `satuan`, `batch`) VALUES (88,'Lauk Pauk','MAKANAN DAN MINUMAN','Paket','YYYYMMDD');</v>
      </c>
    </row>
    <row r="94" spans="1:4">
      <c r="A94">
        <v>89</v>
      </c>
      <c r="B94" t="s">
        <v>185</v>
      </c>
      <c r="C94" t="s">
        <v>217</v>
      </c>
      <c r="D94" t="str">
        <f t="shared" si="3"/>
        <v>INSERT INTO `bantuan` (`id_bantuan`, `nama_bantuan`, `kategori`, `satuan`, `batch`) VALUES (89,'Minyak Goreng','MAKANAN DAN MINUMAN','Liter','YYYYMMDD');</v>
      </c>
    </row>
    <row r="95" spans="1:4">
      <c r="A95">
        <v>90</v>
      </c>
      <c r="B95" t="s">
        <v>186</v>
      </c>
      <c r="C95" t="s">
        <v>215</v>
      </c>
      <c r="D95" t="str">
        <f t="shared" si="3"/>
        <v>INSERT INTO `bantuan` (`id_bantuan`, `nama_bantuan`, `kategori`, `satuan`, `batch`) VALUES (90,'Mie Instan','MAKANAN DAN MINUMAN','Dus','YYYYMMDD');</v>
      </c>
    </row>
    <row r="96" spans="1:4">
      <c r="A96">
        <v>91</v>
      </c>
      <c r="B96" t="s">
        <v>187</v>
      </c>
      <c r="C96" t="s">
        <v>209</v>
      </c>
      <c r="D96" t="str">
        <f t="shared" si="3"/>
        <v>INSERT INTO `bantuan` (`id_bantuan`, `nama_bantuan`, `kategori`, `satuan`, `batch`) VALUES (91,'Bubur Sun @24','MAKANAN DAN MINUMAN','Buah','YYYYMMDD');</v>
      </c>
    </row>
    <row r="97" spans="1:4">
      <c r="A97">
        <v>92</v>
      </c>
      <c r="B97" t="s">
        <v>188</v>
      </c>
      <c r="C97" t="s">
        <v>209</v>
      </c>
      <c r="D97" t="str">
        <f t="shared" si="3"/>
        <v>INSERT INTO `bantuan` (`id_bantuan`, `nama_bantuan`, `kategori`, `satuan`, `batch`) VALUES (92,'Bubur Sun @24 (Makanan Balita)','MAKANAN DAN MINUMAN','Buah','YYYYMMDD');</v>
      </c>
    </row>
    <row r="98" spans="1:4">
      <c r="A98">
        <v>93</v>
      </c>
      <c r="B98" t="s">
        <v>189</v>
      </c>
      <c r="C98" t="s">
        <v>209</v>
      </c>
      <c r="D98" t="str">
        <f t="shared" si="3"/>
        <v>INSERT INTO `bantuan` (`id_bantuan`, `nama_bantuan`, `kategori`, `satuan`, `batch`) VALUES (93,'Makanan Balita','MAKANAN DAN MINUMAN','Buah','YYYYMMDD');</v>
      </c>
    </row>
    <row r="99" spans="1:4">
      <c r="A99">
        <v>94</v>
      </c>
      <c r="B99" t="s">
        <v>190</v>
      </c>
      <c r="C99" t="s">
        <v>209</v>
      </c>
      <c r="D99" t="str">
        <f t="shared" si="3"/>
        <v>INSERT INTO `bantuan` (`id_bantuan`, `nama_bantuan`, `kategori`, `satuan`, `batch`) VALUES (94,'Susu Anak/Balita','MAKANAN DAN MINUMAN','Buah','YYYYMMDD');</v>
      </c>
    </row>
    <row r="100" spans="1:4">
      <c r="A100">
        <v>95</v>
      </c>
      <c r="B100" t="s">
        <v>191</v>
      </c>
      <c r="C100" t="s">
        <v>218</v>
      </c>
      <c r="D100" t="str">
        <f t="shared" si="3"/>
        <v>INSERT INTO `bantuan` (`id_bantuan`, `nama_bantuan`, `kategori`, `satuan`, `batch`) VALUES (95,'Susu Kaleng','MAKANAN DAN MINUMAN','Kaleng','YYYYMMDD');</v>
      </c>
    </row>
    <row r="101" spans="1:4">
      <c r="A101">
        <v>96</v>
      </c>
      <c r="B101" t="s">
        <v>192</v>
      </c>
      <c r="C101" t="s">
        <v>219</v>
      </c>
      <c r="D101" t="str">
        <f t="shared" si="3"/>
        <v>INSERT INTO `bantuan` (`id_bantuan`, `nama_bantuan`, `kategori`, `satuan`, `batch`) VALUES (96,'Kecap','MAKANAN DAN MINUMAN','Botol','YYYYMMDD');</v>
      </c>
    </row>
    <row r="102" spans="1:4">
      <c r="A102">
        <v>97</v>
      </c>
      <c r="B102" t="s">
        <v>193</v>
      </c>
      <c r="C102" t="s">
        <v>212</v>
      </c>
      <c r="D102" t="str">
        <f t="shared" si="3"/>
        <v>INSERT INTO `bantuan` (`id_bantuan`, `nama_bantuan`, `kategori`, `satuan`, `batch`) VALUES (97,'Tambahan Gizi','MAKANAN DAN MINUMAN','Paket','YYYYMMDD');</v>
      </c>
    </row>
    <row r="103" spans="1:4">
      <c r="A103">
        <v>98</v>
      </c>
      <c r="B103" t="s">
        <v>194</v>
      </c>
      <c r="C103" t="s">
        <v>219</v>
      </c>
      <c r="D103" t="str">
        <f t="shared" si="3"/>
        <v>INSERT INTO `bantuan` (`id_bantuan`, `nama_bantuan`, `kategori`, `satuan`, `batch`) VALUES (98,'Saos','MAKANAN DAN MINUMAN','Botol','YYYYMMDD');</v>
      </c>
    </row>
    <row r="104" spans="1:4">
      <c r="A104">
        <v>99</v>
      </c>
      <c r="B104" t="s">
        <v>195</v>
      </c>
      <c r="C104" t="s">
        <v>209</v>
      </c>
      <c r="D104" t="str">
        <f t="shared" si="3"/>
        <v>INSERT INTO `bantuan` (`id_bantuan`, `nama_bantuan`, `kategori`, `satuan`, `batch`) VALUES (99,'Teh Serbuk','MAKANAN DAN MINUMAN','Buah','YYYYMMDD');</v>
      </c>
    </row>
    <row r="105" spans="1:4">
      <c r="A105">
        <v>100</v>
      </c>
      <c r="B105" t="s">
        <v>196</v>
      </c>
      <c r="C105" t="s">
        <v>215</v>
      </c>
      <c r="D105" t="str">
        <f t="shared" si="3"/>
        <v>INSERT INTO `bantuan` (`id_bantuan`, `nama_bantuan`, `kategori`, `satuan`, `batch`) VALUES (100,'Teh Celup','MAKANAN DAN MINUMAN','Dus','YYYYMMDD');</v>
      </c>
    </row>
    <row r="106" spans="1:4">
      <c r="A106">
        <v>101</v>
      </c>
      <c r="B106" t="s">
        <v>197</v>
      </c>
      <c r="C106" t="s">
        <v>220</v>
      </c>
      <c r="D106" t="str">
        <f t="shared" si="3"/>
        <v>INSERT INTO `bantuan` (`id_bantuan`, `nama_bantuan`, `kategori`, `satuan`, `batch`) VALUES (101,'Kopi Susu','MAKANAN DAN MINUMAN','Sachet','YYYYMMDD');</v>
      </c>
    </row>
    <row r="107" spans="1:4">
      <c r="A107">
        <v>102</v>
      </c>
      <c r="B107" t="s">
        <v>198</v>
      </c>
      <c r="C107" t="s">
        <v>220</v>
      </c>
      <c r="D107" t="str">
        <f t="shared" si="3"/>
        <v>INSERT INTO `bantuan` (`id_bantuan`, `nama_bantuan`, `kategori`, `satuan`, `batch`) VALUES (102,'Kopi Instan','MAKANAN DAN MINUMAN','Sachet','YYYYMMDD');</v>
      </c>
    </row>
    <row r="108" spans="1:4">
      <c r="A108">
        <v>103</v>
      </c>
      <c r="B108" t="s">
        <v>199</v>
      </c>
      <c r="C108" t="s">
        <v>218</v>
      </c>
      <c r="D108" t="str">
        <f t="shared" si="3"/>
        <v>INSERT INTO `bantuan` (`id_bantuan`, `nama_bantuan`, `kategori`, `satuan`, `batch`) VALUES (103,'Sarden','MAKANAN DAN MINUMAN','Kaleng','YYYYMMDD');</v>
      </c>
    </row>
    <row r="109" spans="1:4">
      <c r="A109">
        <v>104</v>
      </c>
      <c r="B109" t="s">
        <v>200</v>
      </c>
      <c r="C109" t="s">
        <v>212</v>
      </c>
      <c r="D109" t="str">
        <f t="shared" si="3"/>
        <v>INSERT INTO `bantuan` (`id_bantuan`, `nama_bantuan`, `kategori`, `satuan`, `batch`) VALUES (104,'Siap Saji','MAKANAN DAN MINUMAN','Paket','YYYYMMDD');</v>
      </c>
    </row>
    <row r="110" spans="1:4">
      <c r="A110">
        <v>105</v>
      </c>
      <c r="B110" t="s">
        <v>201</v>
      </c>
      <c r="C110" t="s">
        <v>209</v>
      </c>
      <c r="D110" t="str">
        <f t="shared" si="3"/>
        <v>INSERT INTO `bantuan` (`id_bantuan`, `nama_bantuan`, `kategori`, `satuan`, `batch`) VALUES (105,'Yogurt','MAKANAN DAN MINUMAN','Buah','YYYYMMDD');</v>
      </c>
    </row>
    <row r="111" spans="1:4">
      <c r="A111">
        <v>106</v>
      </c>
      <c r="B111" t="s">
        <v>202</v>
      </c>
      <c r="C111" t="s">
        <v>209</v>
      </c>
      <c r="D111" t="str">
        <f t="shared" si="3"/>
        <v>INSERT INTO `bantuan` (`id_bantuan`, `nama_bantuan`, `kategori`, `satuan`, `batch`) VALUES (106,'Daging Kaleng','MAKANAN DAN MINUMAN','Buah','YYYYMMDD');</v>
      </c>
    </row>
  </sheetData>
  <conditionalFormatting sqref="B1">
    <cfRule type="duplicateValues" dxfId="12" priority="10"/>
    <cfRule type="duplicateValues" dxfId="11" priority="11"/>
  </conditionalFormatting>
  <conditionalFormatting sqref="B18">
    <cfRule type="duplicateValues" dxfId="10" priority="7"/>
  </conditionalFormatting>
  <conditionalFormatting sqref="B2:B17">
    <cfRule type="duplicateValues" dxfId="9" priority="6"/>
  </conditionalFormatting>
  <conditionalFormatting sqref="B19:B83">
    <cfRule type="duplicateValues" dxfId="8" priority="4"/>
    <cfRule type="duplicateValues" dxfId="7" priority="5"/>
  </conditionalFormatting>
  <conditionalFormatting sqref="B84:B85">
    <cfRule type="duplicateValues" dxfId="6" priority="3"/>
  </conditionalFormatting>
  <conditionalFormatting sqref="B87:B111">
    <cfRule type="duplicateValues" dxfId="5" priority="1"/>
    <cfRule type="duplicateValues" dxfId="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16" sqref="D16"/>
    </sheetView>
  </sheetViews>
  <sheetFormatPr defaultRowHeight="15"/>
  <cols>
    <col min="3" max="3" width="10.7109375" style="7" bestFit="1" customWidth="1"/>
    <col min="4" max="4" width="72.7109375" customWidth="1"/>
    <col min="5" max="5" width="13.5703125" customWidth="1"/>
    <col min="7" max="7" width="16.42578125" bestFit="1" customWidth="1"/>
    <col min="8" max="8" width="11.140625" bestFit="1" customWidth="1"/>
  </cols>
  <sheetData>
    <row r="1" spans="1:8">
      <c r="A1" t="s">
        <v>15</v>
      </c>
      <c r="B1" t="s">
        <v>1</v>
      </c>
      <c r="C1" s="7" t="s">
        <v>16</v>
      </c>
      <c r="D1" t="s">
        <v>13</v>
      </c>
      <c r="E1" t="s">
        <v>8</v>
      </c>
      <c r="F1" t="s">
        <v>90</v>
      </c>
      <c r="G1" t="s">
        <v>17</v>
      </c>
      <c r="H1" t="s">
        <v>24</v>
      </c>
    </row>
    <row r="2" spans="1:8">
      <c r="A2" s="2">
        <v>1</v>
      </c>
      <c r="B2" s="2">
        <v>3</v>
      </c>
      <c r="C2" s="8">
        <v>44928</v>
      </c>
      <c r="D2" s="2" t="s">
        <v>88</v>
      </c>
      <c r="E2" s="2">
        <v>4</v>
      </c>
      <c r="F2" s="2"/>
      <c r="G2" s="2" t="s">
        <v>89</v>
      </c>
    </row>
    <row r="3" spans="1:8">
      <c r="A3" s="2">
        <v>2</v>
      </c>
      <c r="B3" s="2"/>
      <c r="C3" s="8">
        <v>44929</v>
      </c>
      <c r="D3" s="2" t="s">
        <v>91</v>
      </c>
      <c r="E3" s="2"/>
      <c r="F3" s="2"/>
      <c r="G3" s="2"/>
    </row>
    <row r="4" spans="1:8">
      <c r="A4">
        <v>3</v>
      </c>
      <c r="C4" s="8">
        <v>44930</v>
      </c>
      <c r="D4" t="s">
        <v>92</v>
      </c>
    </row>
    <row r="5" spans="1:8">
      <c r="A5">
        <v>4</v>
      </c>
      <c r="C5" s="8">
        <v>44931</v>
      </c>
      <c r="D5" t="s">
        <v>93</v>
      </c>
    </row>
    <row r="6" spans="1:8">
      <c r="A6">
        <v>5</v>
      </c>
      <c r="C6" s="8">
        <v>44932</v>
      </c>
    </row>
    <row r="7" spans="1:8">
      <c r="A7" s="2">
        <v>6</v>
      </c>
      <c r="C7" s="8">
        <v>44933</v>
      </c>
    </row>
    <row r="8" spans="1:8">
      <c r="A8">
        <v>7</v>
      </c>
      <c r="C8" s="8">
        <v>44934</v>
      </c>
    </row>
    <row r="9" spans="1:8">
      <c r="A9">
        <v>8</v>
      </c>
      <c r="C9" s="8">
        <v>44935</v>
      </c>
    </row>
    <row r="10" spans="1:8">
      <c r="A10">
        <v>9</v>
      </c>
      <c r="C10" s="8">
        <v>44936</v>
      </c>
    </row>
    <row r="11" spans="1:8">
      <c r="A11" s="2">
        <v>10</v>
      </c>
      <c r="C11" s="8">
        <v>44937</v>
      </c>
    </row>
    <row r="12" spans="1:8">
      <c r="A12">
        <v>11</v>
      </c>
      <c r="C12" s="8">
        <v>44938</v>
      </c>
    </row>
    <row r="13" spans="1:8">
      <c r="A13">
        <v>12</v>
      </c>
      <c r="C13" s="8">
        <v>44939</v>
      </c>
    </row>
    <row r="14" spans="1:8">
      <c r="A14">
        <v>13</v>
      </c>
      <c r="C14" s="8">
        <v>44940</v>
      </c>
    </row>
    <row r="15" spans="1:8">
      <c r="A15" s="2">
        <v>14</v>
      </c>
      <c r="C15" s="8">
        <v>44941</v>
      </c>
    </row>
    <row r="16" spans="1:8">
      <c r="A16">
        <v>15</v>
      </c>
      <c r="C16" s="8">
        <v>44942</v>
      </c>
    </row>
    <row r="17" spans="1:3">
      <c r="A17">
        <v>16</v>
      </c>
      <c r="C17" s="8">
        <v>44943</v>
      </c>
    </row>
    <row r="18" spans="1:3">
      <c r="A18">
        <v>17</v>
      </c>
      <c r="C18" s="8">
        <v>44944</v>
      </c>
    </row>
    <row r="19" spans="1:3">
      <c r="A19" s="2">
        <v>18</v>
      </c>
      <c r="C19" s="8">
        <v>44945</v>
      </c>
    </row>
    <row r="20" spans="1:3">
      <c r="A20">
        <v>19</v>
      </c>
      <c r="C20" s="8">
        <v>44946</v>
      </c>
    </row>
    <row r="21" spans="1:3">
      <c r="A21">
        <v>20</v>
      </c>
      <c r="C21" s="8">
        <v>44947</v>
      </c>
    </row>
    <row r="22" spans="1:3">
      <c r="A22">
        <v>21</v>
      </c>
      <c r="C22" s="8">
        <v>44948</v>
      </c>
    </row>
    <row r="23" spans="1:3">
      <c r="A23" s="2">
        <v>22</v>
      </c>
      <c r="C23" s="8">
        <v>44949</v>
      </c>
    </row>
    <row r="24" spans="1:3">
      <c r="A24">
        <v>23</v>
      </c>
      <c r="C24" s="8">
        <v>44950</v>
      </c>
    </row>
    <row r="25" spans="1:3">
      <c r="A25">
        <v>24</v>
      </c>
      <c r="C25" s="8">
        <v>44951</v>
      </c>
    </row>
    <row r="26" spans="1:3">
      <c r="A26">
        <v>25</v>
      </c>
      <c r="C26" s="8">
        <v>44952</v>
      </c>
    </row>
    <row r="27" spans="1:3">
      <c r="A27" s="2">
        <v>26</v>
      </c>
      <c r="C27" s="8">
        <v>44953</v>
      </c>
    </row>
    <row r="28" spans="1:3">
      <c r="A28">
        <v>27</v>
      </c>
      <c r="C28" s="8">
        <v>44954</v>
      </c>
    </row>
    <row r="29" spans="1:3">
      <c r="A29">
        <v>28</v>
      </c>
      <c r="C29" s="8">
        <v>44955</v>
      </c>
    </row>
    <row r="30" spans="1:3">
      <c r="A30">
        <v>29</v>
      </c>
      <c r="C30" s="8">
        <v>44956</v>
      </c>
    </row>
    <row r="31" spans="1:3">
      <c r="A31" s="2">
        <v>30</v>
      </c>
      <c r="C31" s="8">
        <v>44957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E2" sqref="E2:E107"/>
    </sheetView>
  </sheetViews>
  <sheetFormatPr defaultRowHeight="15"/>
  <cols>
    <col min="1" max="1" width="11.7109375" customWidth="1"/>
    <col min="2" max="2" width="10.7109375" bestFit="1" customWidth="1"/>
    <col min="3" max="3" width="16.5703125" customWidth="1"/>
    <col min="4" max="4" width="19.28515625" customWidth="1"/>
    <col min="5" max="5" width="10.7109375" bestFit="1" customWidth="1"/>
  </cols>
  <sheetData>
    <row r="1" spans="1:6">
      <c r="A1" t="s">
        <v>35</v>
      </c>
      <c r="B1" t="s">
        <v>41</v>
      </c>
      <c r="C1" t="s">
        <v>42</v>
      </c>
      <c r="D1" t="s">
        <v>382</v>
      </c>
      <c r="E1" t="s">
        <v>385</v>
      </c>
      <c r="F1" t="s">
        <v>381</v>
      </c>
    </row>
    <row r="2" spans="1:6">
      <c r="A2">
        <v>1</v>
      </c>
      <c r="B2" t="s">
        <v>383</v>
      </c>
      <c r="C2" s="6" t="s">
        <v>384</v>
      </c>
      <c r="D2">
        <v>100</v>
      </c>
      <c r="E2">
        <v>100</v>
      </c>
      <c r="F2" t="str">
        <f>"INSERT INTO `stok_bantuan`( `id_bantuan`, `tanggal_masuk`, `tanggal_kadaluarsa`, `stok_masuk`, `stok_tersedia`, `batch`)VALUES("&amp;A2&amp;",'"&amp;B2&amp;"','"&amp;C2&amp;"',"&amp;D2&amp;","&amp;D2&amp;",'"&amp;B2&amp;"');"</f>
        <v>INSERT INTO `stok_bantuan`( `id_bantuan`, `tanggal_masuk`, `tanggal_kadaluarsa`, `stok_masuk`, `stok_tersedia`, `batch`)VALUES(1,'2023-01-09','2025-01-09',100,100,'2023-01-09');</v>
      </c>
    </row>
    <row r="3" spans="1:6">
      <c r="A3">
        <v>2</v>
      </c>
      <c r="B3" t="s">
        <v>383</v>
      </c>
      <c r="C3" s="7" t="s">
        <v>384</v>
      </c>
      <c r="D3">
        <v>100</v>
      </c>
      <c r="E3">
        <v>100</v>
      </c>
      <c r="F3" t="str">
        <f t="shared" ref="F3:F66" si="0">"INSERT INTO `stok_bantuan`( `id_bantuan`, `tanggal_masuk`, `tanggal_kadaluarsa`, `stok_masuk`, `stok_tersedia`, `batch`)VALUES("&amp;A3&amp;",'"&amp;B3&amp;"','"&amp;C3&amp;"',"&amp;D3&amp;","&amp;D3&amp;",'"&amp;B3&amp;"');"</f>
        <v>INSERT INTO `stok_bantuan`( `id_bantuan`, `tanggal_masuk`, `tanggal_kadaluarsa`, `stok_masuk`, `stok_tersedia`, `batch`)VALUES(2,'2023-01-09','2025-01-09',100,100,'2023-01-09');</v>
      </c>
    </row>
    <row r="4" spans="1:6">
      <c r="A4">
        <v>3</v>
      </c>
      <c r="B4" t="s">
        <v>383</v>
      </c>
      <c r="C4" s="7" t="s">
        <v>384</v>
      </c>
      <c r="D4">
        <v>100</v>
      </c>
      <c r="E4">
        <v>100</v>
      </c>
      <c r="F4" t="str">
        <f t="shared" si="0"/>
        <v>INSERT INTO `stok_bantuan`( `id_bantuan`, `tanggal_masuk`, `tanggal_kadaluarsa`, `stok_masuk`, `stok_tersedia`, `batch`)VALUES(3,'2023-01-09','2025-01-09',100,100,'2023-01-09');</v>
      </c>
    </row>
    <row r="5" spans="1:6">
      <c r="A5">
        <v>4</v>
      </c>
      <c r="B5" t="s">
        <v>383</v>
      </c>
      <c r="C5" s="7" t="s">
        <v>384</v>
      </c>
      <c r="D5">
        <v>100</v>
      </c>
      <c r="E5">
        <v>100</v>
      </c>
      <c r="F5" t="str">
        <f t="shared" si="0"/>
        <v>INSERT INTO `stok_bantuan`( `id_bantuan`, `tanggal_masuk`, `tanggal_kadaluarsa`, `stok_masuk`, `stok_tersedia`, `batch`)VALUES(4,'2023-01-09','2025-01-09',100,100,'2023-01-09');</v>
      </c>
    </row>
    <row r="6" spans="1:6">
      <c r="A6">
        <v>5</v>
      </c>
      <c r="B6" t="s">
        <v>383</v>
      </c>
      <c r="C6" s="7" t="s">
        <v>384</v>
      </c>
      <c r="D6">
        <v>100</v>
      </c>
      <c r="E6">
        <v>100</v>
      </c>
      <c r="F6" t="str">
        <f t="shared" si="0"/>
        <v>INSERT INTO `stok_bantuan`( `id_bantuan`, `tanggal_masuk`, `tanggal_kadaluarsa`, `stok_masuk`, `stok_tersedia`, `batch`)VALUES(5,'2023-01-09','2025-01-09',100,100,'2023-01-09');</v>
      </c>
    </row>
    <row r="7" spans="1:6">
      <c r="A7">
        <v>6</v>
      </c>
      <c r="B7" t="s">
        <v>383</v>
      </c>
      <c r="C7" s="7" t="s">
        <v>384</v>
      </c>
      <c r="D7">
        <v>100</v>
      </c>
      <c r="E7">
        <v>100</v>
      </c>
      <c r="F7" t="str">
        <f t="shared" si="0"/>
        <v>INSERT INTO `stok_bantuan`( `id_bantuan`, `tanggal_masuk`, `tanggal_kadaluarsa`, `stok_masuk`, `stok_tersedia`, `batch`)VALUES(6,'2023-01-09','2025-01-09',100,100,'2023-01-09');</v>
      </c>
    </row>
    <row r="8" spans="1:6">
      <c r="A8">
        <v>7</v>
      </c>
      <c r="B8" t="s">
        <v>383</v>
      </c>
      <c r="C8" s="7" t="s">
        <v>384</v>
      </c>
      <c r="D8">
        <v>100</v>
      </c>
      <c r="E8">
        <v>100</v>
      </c>
      <c r="F8" t="str">
        <f t="shared" si="0"/>
        <v>INSERT INTO `stok_bantuan`( `id_bantuan`, `tanggal_masuk`, `tanggal_kadaluarsa`, `stok_masuk`, `stok_tersedia`, `batch`)VALUES(7,'2023-01-09','2025-01-09',100,100,'2023-01-09');</v>
      </c>
    </row>
    <row r="9" spans="1:6">
      <c r="A9">
        <v>8</v>
      </c>
      <c r="B9" t="s">
        <v>383</v>
      </c>
      <c r="C9" s="7" t="s">
        <v>384</v>
      </c>
      <c r="D9">
        <v>100</v>
      </c>
      <c r="E9">
        <v>100</v>
      </c>
      <c r="F9" t="str">
        <f t="shared" si="0"/>
        <v>INSERT INTO `stok_bantuan`( `id_bantuan`, `tanggal_masuk`, `tanggal_kadaluarsa`, `stok_masuk`, `stok_tersedia`, `batch`)VALUES(8,'2023-01-09','2025-01-09',100,100,'2023-01-09');</v>
      </c>
    </row>
    <row r="10" spans="1:6">
      <c r="A10">
        <v>9</v>
      </c>
      <c r="B10" t="s">
        <v>383</v>
      </c>
      <c r="C10" s="7" t="s">
        <v>384</v>
      </c>
      <c r="D10">
        <v>100</v>
      </c>
      <c r="E10">
        <v>100</v>
      </c>
      <c r="F10" t="str">
        <f t="shared" si="0"/>
        <v>INSERT INTO `stok_bantuan`( `id_bantuan`, `tanggal_masuk`, `tanggal_kadaluarsa`, `stok_masuk`, `stok_tersedia`, `batch`)VALUES(9,'2023-01-09','2025-01-09',100,100,'2023-01-09');</v>
      </c>
    </row>
    <row r="11" spans="1:6">
      <c r="A11">
        <v>10</v>
      </c>
      <c r="B11" t="s">
        <v>383</v>
      </c>
      <c r="C11" s="7" t="s">
        <v>384</v>
      </c>
      <c r="D11">
        <v>100</v>
      </c>
      <c r="E11">
        <v>100</v>
      </c>
      <c r="F11" t="str">
        <f t="shared" si="0"/>
        <v>INSERT INTO `stok_bantuan`( `id_bantuan`, `tanggal_masuk`, `tanggal_kadaluarsa`, `stok_masuk`, `stok_tersedia`, `batch`)VALUES(10,'2023-01-09','2025-01-09',100,100,'2023-01-09');</v>
      </c>
    </row>
    <row r="12" spans="1:6">
      <c r="A12">
        <v>11</v>
      </c>
      <c r="B12" t="s">
        <v>383</v>
      </c>
      <c r="C12" s="7" t="s">
        <v>384</v>
      </c>
      <c r="D12">
        <v>100</v>
      </c>
      <c r="E12">
        <v>100</v>
      </c>
      <c r="F12" t="str">
        <f t="shared" si="0"/>
        <v>INSERT INTO `stok_bantuan`( `id_bantuan`, `tanggal_masuk`, `tanggal_kadaluarsa`, `stok_masuk`, `stok_tersedia`, `batch`)VALUES(11,'2023-01-09','2025-01-09',100,100,'2023-01-09');</v>
      </c>
    </row>
    <row r="13" spans="1:6">
      <c r="A13">
        <v>12</v>
      </c>
      <c r="B13" t="s">
        <v>383</v>
      </c>
      <c r="C13" s="7" t="s">
        <v>384</v>
      </c>
      <c r="D13">
        <v>100</v>
      </c>
      <c r="E13">
        <v>100</v>
      </c>
      <c r="F13" t="str">
        <f t="shared" si="0"/>
        <v>INSERT INTO `stok_bantuan`( `id_bantuan`, `tanggal_masuk`, `tanggal_kadaluarsa`, `stok_masuk`, `stok_tersedia`, `batch`)VALUES(12,'2023-01-09','2025-01-09',100,100,'2023-01-09');</v>
      </c>
    </row>
    <row r="14" spans="1:6">
      <c r="A14">
        <v>13</v>
      </c>
      <c r="B14" t="s">
        <v>383</v>
      </c>
      <c r="C14" s="7" t="s">
        <v>384</v>
      </c>
      <c r="D14">
        <v>100</v>
      </c>
      <c r="E14">
        <v>100</v>
      </c>
      <c r="F14" t="str">
        <f t="shared" si="0"/>
        <v>INSERT INTO `stok_bantuan`( `id_bantuan`, `tanggal_masuk`, `tanggal_kadaluarsa`, `stok_masuk`, `stok_tersedia`, `batch`)VALUES(13,'2023-01-09','2025-01-09',100,100,'2023-01-09');</v>
      </c>
    </row>
    <row r="15" spans="1:6">
      <c r="A15">
        <v>14</v>
      </c>
      <c r="B15" t="s">
        <v>383</v>
      </c>
      <c r="C15" s="7" t="s">
        <v>384</v>
      </c>
      <c r="D15">
        <v>100</v>
      </c>
      <c r="E15">
        <v>100</v>
      </c>
      <c r="F15" t="str">
        <f t="shared" si="0"/>
        <v>INSERT INTO `stok_bantuan`( `id_bantuan`, `tanggal_masuk`, `tanggal_kadaluarsa`, `stok_masuk`, `stok_tersedia`, `batch`)VALUES(14,'2023-01-09','2025-01-09',100,100,'2023-01-09');</v>
      </c>
    </row>
    <row r="16" spans="1:6">
      <c r="A16">
        <v>15</v>
      </c>
      <c r="B16" t="s">
        <v>383</v>
      </c>
      <c r="C16" s="7" t="s">
        <v>384</v>
      </c>
      <c r="D16">
        <v>100</v>
      </c>
      <c r="E16">
        <v>100</v>
      </c>
      <c r="F16" t="str">
        <f t="shared" si="0"/>
        <v>INSERT INTO `stok_bantuan`( `id_bantuan`, `tanggal_masuk`, `tanggal_kadaluarsa`, `stok_masuk`, `stok_tersedia`, `batch`)VALUES(15,'2023-01-09','2025-01-09',100,100,'2023-01-09');</v>
      </c>
    </row>
    <row r="17" spans="1:6">
      <c r="A17">
        <v>16</v>
      </c>
      <c r="B17" t="s">
        <v>383</v>
      </c>
      <c r="C17" s="7" t="s">
        <v>384</v>
      </c>
      <c r="D17">
        <v>100</v>
      </c>
      <c r="E17">
        <v>100</v>
      </c>
      <c r="F17" t="str">
        <f t="shared" si="0"/>
        <v>INSERT INTO `stok_bantuan`( `id_bantuan`, `tanggal_masuk`, `tanggal_kadaluarsa`, `stok_masuk`, `stok_tersedia`, `batch`)VALUES(16,'2023-01-09','2025-01-09',100,100,'2023-01-09');</v>
      </c>
    </row>
    <row r="18" spans="1:6">
      <c r="A18">
        <v>17</v>
      </c>
      <c r="B18" t="s">
        <v>383</v>
      </c>
      <c r="C18" s="7" t="s">
        <v>384</v>
      </c>
      <c r="D18">
        <v>100</v>
      </c>
      <c r="E18">
        <v>100</v>
      </c>
      <c r="F18" t="str">
        <f t="shared" si="0"/>
        <v>INSERT INTO `stok_bantuan`( `id_bantuan`, `tanggal_masuk`, `tanggal_kadaluarsa`, `stok_masuk`, `stok_tersedia`, `batch`)VALUES(17,'2023-01-09','2025-01-09',100,100,'2023-01-09');</v>
      </c>
    </row>
    <row r="19" spans="1:6">
      <c r="A19">
        <v>18</v>
      </c>
      <c r="B19" t="s">
        <v>383</v>
      </c>
      <c r="C19" s="7" t="s">
        <v>384</v>
      </c>
      <c r="D19">
        <v>100</v>
      </c>
      <c r="E19">
        <v>100</v>
      </c>
      <c r="F19" t="str">
        <f t="shared" si="0"/>
        <v>INSERT INTO `stok_bantuan`( `id_bantuan`, `tanggal_masuk`, `tanggal_kadaluarsa`, `stok_masuk`, `stok_tersedia`, `batch`)VALUES(18,'2023-01-09','2025-01-09',100,100,'2023-01-09');</v>
      </c>
    </row>
    <row r="20" spans="1:6">
      <c r="A20">
        <v>19</v>
      </c>
      <c r="B20" t="s">
        <v>383</v>
      </c>
      <c r="C20" s="7" t="s">
        <v>384</v>
      </c>
      <c r="D20">
        <v>100</v>
      </c>
      <c r="E20">
        <v>100</v>
      </c>
      <c r="F20" t="str">
        <f t="shared" si="0"/>
        <v>INSERT INTO `stok_bantuan`( `id_bantuan`, `tanggal_masuk`, `tanggal_kadaluarsa`, `stok_masuk`, `stok_tersedia`, `batch`)VALUES(19,'2023-01-09','2025-01-09',100,100,'2023-01-09');</v>
      </c>
    </row>
    <row r="21" spans="1:6">
      <c r="A21">
        <v>20</v>
      </c>
      <c r="B21" t="s">
        <v>383</v>
      </c>
      <c r="C21" s="7" t="s">
        <v>384</v>
      </c>
      <c r="D21">
        <v>100</v>
      </c>
      <c r="E21">
        <v>100</v>
      </c>
      <c r="F21" t="str">
        <f t="shared" si="0"/>
        <v>INSERT INTO `stok_bantuan`( `id_bantuan`, `tanggal_masuk`, `tanggal_kadaluarsa`, `stok_masuk`, `stok_tersedia`, `batch`)VALUES(20,'2023-01-09','2025-01-09',100,100,'2023-01-09');</v>
      </c>
    </row>
    <row r="22" spans="1:6">
      <c r="A22">
        <v>21</v>
      </c>
      <c r="B22" t="s">
        <v>383</v>
      </c>
      <c r="C22" s="7" t="s">
        <v>384</v>
      </c>
      <c r="D22">
        <v>100</v>
      </c>
      <c r="E22">
        <v>100</v>
      </c>
      <c r="F22" t="str">
        <f t="shared" si="0"/>
        <v>INSERT INTO `stok_bantuan`( `id_bantuan`, `tanggal_masuk`, `tanggal_kadaluarsa`, `stok_masuk`, `stok_tersedia`, `batch`)VALUES(21,'2023-01-09','2025-01-09',100,100,'2023-01-09');</v>
      </c>
    </row>
    <row r="23" spans="1:6">
      <c r="A23">
        <v>22</v>
      </c>
      <c r="B23" t="s">
        <v>383</v>
      </c>
      <c r="C23" s="7" t="s">
        <v>384</v>
      </c>
      <c r="D23">
        <v>100</v>
      </c>
      <c r="E23">
        <v>100</v>
      </c>
      <c r="F23" t="str">
        <f t="shared" si="0"/>
        <v>INSERT INTO `stok_bantuan`( `id_bantuan`, `tanggal_masuk`, `tanggal_kadaluarsa`, `stok_masuk`, `stok_tersedia`, `batch`)VALUES(22,'2023-01-09','2025-01-09',100,100,'2023-01-09');</v>
      </c>
    </row>
    <row r="24" spans="1:6">
      <c r="A24">
        <v>23</v>
      </c>
      <c r="B24" t="s">
        <v>383</v>
      </c>
      <c r="C24" s="7" t="s">
        <v>384</v>
      </c>
      <c r="D24">
        <v>100</v>
      </c>
      <c r="E24">
        <v>100</v>
      </c>
      <c r="F24" t="str">
        <f t="shared" si="0"/>
        <v>INSERT INTO `stok_bantuan`( `id_bantuan`, `tanggal_masuk`, `tanggal_kadaluarsa`, `stok_masuk`, `stok_tersedia`, `batch`)VALUES(23,'2023-01-09','2025-01-09',100,100,'2023-01-09');</v>
      </c>
    </row>
    <row r="25" spans="1:6">
      <c r="A25">
        <v>24</v>
      </c>
      <c r="B25" t="s">
        <v>383</v>
      </c>
      <c r="C25" s="7" t="s">
        <v>384</v>
      </c>
      <c r="D25">
        <v>100</v>
      </c>
      <c r="E25">
        <v>100</v>
      </c>
      <c r="F25" t="str">
        <f t="shared" si="0"/>
        <v>INSERT INTO `stok_bantuan`( `id_bantuan`, `tanggal_masuk`, `tanggal_kadaluarsa`, `stok_masuk`, `stok_tersedia`, `batch`)VALUES(24,'2023-01-09','2025-01-09',100,100,'2023-01-09');</v>
      </c>
    </row>
    <row r="26" spans="1:6">
      <c r="A26">
        <v>25</v>
      </c>
      <c r="B26" t="s">
        <v>383</v>
      </c>
      <c r="C26" s="7" t="s">
        <v>384</v>
      </c>
      <c r="D26">
        <v>100</v>
      </c>
      <c r="E26">
        <v>100</v>
      </c>
      <c r="F26" t="str">
        <f t="shared" si="0"/>
        <v>INSERT INTO `stok_bantuan`( `id_bantuan`, `tanggal_masuk`, `tanggal_kadaluarsa`, `stok_masuk`, `stok_tersedia`, `batch`)VALUES(25,'2023-01-09','2025-01-09',100,100,'2023-01-09');</v>
      </c>
    </row>
    <row r="27" spans="1:6">
      <c r="A27">
        <v>26</v>
      </c>
      <c r="B27" t="s">
        <v>383</v>
      </c>
      <c r="C27" s="7" t="s">
        <v>384</v>
      </c>
      <c r="D27">
        <v>100</v>
      </c>
      <c r="E27">
        <v>100</v>
      </c>
      <c r="F27" t="str">
        <f t="shared" si="0"/>
        <v>INSERT INTO `stok_bantuan`( `id_bantuan`, `tanggal_masuk`, `tanggal_kadaluarsa`, `stok_masuk`, `stok_tersedia`, `batch`)VALUES(26,'2023-01-09','2025-01-09',100,100,'2023-01-09');</v>
      </c>
    </row>
    <row r="28" spans="1:6">
      <c r="A28">
        <v>27</v>
      </c>
      <c r="B28" t="s">
        <v>383</v>
      </c>
      <c r="C28" s="7" t="s">
        <v>384</v>
      </c>
      <c r="D28">
        <v>100</v>
      </c>
      <c r="E28">
        <v>100</v>
      </c>
      <c r="F28" t="str">
        <f t="shared" si="0"/>
        <v>INSERT INTO `stok_bantuan`( `id_bantuan`, `tanggal_masuk`, `tanggal_kadaluarsa`, `stok_masuk`, `stok_tersedia`, `batch`)VALUES(27,'2023-01-09','2025-01-09',100,100,'2023-01-09');</v>
      </c>
    </row>
    <row r="29" spans="1:6">
      <c r="A29">
        <v>28</v>
      </c>
      <c r="B29" t="s">
        <v>383</v>
      </c>
      <c r="C29" s="7" t="s">
        <v>384</v>
      </c>
      <c r="D29">
        <v>100</v>
      </c>
      <c r="E29">
        <v>100</v>
      </c>
      <c r="F29" t="str">
        <f t="shared" si="0"/>
        <v>INSERT INTO `stok_bantuan`( `id_bantuan`, `tanggal_masuk`, `tanggal_kadaluarsa`, `stok_masuk`, `stok_tersedia`, `batch`)VALUES(28,'2023-01-09','2025-01-09',100,100,'2023-01-09');</v>
      </c>
    </row>
    <row r="30" spans="1:6">
      <c r="A30">
        <v>29</v>
      </c>
      <c r="B30" t="s">
        <v>383</v>
      </c>
      <c r="C30" s="7" t="s">
        <v>384</v>
      </c>
      <c r="D30">
        <v>100</v>
      </c>
      <c r="E30">
        <v>100</v>
      </c>
      <c r="F30" t="str">
        <f t="shared" si="0"/>
        <v>INSERT INTO `stok_bantuan`( `id_bantuan`, `tanggal_masuk`, `tanggal_kadaluarsa`, `stok_masuk`, `stok_tersedia`, `batch`)VALUES(29,'2023-01-09','2025-01-09',100,100,'2023-01-09');</v>
      </c>
    </row>
    <row r="31" spans="1:6">
      <c r="A31">
        <v>30</v>
      </c>
      <c r="B31" t="s">
        <v>383</v>
      </c>
      <c r="C31" s="7" t="s">
        <v>384</v>
      </c>
      <c r="D31">
        <v>100</v>
      </c>
      <c r="E31">
        <v>100</v>
      </c>
      <c r="F31" t="str">
        <f t="shared" si="0"/>
        <v>INSERT INTO `stok_bantuan`( `id_bantuan`, `tanggal_masuk`, `tanggal_kadaluarsa`, `stok_masuk`, `stok_tersedia`, `batch`)VALUES(30,'2023-01-09','2025-01-09',100,100,'2023-01-09');</v>
      </c>
    </row>
    <row r="32" spans="1:6">
      <c r="A32">
        <v>31</v>
      </c>
      <c r="B32" t="s">
        <v>383</v>
      </c>
      <c r="C32" s="7" t="s">
        <v>384</v>
      </c>
      <c r="D32">
        <v>100</v>
      </c>
      <c r="E32">
        <v>100</v>
      </c>
      <c r="F32" t="str">
        <f t="shared" si="0"/>
        <v>INSERT INTO `stok_bantuan`( `id_bantuan`, `tanggal_masuk`, `tanggal_kadaluarsa`, `stok_masuk`, `stok_tersedia`, `batch`)VALUES(31,'2023-01-09','2025-01-09',100,100,'2023-01-09');</v>
      </c>
    </row>
    <row r="33" spans="1:6">
      <c r="A33">
        <v>32</v>
      </c>
      <c r="B33" t="s">
        <v>383</v>
      </c>
      <c r="C33" s="7" t="s">
        <v>384</v>
      </c>
      <c r="D33">
        <v>100</v>
      </c>
      <c r="E33">
        <v>100</v>
      </c>
      <c r="F33" t="str">
        <f t="shared" si="0"/>
        <v>INSERT INTO `stok_bantuan`( `id_bantuan`, `tanggal_masuk`, `tanggal_kadaluarsa`, `stok_masuk`, `stok_tersedia`, `batch`)VALUES(32,'2023-01-09','2025-01-09',100,100,'2023-01-09');</v>
      </c>
    </row>
    <row r="34" spans="1:6">
      <c r="A34">
        <v>33</v>
      </c>
      <c r="B34" t="s">
        <v>383</v>
      </c>
      <c r="C34" s="7" t="s">
        <v>384</v>
      </c>
      <c r="D34">
        <v>100</v>
      </c>
      <c r="E34">
        <v>100</v>
      </c>
      <c r="F34" t="str">
        <f t="shared" si="0"/>
        <v>INSERT INTO `stok_bantuan`( `id_bantuan`, `tanggal_masuk`, `tanggal_kadaluarsa`, `stok_masuk`, `stok_tersedia`, `batch`)VALUES(33,'2023-01-09','2025-01-09',100,100,'2023-01-09');</v>
      </c>
    </row>
    <row r="35" spans="1:6">
      <c r="A35">
        <v>34</v>
      </c>
      <c r="B35" t="s">
        <v>383</v>
      </c>
      <c r="C35" s="7" t="s">
        <v>384</v>
      </c>
      <c r="D35">
        <v>100</v>
      </c>
      <c r="E35">
        <v>100</v>
      </c>
      <c r="F35" t="str">
        <f t="shared" si="0"/>
        <v>INSERT INTO `stok_bantuan`( `id_bantuan`, `tanggal_masuk`, `tanggal_kadaluarsa`, `stok_masuk`, `stok_tersedia`, `batch`)VALUES(34,'2023-01-09','2025-01-09',100,100,'2023-01-09');</v>
      </c>
    </row>
    <row r="36" spans="1:6">
      <c r="A36">
        <v>35</v>
      </c>
      <c r="B36" t="s">
        <v>383</v>
      </c>
      <c r="C36" s="7" t="s">
        <v>384</v>
      </c>
      <c r="D36">
        <v>100</v>
      </c>
      <c r="E36">
        <v>100</v>
      </c>
      <c r="F36" t="str">
        <f t="shared" si="0"/>
        <v>INSERT INTO `stok_bantuan`( `id_bantuan`, `tanggal_masuk`, `tanggal_kadaluarsa`, `stok_masuk`, `stok_tersedia`, `batch`)VALUES(35,'2023-01-09','2025-01-09',100,100,'2023-01-09');</v>
      </c>
    </row>
    <row r="37" spans="1:6">
      <c r="A37">
        <v>36</v>
      </c>
      <c r="B37" t="s">
        <v>383</v>
      </c>
      <c r="C37" s="7" t="s">
        <v>384</v>
      </c>
      <c r="D37">
        <v>100</v>
      </c>
      <c r="E37">
        <v>100</v>
      </c>
      <c r="F37" t="str">
        <f t="shared" si="0"/>
        <v>INSERT INTO `stok_bantuan`( `id_bantuan`, `tanggal_masuk`, `tanggal_kadaluarsa`, `stok_masuk`, `stok_tersedia`, `batch`)VALUES(36,'2023-01-09','2025-01-09',100,100,'2023-01-09');</v>
      </c>
    </row>
    <row r="38" spans="1:6">
      <c r="A38">
        <v>37</v>
      </c>
      <c r="B38" t="s">
        <v>383</v>
      </c>
      <c r="C38" s="7" t="s">
        <v>384</v>
      </c>
      <c r="D38">
        <v>100</v>
      </c>
      <c r="E38">
        <v>100</v>
      </c>
      <c r="F38" t="str">
        <f t="shared" si="0"/>
        <v>INSERT INTO `stok_bantuan`( `id_bantuan`, `tanggal_masuk`, `tanggal_kadaluarsa`, `stok_masuk`, `stok_tersedia`, `batch`)VALUES(37,'2023-01-09','2025-01-09',100,100,'2023-01-09');</v>
      </c>
    </row>
    <row r="39" spans="1:6">
      <c r="A39">
        <v>38</v>
      </c>
      <c r="B39" t="s">
        <v>383</v>
      </c>
      <c r="C39" s="7" t="s">
        <v>384</v>
      </c>
      <c r="D39">
        <v>100</v>
      </c>
      <c r="E39">
        <v>100</v>
      </c>
      <c r="F39" t="str">
        <f t="shared" si="0"/>
        <v>INSERT INTO `stok_bantuan`( `id_bantuan`, `tanggal_masuk`, `tanggal_kadaluarsa`, `stok_masuk`, `stok_tersedia`, `batch`)VALUES(38,'2023-01-09','2025-01-09',100,100,'2023-01-09');</v>
      </c>
    </row>
    <row r="40" spans="1:6">
      <c r="A40">
        <v>39</v>
      </c>
      <c r="B40" t="s">
        <v>383</v>
      </c>
      <c r="C40" s="7" t="s">
        <v>384</v>
      </c>
      <c r="D40">
        <v>100</v>
      </c>
      <c r="E40">
        <v>100</v>
      </c>
      <c r="F40" t="str">
        <f t="shared" si="0"/>
        <v>INSERT INTO `stok_bantuan`( `id_bantuan`, `tanggal_masuk`, `tanggal_kadaluarsa`, `stok_masuk`, `stok_tersedia`, `batch`)VALUES(39,'2023-01-09','2025-01-09',100,100,'2023-01-09');</v>
      </c>
    </row>
    <row r="41" spans="1:6">
      <c r="A41">
        <v>40</v>
      </c>
      <c r="B41" t="s">
        <v>383</v>
      </c>
      <c r="C41" s="7" t="s">
        <v>384</v>
      </c>
      <c r="D41">
        <v>100</v>
      </c>
      <c r="E41">
        <v>100</v>
      </c>
      <c r="F41" t="str">
        <f t="shared" si="0"/>
        <v>INSERT INTO `stok_bantuan`( `id_bantuan`, `tanggal_masuk`, `tanggal_kadaluarsa`, `stok_masuk`, `stok_tersedia`, `batch`)VALUES(40,'2023-01-09','2025-01-09',100,100,'2023-01-09');</v>
      </c>
    </row>
    <row r="42" spans="1:6">
      <c r="A42">
        <v>41</v>
      </c>
      <c r="B42" t="s">
        <v>383</v>
      </c>
      <c r="C42" s="7" t="s">
        <v>384</v>
      </c>
      <c r="D42">
        <v>100</v>
      </c>
      <c r="E42">
        <v>100</v>
      </c>
      <c r="F42" t="str">
        <f t="shared" si="0"/>
        <v>INSERT INTO `stok_bantuan`( `id_bantuan`, `tanggal_masuk`, `tanggal_kadaluarsa`, `stok_masuk`, `stok_tersedia`, `batch`)VALUES(41,'2023-01-09','2025-01-09',100,100,'2023-01-09');</v>
      </c>
    </row>
    <row r="43" spans="1:6">
      <c r="A43">
        <v>42</v>
      </c>
      <c r="B43" t="s">
        <v>383</v>
      </c>
      <c r="C43" s="7" t="s">
        <v>384</v>
      </c>
      <c r="D43">
        <v>100</v>
      </c>
      <c r="E43">
        <v>100</v>
      </c>
      <c r="F43" t="str">
        <f t="shared" si="0"/>
        <v>INSERT INTO `stok_bantuan`( `id_bantuan`, `tanggal_masuk`, `tanggal_kadaluarsa`, `stok_masuk`, `stok_tersedia`, `batch`)VALUES(42,'2023-01-09','2025-01-09',100,100,'2023-01-09');</v>
      </c>
    </row>
    <row r="44" spans="1:6">
      <c r="A44">
        <v>43</v>
      </c>
      <c r="B44" t="s">
        <v>383</v>
      </c>
      <c r="C44" s="7" t="s">
        <v>384</v>
      </c>
      <c r="D44">
        <v>100</v>
      </c>
      <c r="E44">
        <v>100</v>
      </c>
      <c r="F44" t="str">
        <f t="shared" si="0"/>
        <v>INSERT INTO `stok_bantuan`( `id_bantuan`, `tanggal_masuk`, `tanggal_kadaluarsa`, `stok_masuk`, `stok_tersedia`, `batch`)VALUES(43,'2023-01-09','2025-01-09',100,100,'2023-01-09');</v>
      </c>
    </row>
    <row r="45" spans="1:6">
      <c r="A45">
        <v>44</v>
      </c>
      <c r="B45" t="s">
        <v>383</v>
      </c>
      <c r="C45" s="7" t="s">
        <v>384</v>
      </c>
      <c r="D45">
        <v>100</v>
      </c>
      <c r="E45">
        <v>100</v>
      </c>
      <c r="F45" t="str">
        <f t="shared" si="0"/>
        <v>INSERT INTO `stok_bantuan`( `id_bantuan`, `tanggal_masuk`, `tanggal_kadaluarsa`, `stok_masuk`, `stok_tersedia`, `batch`)VALUES(44,'2023-01-09','2025-01-09',100,100,'2023-01-09');</v>
      </c>
    </row>
    <row r="46" spans="1:6">
      <c r="A46">
        <v>45</v>
      </c>
      <c r="B46" t="s">
        <v>383</v>
      </c>
      <c r="C46" s="7" t="s">
        <v>384</v>
      </c>
      <c r="D46">
        <v>100</v>
      </c>
      <c r="E46">
        <v>100</v>
      </c>
      <c r="F46" t="str">
        <f t="shared" si="0"/>
        <v>INSERT INTO `stok_bantuan`( `id_bantuan`, `tanggal_masuk`, `tanggal_kadaluarsa`, `stok_masuk`, `stok_tersedia`, `batch`)VALUES(45,'2023-01-09','2025-01-09',100,100,'2023-01-09');</v>
      </c>
    </row>
    <row r="47" spans="1:6">
      <c r="A47">
        <v>46</v>
      </c>
      <c r="B47" t="s">
        <v>383</v>
      </c>
      <c r="C47" s="7" t="s">
        <v>384</v>
      </c>
      <c r="D47">
        <v>100</v>
      </c>
      <c r="E47">
        <v>100</v>
      </c>
      <c r="F47" t="str">
        <f t="shared" si="0"/>
        <v>INSERT INTO `stok_bantuan`( `id_bantuan`, `tanggal_masuk`, `tanggal_kadaluarsa`, `stok_masuk`, `stok_tersedia`, `batch`)VALUES(46,'2023-01-09','2025-01-09',100,100,'2023-01-09');</v>
      </c>
    </row>
    <row r="48" spans="1:6">
      <c r="A48">
        <v>47</v>
      </c>
      <c r="B48" t="s">
        <v>383</v>
      </c>
      <c r="C48" s="7" t="s">
        <v>384</v>
      </c>
      <c r="D48">
        <v>100</v>
      </c>
      <c r="E48">
        <v>100</v>
      </c>
      <c r="F48" t="str">
        <f t="shared" si="0"/>
        <v>INSERT INTO `stok_bantuan`( `id_bantuan`, `tanggal_masuk`, `tanggal_kadaluarsa`, `stok_masuk`, `stok_tersedia`, `batch`)VALUES(47,'2023-01-09','2025-01-09',100,100,'2023-01-09');</v>
      </c>
    </row>
    <row r="49" spans="1:6">
      <c r="A49">
        <v>48</v>
      </c>
      <c r="B49" t="s">
        <v>383</v>
      </c>
      <c r="C49" s="7" t="s">
        <v>384</v>
      </c>
      <c r="D49">
        <v>100</v>
      </c>
      <c r="E49">
        <v>100</v>
      </c>
      <c r="F49" t="str">
        <f t="shared" si="0"/>
        <v>INSERT INTO `stok_bantuan`( `id_bantuan`, `tanggal_masuk`, `tanggal_kadaluarsa`, `stok_masuk`, `stok_tersedia`, `batch`)VALUES(48,'2023-01-09','2025-01-09',100,100,'2023-01-09');</v>
      </c>
    </row>
    <row r="50" spans="1:6">
      <c r="A50">
        <v>49</v>
      </c>
      <c r="B50" t="s">
        <v>383</v>
      </c>
      <c r="C50" s="7" t="s">
        <v>384</v>
      </c>
      <c r="D50">
        <v>100</v>
      </c>
      <c r="E50">
        <v>100</v>
      </c>
      <c r="F50" t="str">
        <f t="shared" si="0"/>
        <v>INSERT INTO `stok_bantuan`( `id_bantuan`, `tanggal_masuk`, `tanggal_kadaluarsa`, `stok_masuk`, `stok_tersedia`, `batch`)VALUES(49,'2023-01-09','2025-01-09',100,100,'2023-01-09');</v>
      </c>
    </row>
    <row r="51" spans="1:6">
      <c r="A51">
        <v>50</v>
      </c>
      <c r="B51" t="s">
        <v>383</v>
      </c>
      <c r="C51" s="7" t="s">
        <v>384</v>
      </c>
      <c r="D51">
        <v>100</v>
      </c>
      <c r="E51">
        <v>100</v>
      </c>
      <c r="F51" t="str">
        <f t="shared" si="0"/>
        <v>INSERT INTO `stok_bantuan`( `id_bantuan`, `tanggal_masuk`, `tanggal_kadaluarsa`, `stok_masuk`, `stok_tersedia`, `batch`)VALUES(50,'2023-01-09','2025-01-09',100,100,'2023-01-09');</v>
      </c>
    </row>
    <row r="52" spans="1:6">
      <c r="A52">
        <v>51</v>
      </c>
      <c r="B52" t="s">
        <v>383</v>
      </c>
      <c r="C52" s="7" t="s">
        <v>384</v>
      </c>
      <c r="D52">
        <v>100</v>
      </c>
      <c r="E52">
        <v>100</v>
      </c>
      <c r="F52" t="str">
        <f t="shared" si="0"/>
        <v>INSERT INTO `stok_bantuan`( `id_bantuan`, `tanggal_masuk`, `tanggal_kadaluarsa`, `stok_masuk`, `stok_tersedia`, `batch`)VALUES(51,'2023-01-09','2025-01-09',100,100,'2023-01-09');</v>
      </c>
    </row>
    <row r="53" spans="1:6">
      <c r="A53">
        <v>52</v>
      </c>
      <c r="B53" t="s">
        <v>383</v>
      </c>
      <c r="C53" s="7" t="s">
        <v>384</v>
      </c>
      <c r="D53">
        <v>100</v>
      </c>
      <c r="E53">
        <v>100</v>
      </c>
      <c r="F53" t="str">
        <f t="shared" si="0"/>
        <v>INSERT INTO `stok_bantuan`( `id_bantuan`, `tanggal_masuk`, `tanggal_kadaluarsa`, `stok_masuk`, `stok_tersedia`, `batch`)VALUES(52,'2023-01-09','2025-01-09',100,100,'2023-01-09');</v>
      </c>
    </row>
    <row r="54" spans="1:6">
      <c r="A54">
        <v>53</v>
      </c>
      <c r="B54" t="s">
        <v>383</v>
      </c>
      <c r="C54" s="7" t="s">
        <v>384</v>
      </c>
      <c r="D54">
        <v>100</v>
      </c>
      <c r="E54">
        <v>100</v>
      </c>
      <c r="F54" t="str">
        <f t="shared" si="0"/>
        <v>INSERT INTO `stok_bantuan`( `id_bantuan`, `tanggal_masuk`, `tanggal_kadaluarsa`, `stok_masuk`, `stok_tersedia`, `batch`)VALUES(53,'2023-01-09','2025-01-09',100,100,'2023-01-09');</v>
      </c>
    </row>
    <row r="55" spans="1:6">
      <c r="A55">
        <v>54</v>
      </c>
      <c r="B55" t="s">
        <v>383</v>
      </c>
      <c r="C55" s="7" t="s">
        <v>384</v>
      </c>
      <c r="D55">
        <v>100</v>
      </c>
      <c r="E55">
        <v>100</v>
      </c>
      <c r="F55" t="str">
        <f t="shared" si="0"/>
        <v>INSERT INTO `stok_bantuan`( `id_bantuan`, `tanggal_masuk`, `tanggal_kadaluarsa`, `stok_masuk`, `stok_tersedia`, `batch`)VALUES(54,'2023-01-09','2025-01-09',100,100,'2023-01-09');</v>
      </c>
    </row>
    <row r="56" spans="1:6">
      <c r="A56">
        <v>55</v>
      </c>
      <c r="B56" t="s">
        <v>383</v>
      </c>
      <c r="C56" s="7" t="s">
        <v>384</v>
      </c>
      <c r="D56">
        <v>100</v>
      </c>
      <c r="E56">
        <v>100</v>
      </c>
      <c r="F56" t="str">
        <f t="shared" si="0"/>
        <v>INSERT INTO `stok_bantuan`( `id_bantuan`, `tanggal_masuk`, `tanggal_kadaluarsa`, `stok_masuk`, `stok_tersedia`, `batch`)VALUES(55,'2023-01-09','2025-01-09',100,100,'2023-01-09');</v>
      </c>
    </row>
    <row r="57" spans="1:6">
      <c r="A57">
        <v>56</v>
      </c>
      <c r="B57" t="s">
        <v>383</v>
      </c>
      <c r="C57" s="7" t="s">
        <v>384</v>
      </c>
      <c r="D57">
        <v>100</v>
      </c>
      <c r="E57">
        <v>100</v>
      </c>
      <c r="F57" t="str">
        <f t="shared" si="0"/>
        <v>INSERT INTO `stok_bantuan`( `id_bantuan`, `tanggal_masuk`, `tanggal_kadaluarsa`, `stok_masuk`, `stok_tersedia`, `batch`)VALUES(56,'2023-01-09','2025-01-09',100,100,'2023-01-09');</v>
      </c>
    </row>
    <row r="58" spans="1:6">
      <c r="A58">
        <v>57</v>
      </c>
      <c r="B58" t="s">
        <v>383</v>
      </c>
      <c r="C58" s="7" t="s">
        <v>384</v>
      </c>
      <c r="D58">
        <v>100</v>
      </c>
      <c r="E58">
        <v>100</v>
      </c>
      <c r="F58" t="str">
        <f t="shared" si="0"/>
        <v>INSERT INTO `stok_bantuan`( `id_bantuan`, `tanggal_masuk`, `tanggal_kadaluarsa`, `stok_masuk`, `stok_tersedia`, `batch`)VALUES(57,'2023-01-09','2025-01-09',100,100,'2023-01-09');</v>
      </c>
    </row>
    <row r="59" spans="1:6">
      <c r="A59">
        <v>58</v>
      </c>
      <c r="B59" t="s">
        <v>383</v>
      </c>
      <c r="C59" s="7" t="s">
        <v>384</v>
      </c>
      <c r="D59">
        <v>100</v>
      </c>
      <c r="E59">
        <v>100</v>
      </c>
      <c r="F59" t="str">
        <f t="shared" si="0"/>
        <v>INSERT INTO `stok_bantuan`( `id_bantuan`, `tanggal_masuk`, `tanggal_kadaluarsa`, `stok_masuk`, `stok_tersedia`, `batch`)VALUES(58,'2023-01-09','2025-01-09',100,100,'2023-01-09');</v>
      </c>
    </row>
    <row r="60" spans="1:6">
      <c r="A60">
        <v>59</v>
      </c>
      <c r="B60" t="s">
        <v>383</v>
      </c>
      <c r="C60" s="7" t="s">
        <v>384</v>
      </c>
      <c r="D60">
        <v>100</v>
      </c>
      <c r="E60">
        <v>100</v>
      </c>
      <c r="F60" t="str">
        <f t="shared" si="0"/>
        <v>INSERT INTO `stok_bantuan`( `id_bantuan`, `tanggal_masuk`, `tanggal_kadaluarsa`, `stok_masuk`, `stok_tersedia`, `batch`)VALUES(59,'2023-01-09','2025-01-09',100,100,'2023-01-09');</v>
      </c>
    </row>
    <row r="61" spans="1:6">
      <c r="A61">
        <v>60</v>
      </c>
      <c r="B61" t="s">
        <v>383</v>
      </c>
      <c r="C61" s="7" t="s">
        <v>384</v>
      </c>
      <c r="D61">
        <v>100</v>
      </c>
      <c r="E61">
        <v>100</v>
      </c>
      <c r="F61" t="str">
        <f t="shared" si="0"/>
        <v>INSERT INTO `stok_bantuan`( `id_bantuan`, `tanggal_masuk`, `tanggal_kadaluarsa`, `stok_masuk`, `stok_tersedia`, `batch`)VALUES(60,'2023-01-09','2025-01-09',100,100,'2023-01-09');</v>
      </c>
    </row>
    <row r="62" spans="1:6">
      <c r="A62">
        <v>61</v>
      </c>
      <c r="B62" t="s">
        <v>383</v>
      </c>
      <c r="C62" s="7" t="s">
        <v>384</v>
      </c>
      <c r="D62">
        <v>100</v>
      </c>
      <c r="E62">
        <v>100</v>
      </c>
      <c r="F62" t="str">
        <f t="shared" si="0"/>
        <v>INSERT INTO `stok_bantuan`( `id_bantuan`, `tanggal_masuk`, `tanggal_kadaluarsa`, `stok_masuk`, `stok_tersedia`, `batch`)VALUES(61,'2023-01-09','2025-01-09',100,100,'2023-01-09');</v>
      </c>
    </row>
    <row r="63" spans="1:6">
      <c r="A63">
        <v>62</v>
      </c>
      <c r="B63" t="s">
        <v>383</v>
      </c>
      <c r="C63" s="7" t="s">
        <v>384</v>
      </c>
      <c r="D63">
        <v>100</v>
      </c>
      <c r="E63">
        <v>100</v>
      </c>
      <c r="F63" t="str">
        <f t="shared" si="0"/>
        <v>INSERT INTO `stok_bantuan`( `id_bantuan`, `tanggal_masuk`, `tanggal_kadaluarsa`, `stok_masuk`, `stok_tersedia`, `batch`)VALUES(62,'2023-01-09','2025-01-09',100,100,'2023-01-09');</v>
      </c>
    </row>
    <row r="64" spans="1:6">
      <c r="A64">
        <v>63</v>
      </c>
      <c r="B64" t="s">
        <v>383</v>
      </c>
      <c r="C64" s="7" t="s">
        <v>384</v>
      </c>
      <c r="D64">
        <v>100</v>
      </c>
      <c r="E64">
        <v>100</v>
      </c>
      <c r="F64" t="str">
        <f t="shared" si="0"/>
        <v>INSERT INTO `stok_bantuan`( `id_bantuan`, `tanggal_masuk`, `tanggal_kadaluarsa`, `stok_masuk`, `stok_tersedia`, `batch`)VALUES(63,'2023-01-09','2025-01-09',100,100,'2023-01-09');</v>
      </c>
    </row>
    <row r="65" spans="1:6">
      <c r="A65">
        <v>64</v>
      </c>
      <c r="B65" t="s">
        <v>383</v>
      </c>
      <c r="C65" s="7" t="s">
        <v>384</v>
      </c>
      <c r="D65">
        <v>100</v>
      </c>
      <c r="E65">
        <v>100</v>
      </c>
      <c r="F65" t="str">
        <f t="shared" si="0"/>
        <v>INSERT INTO `stok_bantuan`( `id_bantuan`, `tanggal_masuk`, `tanggal_kadaluarsa`, `stok_masuk`, `stok_tersedia`, `batch`)VALUES(64,'2023-01-09','2025-01-09',100,100,'2023-01-09');</v>
      </c>
    </row>
    <row r="66" spans="1:6">
      <c r="A66">
        <v>65</v>
      </c>
      <c r="B66" t="s">
        <v>383</v>
      </c>
      <c r="C66" s="7" t="s">
        <v>384</v>
      </c>
      <c r="D66">
        <v>100</v>
      </c>
      <c r="E66">
        <v>100</v>
      </c>
      <c r="F66" t="str">
        <f t="shared" si="0"/>
        <v>INSERT INTO `stok_bantuan`( `id_bantuan`, `tanggal_masuk`, `tanggal_kadaluarsa`, `stok_masuk`, `stok_tersedia`, `batch`)VALUES(65,'2023-01-09','2025-01-09',100,100,'2023-01-09');</v>
      </c>
    </row>
    <row r="67" spans="1:6">
      <c r="A67">
        <v>66</v>
      </c>
      <c r="B67" t="s">
        <v>383</v>
      </c>
      <c r="C67" s="7" t="s">
        <v>384</v>
      </c>
      <c r="D67">
        <v>100</v>
      </c>
      <c r="E67">
        <v>100</v>
      </c>
      <c r="F67" t="str">
        <f t="shared" ref="F67:F107" si="1">"INSERT INTO `stok_bantuan`( `id_bantuan`, `tanggal_masuk`, `tanggal_kadaluarsa`, `stok_masuk`, `stok_tersedia`, `batch`)VALUES("&amp;A67&amp;",'"&amp;B67&amp;"','"&amp;C67&amp;"',"&amp;D67&amp;","&amp;D67&amp;",'"&amp;B67&amp;"');"</f>
        <v>INSERT INTO `stok_bantuan`( `id_bantuan`, `tanggal_masuk`, `tanggal_kadaluarsa`, `stok_masuk`, `stok_tersedia`, `batch`)VALUES(66,'2023-01-09','2025-01-09',100,100,'2023-01-09');</v>
      </c>
    </row>
    <row r="68" spans="1:6">
      <c r="A68">
        <v>67</v>
      </c>
      <c r="B68" t="s">
        <v>383</v>
      </c>
      <c r="C68" s="7" t="s">
        <v>384</v>
      </c>
      <c r="D68">
        <v>100</v>
      </c>
      <c r="E68">
        <v>100</v>
      </c>
      <c r="F68" t="str">
        <f t="shared" si="1"/>
        <v>INSERT INTO `stok_bantuan`( `id_bantuan`, `tanggal_masuk`, `tanggal_kadaluarsa`, `stok_masuk`, `stok_tersedia`, `batch`)VALUES(67,'2023-01-09','2025-01-09',100,100,'2023-01-09');</v>
      </c>
    </row>
    <row r="69" spans="1:6">
      <c r="A69">
        <v>68</v>
      </c>
      <c r="B69" t="s">
        <v>383</v>
      </c>
      <c r="C69" s="7" t="s">
        <v>384</v>
      </c>
      <c r="D69">
        <v>100</v>
      </c>
      <c r="E69">
        <v>100</v>
      </c>
      <c r="F69" t="str">
        <f t="shared" si="1"/>
        <v>INSERT INTO `stok_bantuan`( `id_bantuan`, `tanggal_masuk`, `tanggal_kadaluarsa`, `stok_masuk`, `stok_tersedia`, `batch`)VALUES(68,'2023-01-09','2025-01-09',100,100,'2023-01-09');</v>
      </c>
    </row>
    <row r="70" spans="1:6">
      <c r="A70">
        <v>69</v>
      </c>
      <c r="B70" t="s">
        <v>383</v>
      </c>
      <c r="C70" s="7" t="s">
        <v>384</v>
      </c>
      <c r="D70">
        <v>100</v>
      </c>
      <c r="E70">
        <v>100</v>
      </c>
      <c r="F70" t="str">
        <f t="shared" si="1"/>
        <v>INSERT INTO `stok_bantuan`( `id_bantuan`, `tanggal_masuk`, `tanggal_kadaluarsa`, `stok_masuk`, `stok_tersedia`, `batch`)VALUES(69,'2023-01-09','2025-01-09',100,100,'2023-01-09');</v>
      </c>
    </row>
    <row r="71" spans="1:6">
      <c r="A71">
        <v>70</v>
      </c>
      <c r="B71" t="s">
        <v>383</v>
      </c>
      <c r="C71" s="7" t="s">
        <v>384</v>
      </c>
      <c r="D71">
        <v>100</v>
      </c>
      <c r="E71">
        <v>100</v>
      </c>
      <c r="F71" t="str">
        <f t="shared" si="1"/>
        <v>INSERT INTO `stok_bantuan`( `id_bantuan`, `tanggal_masuk`, `tanggal_kadaluarsa`, `stok_masuk`, `stok_tersedia`, `batch`)VALUES(70,'2023-01-09','2025-01-09',100,100,'2023-01-09');</v>
      </c>
    </row>
    <row r="72" spans="1:6">
      <c r="A72">
        <v>71</v>
      </c>
      <c r="B72" t="s">
        <v>383</v>
      </c>
      <c r="C72" s="7" t="s">
        <v>384</v>
      </c>
      <c r="D72">
        <v>100</v>
      </c>
      <c r="E72">
        <v>100</v>
      </c>
      <c r="F72" t="str">
        <f t="shared" si="1"/>
        <v>INSERT INTO `stok_bantuan`( `id_bantuan`, `tanggal_masuk`, `tanggal_kadaluarsa`, `stok_masuk`, `stok_tersedia`, `batch`)VALUES(71,'2023-01-09','2025-01-09',100,100,'2023-01-09');</v>
      </c>
    </row>
    <row r="73" spans="1:6">
      <c r="A73">
        <v>72</v>
      </c>
      <c r="B73" t="s">
        <v>383</v>
      </c>
      <c r="C73" s="7" t="s">
        <v>384</v>
      </c>
      <c r="D73">
        <v>100</v>
      </c>
      <c r="E73">
        <v>100</v>
      </c>
      <c r="F73" t="str">
        <f t="shared" si="1"/>
        <v>INSERT INTO `stok_bantuan`( `id_bantuan`, `tanggal_masuk`, `tanggal_kadaluarsa`, `stok_masuk`, `stok_tersedia`, `batch`)VALUES(72,'2023-01-09','2025-01-09',100,100,'2023-01-09');</v>
      </c>
    </row>
    <row r="74" spans="1:6">
      <c r="A74">
        <v>73</v>
      </c>
      <c r="B74" t="s">
        <v>383</v>
      </c>
      <c r="C74" s="7" t="s">
        <v>384</v>
      </c>
      <c r="D74">
        <v>100</v>
      </c>
      <c r="E74">
        <v>100</v>
      </c>
      <c r="F74" t="str">
        <f t="shared" si="1"/>
        <v>INSERT INTO `stok_bantuan`( `id_bantuan`, `tanggal_masuk`, `tanggal_kadaluarsa`, `stok_masuk`, `stok_tersedia`, `batch`)VALUES(73,'2023-01-09','2025-01-09',100,100,'2023-01-09');</v>
      </c>
    </row>
    <row r="75" spans="1:6">
      <c r="A75">
        <v>74</v>
      </c>
      <c r="B75" t="s">
        <v>383</v>
      </c>
      <c r="C75" s="7" t="s">
        <v>384</v>
      </c>
      <c r="D75">
        <v>100</v>
      </c>
      <c r="E75">
        <v>100</v>
      </c>
      <c r="F75" t="str">
        <f t="shared" si="1"/>
        <v>INSERT INTO `stok_bantuan`( `id_bantuan`, `tanggal_masuk`, `tanggal_kadaluarsa`, `stok_masuk`, `stok_tersedia`, `batch`)VALUES(74,'2023-01-09','2025-01-09',100,100,'2023-01-09');</v>
      </c>
    </row>
    <row r="76" spans="1:6">
      <c r="A76">
        <v>75</v>
      </c>
      <c r="B76" t="s">
        <v>383</v>
      </c>
      <c r="C76" s="7" t="s">
        <v>384</v>
      </c>
      <c r="D76">
        <v>100</v>
      </c>
      <c r="E76">
        <v>100</v>
      </c>
      <c r="F76" t="str">
        <f t="shared" si="1"/>
        <v>INSERT INTO `stok_bantuan`( `id_bantuan`, `tanggal_masuk`, `tanggal_kadaluarsa`, `stok_masuk`, `stok_tersedia`, `batch`)VALUES(75,'2023-01-09','2025-01-09',100,100,'2023-01-09');</v>
      </c>
    </row>
    <row r="77" spans="1:6">
      <c r="A77">
        <v>76</v>
      </c>
      <c r="B77" t="s">
        <v>383</v>
      </c>
      <c r="C77" s="7" t="s">
        <v>384</v>
      </c>
      <c r="D77">
        <v>100</v>
      </c>
      <c r="E77">
        <v>100</v>
      </c>
      <c r="F77" t="str">
        <f t="shared" si="1"/>
        <v>INSERT INTO `stok_bantuan`( `id_bantuan`, `tanggal_masuk`, `tanggal_kadaluarsa`, `stok_masuk`, `stok_tersedia`, `batch`)VALUES(76,'2023-01-09','2025-01-09',100,100,'2023-01-09');</v>
      </c>
    </row>
    <row r="78" spans="1:6">
      <c r="A78">
        <v>77</v>
      </c>
      <c r="B78" t="s">
        <v>383</v>
      </c>
      <c r="C78" s="7" t="s">
        <v>384</v>
      </c>
      <c r="D78">
        <v>100</v>
      </c>
      <c r="E78">
        <v>100</v>
      </c>
      <c r="F78" t="str">
        <f t="shared" si="1"/>
        <v>INSERT INTO `stok_bantuan`( `id_bantuan`, `tanggal_masuk`, `tanggal_kadaluarsa`, `stok_masuk`, `stok_tersedia`, `batch`)VALUES(77,'2023-01-09','2025-01-09',100,100,'2023-01-09');</v>
      </c>
    </row>
    <row r="79" spans="1:6">
      <c r="A79">
        <v>78</v>
      </c>
      <c r="B79" t="s">
        <v>383</v>
      </c>
      <c r="C79" s="7" t="s">
        <v>384</v>
      </c>
      <c r="D79">
        <v>100</v>
      </c>
      <c r="E79">
        <v>100</v>
      </c>
      <c r="F79" t="str">
        <f t="shared" si="1"/>
        <v>INSERT INTO `stok_bantuan`( `id_bantuan`, `tanggal_masuk`, `tanggal_kadaluarsa`, `stok_masuk`, `stok_tersedia`, `batch`)VALUES(78,'2023-01-09','2025-01-09',100,100,'2023-01-09');</v>
      </c>
    </row>
    <row r="80" spans="1:6" ht="14.25" customHeight="1">
      <c r="A80">
        <v>79</v>
      </c>
      <c r="B80" t="s">
        <v>383</v>
      </c>
      <c r="C80" s="7" t="s">
        <v>384</v>
      </c>
      <c r="D80">
        <v>100</v>
      </c>
      <c r="E80">
        <v>100</v>
      </c>
      <c r="F80" t="str">
        <f t="shared" si="1"/>
        <v>INSERT INTO `stok_bantuan`( `id_bantuan`, `tanggal_masuk`, `tanggal_kadaluarsa`, `stok_masuk`, `stok_tersedia`, `batch`)VALUES(79,'2023-01-09','2025-01-09',100,100,'2023-01-09');</v>
      </c>
    </row>
    <row r="81" spans="1:6">
      <c r="A81">
        <v>80</v>
      </c>
      <c r="B81" t="s">
        <v>383</v>
      </c>
      <c r="C81" s="7" t="s">
        <v>384</v>
      </c>
      <c r="D81">
        <v>100</v>
      </c>
      <c r="E81">
        <v>100</v>
      </c>
      <c r="F81" t="str">
        <f t="shared" si="1"/>
        <v>INSERT INTO `stok_bantuan`( `id_bantuan`, `tanggal_masuk`, `tanggal_kadaluarsa`, `stok_masuk`, `stok_tersedia`, `batch`)VALUES(80,'2023-01-09','2025-01-09',100,100,'2023-01-09');</v>
      </c>
    </row>
    <row r="82" spans="1:6">
      <c r="A82">
        <v>81</v>
      </c>
      <c r="B82" t="s">
        <v>383</v>
      </c>
      <c r="C82" s="7" t="s">
        <v>384</v>
      </c>
      <c r="D82">
        <v>100</v>
      </c>
      <c r="E82">
        <v>100</v>
      </c>
      <c r="F82" t="str">
        <f t="shared" si="1"/>
        <v>INSERT INTO `stok_bantuan`( `id_bantuan`, `tanggal_masuk`, `tanggal_kadaluarsa`, `stok_masuk`, `stok_tersedia`, `batch`)VALUES(81,'2023-01-09','2025-01-09',100,100,'2023-01-09');</v>
      </c>
    </row>
    <row r="83" spans="1:6">
      <c r="A83">
        <v>82</v>
      </c>
      <c r="B83" t="s">
        <v>383</v>
      </c>
      <c r="C83" s="7" t="s">
        <v>384</v>
      </c>
      <c r="D83">
        <v>100</v>
      </c>
      <c r="E83">
        <v>100</v>
      </c>
      <c r="F83" t="str">
        <f t="shared" si="1"/>
        <v>INSERT INTO `stok_bantuan`( `id_bantuan`, `tanggal_masuk`, `tanggal_kadaluarsa`, `stok_masuk`, `stok_tersedia`, `batch`)VALUES(82,'2023-01-09','2025-01-09',100,100,'2023-01-09');</v>
      </c>
    </row>
    <row r="84" spans="1:6">
      <c r="A84">
        <v>83</v>
      </c>
      <c r="B84" t="s">
        <v>383</v>
      </c>
      <c r="C84" s="7" t="s">
        <v>384</v>
      </c>
      <c r="D84">
        <v>100</v>
      </c>
      <c r="E84">
        <v>100</v>
      </c>
      <c r="F84" t="str">
        <f t="shared" si="1"/>
        <v>INSERT INTO `stok_bantuan`( `id_bantuan`, `tanggal_masuk`, `tanggal_kadaluarsa`, `stok_masuk`, `stok_tersedia`, `batch`)VALUES(83,'2023-01-09','2025-01-09',100,100,'2023-01-09');</v>
      </c>
    </row>
    <row r="85" spans="1:6">
      <c r="A85">
        <v>84</v>
      </c>
      <c r="B85" t="s">
        <v>383</v>
      </c>
      <c r="C85" s="7" t="s">
        <v>384</v>
      </c>
      <c r="D85">
        <v>100</v>
      </c>
      <c r="E85">
        <v>100</v>
      </c>
      <c r="F85" t="str">
        <f t="shared" si="1"/>
        <v>INSERT INTO `stok_bantuan`( `id_bantuan`, `tanggal_masuk`, `tanggal_kadaluarsa`, `stok_masuk`, `stok_tersedia`, `batch`)VALUES(84,'2023-01-09','2025-01-09',100,100,'2023-01-09');</v>
      </c>
    </row>
    <row r="86" spans="1:6">
      <c r="A86">
        <v>85</v>
      </c>
      <c r="B86" t="s">
        <v>383</v>
      </c>
      <c r="C86" s="7" t="s">
        <v>384</v>
      </c>
      <c r="D86">
        <v>100</v>
      </c>
      <c r="E86">
        <v>100</v>
      </c>
      <c r="F86" t="str">
        <f t="shared" si="1"/>
        <v>INSERT INTO `stok_bantuan`( `id_bantuan`, `tanggal_masuk`, `tanggal_kadaluarsa`, `stok_masuk`, `stok_tersedia`, `batch`)VALUES(85,'2023-01-09','2025-01-09',100,100,'2023-01-09');</v>
      </c>
    </row>
    <row r="87" spans="1:6">
      <c r="A87">
        <v>86</v>
      </c>
      <c r="B87" t="s">
        <v>383</v>
      </c>
      <c r="C87" s="7" t="s">
        <v>384</v>
      </c>
      <c r="D87">
        <v>100</v>
      </c>
      <c r="E87">
        <v>100</v>
      </c>
      <c r="F87" t="str">
        <f t="shared" si="1"/>
        <v>INSERT INTO `stok_bantuan`( `id_bantuan`, `tanggal_masuk`, `tanggal_kadaluarsa`, `stok_masuk`, `stok_tersedia`, `batch`)VALUES(86,'2023-01-09','2025-01-09',100,100,'2023-01-09');</v>
      </c>
    </row>
    <row r="88" spans="1:6">
      <c r="A88">
        <v>87</v>
      </c>
      <c r="B88" t="s">
        <v>383</v>
      </c>
      <c r="C88" s="7" t="s">
        <v>384</v>
      </c>
      <c r="D88">
        <v>100</v>
      </c>
      <c r="E88">
        <v>100</v>
      </c>
      <c r="F88" t="str">
        <f t="shared" si="1"/>
        <v>INSERT INTO `stok_bantuan`( `id_bantuan`, `tanggal_masuk`, `tanggal_kadaluarsa`, `stok_masuk`, `stok_tersedia`, `batch`)VALUES(87,'2023-01-09','2025-01-09',100,100,'2023-01-09');</v>
      </c>
    </row>
    <row r="89" spans="1:6">
      <c r="A89">
        <v>88</v>
      </c>
      <c r="B89" t="s">
        <v>383</v>
      </c>
      <c r="C89" s="7" t="s">
        <v>384</v>
      </c>
      <c r="D89">
        <v>100</v>
      </c>
      <c r="E89">
        <v>100</v>
      </c>
      <c r="F89" t="str">
        <f t="shared" si="1"/>
        <v>INSERT INTO `stok_bantuan`( `id_bantuan`, `tanggal_masuk`, `tanggal_kadaluarsa`, `stok_masuk`, `stok_tersedia`, `batch`)VALUES(88,'2023-01-09','2025-01-09',100,100,'2023-01-09');</v>
      </c>
    </row>
    <row r="90" spans="1:6">
      <c r="A90">
        <v>89</v>
      </c>
      <c r="B90" t="s">
        <v>383</v>
      </c>
      <c r="C90" s="7" t="s">
        <v>384</v>
      </c>
      <c r="D90">
        <v>100</v>
      </c>
      <c r="E90">
        <v>100</v>
      </c>
      <c r="F90" t="str">
        <f t="shared" si="1"/>
        <v>INSERT INTO `stok_bantuan`( `id_bantuan`, `tanggal_masuk`, `tanggal_kadaluarsa`, `stok_masuk`, `stok_tersedia`, `batch`)VALUES(89,'2023-01-09','2025-01-09',100,100,'2023-01-09');</v>
      </c>
    </row>
    <row r="91" spans="1:6">
      <c r="A91">
        <v>90</v>
      </c>
      <c r="B91" t="s">
        <v>383</v>
      </c>
      <c r="C91" s="7" t="s">
        <v>384</v>
      </c>
      <c r="D91">
        <v>100</v>
      </c>
      <c r="E91">
        <v>100</v>
      </c>
      <c r="F91" t="str">
        <f t="shared" si="1"/>
        <v>INSERT INTO `stok_bantuan`( `id_bantuan`, `tanggal_masuk`, `tanggal_kadaluarsa`, `stok_masuk`, `stok_tersedia`, `batch`)VALUES(90,'2023-01-09','2025-01-09',100,100,'2023-01-09');</v>
      </c>
    </row>
    <row r="92" spans="1:6">
      <c r="A92">
        <v>91</v>
      </c>
      <c r="B92" t="s">
        <v>383</v>
      </c>
      <c r="C92" s="7" t="s">
        <v>384</v>
      </c>
      <c r="D92">
        <v>100</v>
      </c>
      <c r="E92">
        <v>100</v>
      </c>
      <c r="F92" t="str">
        <f t="shared" si="1"/>
        <v>INSERT INTO `stok_bantuan`( `id_bantuan`, `tanggal_masuk`, `tanggal_kadaluarsa`, `stok_masuk`, `stok_tersedia`, `batch`)VALUES(91,'2023-01-09','2025-01-09',100,100,'2023-01-09');</v>
      </c>
    </row>
    <row r="93" spans="1:6">
      <c r="A93">
        <v>92</v>
      </c>
      <c r="B93" t="s">
        <v>383</v>
      </c>
      <c r="C93" s="7" t="s">
        <v>384</v>
      </c>
      <c r="D93">
        <v>100</v>
      </c>
      <c r="E93">
        <v>100</v>
      </c>
      <c r="F93" t="str">
        <f t="shared" si="1"/>
        <v>INSERT INTO `stok_bantuan`( `id_bantuan`, `tanggal_masuk`, `tanggal_kadaluarsa`, `stok_masuk`, `stok_tersedia`, `batch`)VALUES(92,'2023-01-09','2025-01-09',100,100,'2023-01-09');</v>
      </c>
    </row>
    <row r="94" spans="1:6">
      <c r="A94">
        <v>93</v>
      </c>
      <c r="B94" t="s">
        <v>383</v>
      </c>
      <c r="C94" s="7" t="s">
        <v>384</v>
      </c>
      <c r="D94">
        <v>100</v>
      </c>
      <c r="E94">
        <v>100</v>
      </c>
      <c r="F94" t="str">
        <f t="shared" si="1"/>
        <v>INSERT INTO `stok_bantuan`( `id_bantuan`, `tanggal_masuk`, `tanggal_kadaluarsa`, `stok_masuk`, `stok_tersedia`, `batch`)VALUES(93,'2023-01-09','2025-01-09',100,100,'2023-01-09');</v>
      </c>
    </row>
    <row r="95" spans="1:6">
      <c r="A95">
        <v>94</v>
      </c>
      <c r="B95" t="s">
        <v>383</v>
      </c>
      <c r="C95" s="7" t="s">
        <v>384</v>
      </c>
      <c r="D95">
        <v>100</v>
      </c>
      <c r="E95">
        <v>100</v>
      </c>
      <c r="F95" t="str">
        <f t="shared" si="1"/>
        <v>INSERT INTO `stok_bantuan`( `id_bantuan`, `tanggal_masuk`, `tanggal_kadaluarsa`, `stok_masuk`, `stok_tersedia`, `batch`)VALUES(94,'2023-01-09','2025-01-09',100,100,'2023-01-09');</v>
      </c>
    </row>
    <row r="96" spans="1:6">
      <c r="A96">
        <v>95</v>
      </c>
      <c r="B96" t="s">
        <v>383</v>
      </c>
      <c r="C96" s="7" t="s">
        <v>384</v>
      </c>
      <c r="D96">
        <v>100</v>
      </c>
      <c r="E96">
        <v>100</v>
      </c>
      <c r="F96" t="str">
        <f t="shared" si="1"/>
        <v>INSERT INTO `stok_bantuan`( `id_bantuan`, `tanggal_masuk`, `tanggal_kadaluarsa`, `stok_masuk`, `stok_tersedia`, `batch`)VALUES(95,'2023-01-09','2025-01-09',100,100,'2023-01-09');</v>
      </c>
    </row>
    <row r="97" spans="1:6">
      <c r="A97">
        <v>96</v>
      </c>
      <c r="B97" t="s">
        <v>383</v>
      </c>
      <c r="C97" s="7" t="s">
        <v>384</v>
      </c>
      <c r="D97">
        <v>100</v>
      </c>
      <c r="E97">
        <v>100</v>
      </c>
      <c r="F97" t="str">
        <f t="shared" si="1"/>
        <v>INSERT INTO `stok_bantuan`( `id_bantuan`, `tanggal_masuk`, `tanggal_kadaluarsa`, `stok_masuk`, `stok_tersedia`, `batch`)VALUES(96,'2023-01-09','2025-01-09',100,100,'2023-01-09');</v>
      </c>
    </row>
    <row r="98" spans="1:6">
      <c r="A98">
        <v>97</v>
      </c>
      <c r="B98" t="s">
        <v>383</v>
      </c>
      <c r="C98" s="7" t="s">
        <v>384</v>
      </c>
      <c r="D98">
        <v>100</v>
      </c>
      <c r="E98">
        <v>100</v>
      </c>
      <c r="F98" t="str">
        <f t="shared" si="1"/>
        <v>INSERT INTO `stok_bantuan`( `id_bantuan`, `tanggal_masuk`, `tanggal_kadaluarsa`, `stok_masuk`, `stok_tersedia`, `batch`)VALUES(97,'2023-01-09','2025-01-09',100,100,'2023-01-09');</v>
      </c>
    </row>
    <row r="99" spans="1:6">
      <c r="A99">
        <v>98</v>
      </c>
      <c r="B99" t="s">
        <v>383</v>
      </c>
      <c r="C99" s="7" t="s">
        <v>384</v>
      </c>
      <c r="D99">
        <v>100</v>
      </c>
      <c r="E99">
        <v>100</v>
      </c>
      <c r="F99" t="str">
        <f t="shared" si="1"/>
        <v>INSERT INTO `stok_bantuan`( `id_bantuan`, `tanggal_masuk`, `tanggal_kadaluarsa`, `stok_masuk`, `stok_tersedia`, `batch`)VALUES(98,'2023-01-09','2025-01-09',100,100,'2023-01-09');</v>
      </c>
    </row>
    <row r="100" spans="1:6">
      <c r="A100">
        <v>99</v>
      </c>
      <c r="B100" t="s">
        <v>383</v>
      </c>
      <c r="C100" s="7" t="s">
        <v>384</v>
      </c>
      <c r="D100">
        <v>100</v>
      </c>
      <c r="E100">
        <v>100</v>
      </c>
      <c r="F100" t="str">
        <f t="shared" si="1"/>
        <v>INSERT INTO `stok_bantuan`( `id_bantuan`, `tanggal_masuk`, `tanggal_kadaluarsa`, `stok_masuk`, `stok_tersedia`, `batch`)VALUES(99,'2023-01-09','2025-01-09',100,100,'2023-01-09');</v>
      </c>
    </row>
    <row r="101" spans="1:6">
      <c r="A101">
        <v>100</v>
      </c>
      <c r="B101" t="s">
        <v>383</v>
      </c>
      <c r="C101" s="7" t="s">
        <v>384</v>
      </c>
      <c r="D101">
        <v>100</v>
      </c>
      <c r="E101">
        <v>100</v>
      </c>
      <c r="F101" t="str">
        <f t="shared" si="1"/>
        <v>INSERT INTO `stok_bantuan`( `id_bantuan`, `tanggal_masuk`, `tanggal_kadaluarsa`, `stok_masuk`, `stok_tersedia`, `batch`)VALUES(100,'2023-01-09','2025-01-09',100,100,'2023-01-09');</v>
      </c>
    </row>
    <row r="102" spans="1:6">
      <c r="A102">
        <v>101</v>
      </c>
      <c r="B102" t="s">
        <v>383</v>
      </c>
      <c r="C102" s="7" t="s">
        <v>384</v>
      </c>
      <c r="D102">
        <v>100</v>
      </c>
      <c r="E102">
        <v>100</v>
      </c>
      <c r="F102" t="str">
        <f t="shared" si="1"/>
        <v>INSERT INTO `stok_bantuan`( `id_bantuan`, `tanggal_masuk`, `tanggal_kadaluarsa`, `stok_masuk`, `stok_tersedia`, `batch`)VALUES(101,'2023-01-09','2025-01-09',100,100,'2023-01-09');</v>
      </c>
    </row>
    <row r="103" spans="1:6">
      <c r="A103">
        <v>102</v>
      </c>
      <c r="B103" t="s">
        <v>383</v>
      </c>
      <c r="C103" s="7" t="s">
        <v>384</v>
      </c>
      <c r="D103">
        <v>100</v>
      </c>
      <c r="E103">
        <v>100</v>
      </c>
      <c r="F103" t="str">
        <f t="shared" si="1"/>
        <v>INSERT INTO `stok_bantuan`( `id_bantuan`, `tanggal_masuk`, `tanggal_kadaluarsa`, `stok_masuk`, `stok_tersedia`, `batch`)VALUES(102,'2023-01-09','2025-01-09',100,100,'2023-01-09');</v>
      </c>
    </row>
    <row r="104" spans="1:6">
      <c r="A104">
        <v>103</v>
      </c>
      <c r="B104" t="s">
        <v>383</v>
      </c>
      <c r="C104" s="7" t="s">
        <v>384</v>
      </c>
      <c r="D104">
        <v>100</v>
      </c>
      <c r="E104">
        <v>100</v>
      </c>
      <c r="F104" t="str">
        <f t="shared" si="1"/>
        <v>INSERT INTO `stok_bantuan`( `id_bantuan`, `tanggal_masuk`, `tanggal_kadaluarsa`, `stok_masuk`, `stok_tersedia`, `batch`)VALUES(103,'2023-01-09','2025-01-09',100,100,'2023-01-09');</v>
      </c>
    </row>
    <row r="105" spans="1:6">
      <c r="A105">
        <v>104</v>
      </c>
      <c r="B105" t="s">
        <v>383</v>
      </c>
      <c r="C105" s="7" t="s">
        <v>384</v>
      </c>
      <c r="D105">
        <v>100</v>
      </c>
      <c r="E105">
        <v>100</v>
      </c>
      <c r="F105" t="str">
        <f t="shared" si="1"/>
        <v>INSERT INTO `stok_bantuan`( `id_bantuan`, `tanggal_masuk`, `tanggal_kadaluarsa`, `stok_masuk`, `stok_tersedia`, `batch`)VALUES(104,'2023-01-09','2025-01-09',100,100,'2023-01-09');</v>
      </c>
    </row>
    <row r="106" spans="1:6">
      <c r="A106">
        <v>105</v>
      </c>
      <c r="B106" t="s">
        <v>383</v>
      </c>
      <c r="C106" s="7" t="s">
        <v>384</v>
      </c>
      <c r="D106">
        <v>100</v>
      </c>
      <c r="E106">
        <v>100</v>
      </c>
      <c r="F106" t="str">
        <f t="shared" si="1"/>
        <v>INSERT INTO `stok_bantuan`( `id_bantuan`, `tanggal_masuk`, `tanggal_kadaluarsa`, `stok_masuk`, `stok_tersedia`, `batch`)VALUES(105,'2023-01-09','2025-01-09',100,100,'2023-01-09');</v>
      </c>
    </row>
    <row r="107" spans="1:6">
      <c r="A107">
        <v>106</v>
      </c>
      <c r="B107" t="s">
        <v>383</v>
      </c>
      <c r="C107" s="7" t="s">
        <v>384</v>
      </c>
      <c r="D107">
        <v>100</v>
      </c>
      <c r="E107">
        <v>100</v>
      </c>
      <c r="F107" t="str">
        <f t="shared" si="1"/>
        <v>INSERT INTO `stok_bantuan`( `id_bantuan`, `tanggal_masuk`, `tanggal_kadaluarsa`, `stok_masuk`, `stok_tersedia`, `batch`)VALUES(106,'2023-01-09','2025-01-09',100,100,'2023-01-09');</v>
      </c>
    </row>
  </sheetData>
  <conditionalFormatting sqref="A2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2" sqref="A2:A11"/>
    </sheetView>
  </sheetViews>
  <sheetFormatPr defaultRowHeight="15"/>
  <cols>
    <col min="2" max="2" width="33" bestFit="1" customWidth="1"/>
    <col min="3" max="3" width="30.28515625" bestFit="1" customWidth="1"/>
  </cols>
  <sheetData>
    <row r="2" spans="1:1">
      <c r="A2" t="s">
        <v>242</v>
      </c>
    </row>
    <row r="3" spans="1:1">
      <c r="A3" t="s">
        <v>243</v>
      </c>
    </row>
    <row r="4" spans="1:1">
      <c r="A4" t="s">
        <v>244</v>
      </c>
    </row>
    <row r="5" spans="1:1">
      <c r="A5" t="s">
        <v>245</v>
      </c>
    </row>
    <row r="6" spans="1:1">
      <c r="A6" t="s">
        <v>246</v>
      </c>
    </row>
    <row r="7" spans="1:1">
      <c r="A7" t="s">
        <v>247</v>
      </c>
    </row>
    <row r="8" spans="1:1">
      <c r="A8" t="s">
        <v>248</v>
      </c>
    </row>
    <row r="9" spans="1:1">
      <c r="A9" t="s">
        <v>249</v>
      </c>
    </row>
    <row r="10" spans="1:1">
      <c r="A10" t="s">
        <v>250</v>
      </c>
    </row>
    <row r="11" spans="1:1">
      <c r="A11" t="s">
        <v>251</v>
      </c>
    </row>
  </sheetData>
  <conditionalFormatting sqref="C40:C49">
    <cfRule type="duplicateValues" dxfId="2" priority="8"/>
    <cfRule type="duplicateValues" dxfId="1" priority="9"/>
  </conditionalFormatting>
  <conditionalFormatting sqref="C26:C49">
    <cfRule type="duplicateValues" dxfId="0" priority="7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/>
  <sheetData>
    <row r="1" spans="1:7" ht="30">
      <c r="A1" s="2">
        <v>1</v>
      </c>
      <c r="B1" s="2" t="s">
        <v>386</v>
      </c>
      <c r="C1" s="2" t="s">
        <v>52</v>
      </c>
      <c r="D1" s="2">
        <v>893456745</v>
      </c>
      <c r="E1" s="2" t="s">
        <v>386</v>
      </c>
      <c r="F1" s="2" t="s">
        <v>386</v>
      </c>
      <c r="G1" s="2" t="s">
        <v>53</v>
      </c>
    </row>
    <row r="2" spans="1:7" ht="30">
      <c r="A2" s="2">
        <v>2</v>
      </c>
      <c r="B2" s="2" t="s">
        <v>387</v>
      </c>
      <c r="C2" s="2" t="s">
        <v>388</v>
      </c>
      <c r="D2" s="2">
        <v>893456745</v>
      </c>
      <c r="E2" s="2" t="s">
        <v>387</v>
      </c>
      <c r="F2" s="2" t="s">
        <v>387</v>
      </c>
      <c r="G2" s="2" t="s">
        <v>55</v>
      </c>
    </row>
    <row r="3" spans="1:7" ht="30">
      <c r="A3" s="2">
        <v>3</v>
      </c>
      <c r="B3" s="2" t="s">
        <v>56</v>
      </c>
      <c r="C3" s="2" t="s">
        <v>388</v>
      </c>
      <c r="D3" s="2">
        <v>8934566547</v>
      </c>
      <c r="E3" s="2" t="s">
        <v>56</v>
      </c>
      <c r="F3" s="2" t="s">
        <v>56</v>
      </c>
      <c r="G3" s="2" t="s">
        <v>57</v>
      </c>
    </row>
    <row r="4" spans="1:7" ht="30">
      <c r="A4" s="2">
        <v>4</v>
      </c>
      <c r="B4" s="2" t="s">
        <v>389</v>
      </c>
      <c r="C4" s="2" t="s">
        <v>388</v>
      </c>
      <c r="D4" s="2">
        <v>893456734</v>
      </c>
      <c r="E4" s="2" t="s">
        <v>389</v>
      </c>
      <c r="F4" s="2" t="s">
        <v>389</v>
      </c>
      <c r="G4" s="2" t="s">
        <v>59</v>
      </c>
    </row>
    <row r="5" spans="1:7" ht="30">
      <c r="A5" s="2">
        <v>5</v>
      </c>
      <c r="B5" s="2" t="s">
        <v>390</v>
      </c>
      <c r="C5" s="2" t="s">
        <v>388</v>
      </c>
      <c r="D5" s="2">
        <v>8934567534</v>
      </c>
      <c r="E5" s="2" t="s">
        <v>390</v>
      </c>
      <c r="F5" s="2" t="s">
        <v>390</v>
      </c>
      <c r="G5" s="2" t="s">
        <v>61</v>
      </c>
    </row>
    <row r="6" spans="1:7" ht="30">
      <c r="A6" s="2">
        <v>6</v>
      </c>
      <c r="B6" s="2" t="s">
        <v>391</v>
      </c>
      <c r="C6" s="2" t="s">
        <v>388</v>
      </c>
      <c r="D6" s="2">
        <v>89778908000</v>
      </c>
      <c r="E6" s="2" t="s">
        <v>391</v>
      </c>
      <c r="F6" s="2">
        <v>12345</v>
      </c>
      <c r="G6" s="2" t="s">
        <v>57</v>
      </c>
    </row>
    <row r="7" spans="1:7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</vt:lpstr>
      <vt:lpstr>USER</vt:lpstr>
      <vt:lpstr>WILAYAH</vt:lpstr>
      <vt:lpstr>BENCANA</vt:lpstr>
      <vt:lpstr>BANTUAN</vt:lpstr>
      <vt:lpstr>PELAPORAN</vt:lpstr>
      <vt:lpstr>STOK BANTUAN</vt:lpstr>
      <vt:lpstr>Sheet1</vt:lpstr>
      <vt:lpstr>DAT</vt:lpstr>
      <vt:lpstr>USER_BU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2023-02-07T02:46:35Z</dcterms:modified>
</cp:coreProperties>
</file>