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nilaian-moving-average\assets\"/>
    </mc:Choice>
  </mc:AlternateContent>
  <bookViews>
    <workbookView xWindow="0" yWindow="0" windowWidth="20490" windowHeight="7800" activeTab="5"/>
  </bookViews>
  <sheets>
    <sheet name="Data Siswa (2)" sheetId="3" r:id="rId1"/>
    <sheet name="Sheet1 (2)" sheetId="4" r:id="rId2"/>
    <sheet name="Data Siswa" sheetId="1" r:id="rId3"/>
    <sheet name="Sheet1" sheetId="2" r:id="rId4"/>
    <sheet name="Jadwal Siswa" sheetId="5" r:id="rId5"/>
    <sheet name="Nilai Mape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" i="6" l="1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199" i="6"/>
  <c r="I18" i="5"/>
  <c r="I17" i="5"/>
  <c r="I16" i="5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I15" i="5"/>
  <c r="I14" i="5"/>
  <c r="I13" i="5"/>
  <c r="I12" i="5"/>
  <c r="I11" i="5"/>
  <c r="I10" i="5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68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I7" i="5"/>
  <c r="I6" i="5"/>
  <c r="I5" i="5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  <c r="I2" i="5"/>
  <c r="I4" i="5"/>
  <c r="I3" i="5"/>
  <c r="H67" i="4" l="1"/>
  <c r="H79" i="4" l="1"/>
  <c r="H78" i="4"/>
  <c r="H77" i="4"/>
  <c r="I77" i="4" s="1"/>
  <c r="H69" i="4"/>
  <c r="H68" i="4"/>
  <c r="I67" i="4" s="1"/>
  <c r="H59" i="4"/>
  <c r="H58" i="4"/>
  <c r="H57" i="4"/>
  <c r="H49" i="4"/>
  <c r="H48" i="4"/>
  <c r="H47" i="4"/>
  <c r="I47" i="4" s="1"/>
  <c r="H39" i="4"/>
  <c r="H38" i="4"/>
  <c r="H37" i="4"/>
  <c r="I37" i="4" s="1"/>
  <c r="H29" i="4"/>
  <c r="H28" i="4"/>
  <c r="H27" i="4"/>
  <c r="H19" i="4"/>
  <c r="H18" i="4"/>
  <c r="H17" i="4"/>
  <c r="H9" i="4"/>
  <c r="H8" i="4"/>
  <c r="I7" i="4"/>
  <c r="H7" i="4"/>
  <c r="K24" i="3"/>
  <c r="J24" i="3"/>
  <c r="I24" i="3"/>
  <c r="H24" i="3"/>
  <c r="K25" i="3" s="1"/>
  <c r="G24" i="3"/>
  <c r="J25" i="3" s="1"/>
  <c r="F24" i="3"/>
  <c r="E24" i="3"/>
  <c r="D24" i="3"/>
  <c r="G25" i="3" s="1"/>
  <c r="H18" i="2"/>
  <c r="I25" i="3" l="1"/>
  <c r="H25" i="3"/>
  <c r="I27" i="4"/>
  <c r="M5" i="4" s="1"/>
  <c r="I17" i="4"/>
  <c r="I57" i="4"/>
  <c r="M6" i="4"/>
  <c r="M7" i="4"/>
  <c r="M4" i="4"/>
  <c r="H19" i="2"/>
  <c r="H17" i="2"/>
  <c r="I17" i="2" s="1"/>
  <c r="H9" i="2"/>
  <c r="H8" i="2"/>
  <c r="H7" i="2"/>
  <c r="H79" i="2"/>
  <c r="H78" i="2"/>
  <c r="H77" i="2"/>
  <c r="H69" i="2"/>
  <c r="H68" i="2"/>
  <c r="H67" i="2"/>
  <c r="H59" i="2"/>
  <c r="H58" i="2"/>
  <c r="H57" i="2"/>
  <c r="H49" i="2"/>
  <c r="H48" i="2"/>
  <c r="H47" i="2"/>
  <c r="G24" i="1"/>
  <c r="H28" i="2"/>
  <c r="H29" i="2"/>
  <c r="H27" i="2"/>
  <c r="H39" i="2"/>
  <c r="H38" i="2"/>
  <c r="H37" i="2"/>
  <c r="K24" i="1"/>
  <c r="E24" i="1"/>
  <c r="F24" i="1"/>
  <c r="I25" i="1" s="1"/>
  <c r="H24" i="1"/>
  <c r="I24" i="1"/>
  <c r="J24" i="1"/>
  <c r="D24" i="1"/>
  <c r="G25" i="1" s="1"/>
  <c r="I27" i="2" l="1"/>
  <c r="O4" i="4"/>
  <c r="K25" i="1"/>
  <c r="J25" i="1"/>
  <c r="I77" i="2"/>
  <c r="I67" i="2"/>
  <c r="I7" i="2"/>
  <c r="I57" i="2"/>
  <c r="M7" i="2" s="1"/>
  <c r="I47" i="2"/>
  <c r="H25" i="1"/>
  <c r="I37" i="2"/>
  <c r="M5" i="2" s="1"/>
  <c r="M6" i="2" l="1"/>
  <c r="O4" i="2" s="1"/>
  <c r="M4" i="2"/>
  <c r="F181" i="6"/>
</calcChain>
</file>

<file path=xl/sharedStrings.xml><?xml version="1.0" encoding="utf-8"?>
<sst xmlns="http://schemas.openxmlformats.org/spreadsheetml/2006/main" count="678" uniqueCount="127">
  <si>
    <t>No.</t>
  </si>
  <si>
    <t>Nama</t>
  </si>
  <si>
    <t>Kelas</t>
  </si>
  <si>
    <t>AURELLIA YOVANA</t>
  </si>
  <si>
    <t>XI IPA 1</t>
  </si>
  <si>
    <t>BTHARI AMANDA</t>
  </si>
  <si>
    <t>CANDI JOSHUA SITUMORANG</t>
  </si>
  <si>
    <t>DESTIANA ARISTA</t>
  </si>
  <si>
    <t>DEWI WULANSARI</t>
  </si>
  <si>
    <t>FIROSYI MAULIDA</t>
  </si>
  <si>
    <t>GHEWA FREECYLIA ARISTYA</t>
  </si>
  <si>
    <t>LASTARI</t>
  </si>
  <si>
    <t>HIFZI</t>
  </si>
  <si>
    <t>IRVAN HAKIMHIDAYAT</t>
  </si>
  <si>
    <t>MUHAMAD ARIFIN</t>
  </si>
  <si>
    <t>MUHAMAD JIDDAN HAKIM</t>
  </si>
  <si>
    <t>NADIFA</t>
  </si>
  <si>
    <t>NOOR SYIVA SYAKIRA WAHDANIE</t>
  </si>
  <si>
    <t>NUR ANDINI LARASATI</t>
  </si>
  <si>
    <t>RAHMADHANI UTAMI</t>
  </si>
  <si>
    <t>RISNA DWI INDRIANI</t>
  </si>
  <si>
    <t>ROBY BASRUL</t>
  </si>
  <si>
    <t>SITI HIKMAH INDRIYANI</t>
  </si>
  <si>
    <t>TSABITA NURUL IMANI FEBRYANTI</t>
  </si>
  <si>
    <t>Nilai</t>
  </si>
  <si>
    <t>2020 / I</t>
  </si>
  <si>
    <t>2020 / II</t>
  </si>
  <si>
    <t>2021 / I</t>
  </si>
  <si>
    <t>2021 / II</t>
  </si>
  <si>
    <t>2022 / I</t>
  </si>
  <si>
    <t>2022 / II</t>
  </si>
  <si>
    <t>2023 / I</t>
  </si>
  <si>
    <t>2023 / II</t>
  </si>
  <si>
    <t>Rata-rata</t>
  </si>
  <si>
    <t>SKBM</t>
  </si>
  <si>
    <t xml:space="preserve"> (Moving Average)</t>
  </si>
  <si>
    <t>Manual</t>
  </si>
  <si>
    <t>Mata Pelajaran : Bahasa Indonesia</t>
  </si>
  <si>
    <t>NAMA SISWA</t>
  </si>
  <si>
    <t>TUJUAN METODE : PENENTUAN KKM SISWA UNTUK BHS INDOENSIA SEMESTRER II</t>
  </si>
  <si>
    <t>ABDULLAH</t>
  </si>
  <si>
    <t>UH 1</t>
  </si>
  <si>
    <t>UH 2</t>
  </si>
  <si>
    <t>UH 3</t>
  </si>
  <si>
    <t xml:space="preserve">UH 4 </t>
  </si>
  <si>
    <t>UTS</t>
  </si>
  <si>
    <t>UAS</t>
  </si>
  <si>
    <t>AGUNG</t>
  </si>
  <si>
    <t>RATA-RATA</t>
  </si>
  <si>
    <t>NABILA</t>
  </si>
  <si>
    <t>RATA-RATA STANDRAT SISWA XI IPS - I</t>
  </si>
  <si>
    <t>RATA-RATA STANDRAT SISWA XI IPS - II</t>
  </si>
  <si>
    <t>AZIZAH</t>
  </si>
  <si>
    <t>PERIODE : KELAS XI IPS -I SEMSTER 1 TAHUN 2021</t>
  </si>
  <si>
    <t>PERIODE : KELAS XI IPS - II SEMSTER 1 TAHUN 2022</t>
  </si>
  <si>
    <t>PERIODE : KELAS XI IPS - II SEMSTER 1 TAHUN 2021</t>
  </si>
  <si>
    <t>TUJUAN METODE : PENENTUAN KKM SISWA UNTUK BHS INDOENSIA SEMESTRER I</t>
  </si>
  <si>
    <t>PERIODE : KELAS XI IPS - I SEMSTER 1 TAHUN 2022</t>
  </si>
  <si>
    <t>KIKI</t>
  </si>
  <si>
    <t>ENJAS</t>
  </si>
  <si>
    <t>ANANG</t>
  </si>
  <si>
    <t>DEVA</t>
  </si>
  <si>
    <t>DINA</t>
  </si>
  <si>
    <t>ALDI</t>
  </si>
  <si>
    <t>ENDANG</t>
  </si>
  <si>
    <t>JOKO</t>
  </si>
  <si>
    <t>SUSI</t>
  </si>
  <si>
    <t>PERIODE : KELAS XI IPS - I SEMSTER 1 TAHUN 2023</t>
  </si>
  <si>
    <t>PERIODE : KELAS XI IPS - II SEMSTER 1 TAHUN 2023</t>
  </si>
  <si>
    <t>AHMAD</t>
  </si>
  <si>
    <t>RIZAL</t>
  </si>
  <si>
    <t>PUTRI</t>
  </si>
  <si>
    <t>SUSILO</t>
  </si>
  <si>
    <t>HERMAN</t>
  </si>
  <si>
    <t>KRISTIYANTO</t>
  </si>
  <si>
    <t>PENENTUAN PREDIKSI MOVING AVERAGE DENGAN CARA</t>
  </si>
  <si>
    <t>MATA PELAJARA</t>
  </si>
  <si>
    <t>NILAI RATA</t>
  </si>
  <si>
    <t>MOVING AVEARGE RANGE</t>
  </si>
  <si>
    <t>BAHASA INDONESIA</t>
  </si>
  <si>
    <t>TAHUN PELAJARAN</t>
  </si>
  <si>
    <t>SEMESTER I TAHUN 2022</t>
  </si>
  <si>
    <t>SEMESTER I TAHUN 2023</t>
  </si>
  <si>
    <t>SEMESTER I TAHUN 2021</t>
  </si>
  <si>
    <t>SEMESTER I TAHUN 2020</t>
  </si>
  <si>
    <t>PERIODE : KELAS XI IPS -I SEMSTER 1 TAHUN 2020</t>
  </si>
  <si>
    <t>PERIODE : KELAS XI IPS - II SEMSTER 1 TAHUN 2020</t>
  </si>
  <si>
    <t>ANEJLINA</t>
  </si>
  <si>
    <t>AZKA</t>
  </si>
  <si>
    <t>ROHMAN</t>
  </si>
  <si>
    <t>ISNA</t>
  </si>
  <si>
    <t>SULASTRI</t>
  </si>
  <si>
    <t>PREFIKSI NILAI KKM SEMESTER I TAHUN 2024</t>
  </si>
  <si>
    <t>NO</t>
  </si>
  <si>
    <t>id_siswa</t>
  </si>
  <si>
    <t>id_mapel</t>
  </si>
  <si>
    <t>id_guru</t>
  </si>
  <si>
    <t>id_kelas</t>
  </si>
  <si>
    <t>hari</t>
  </si>
  <si>
    <t>waktu_awal</t>
  </si>
  <si>
    <t>waktu_akhir</t>
  </si>
  <si>
    <t>INSERT INTO `jadwal_siswa`(`id_jadwal_siswa`, `id_siswa`, `id_mapel`, `id_guru`, `id_kelas`, `hari`, `waktu_awal`, `waktu_akhir`) VALUES</t>
  </si>
  <si>
    <t>Rabu</t>
  </si>
  <si>
    <t>7:00:00</t>
  </si>
  <si>
    <t>08:00:00</t>
  </si>
  <si>
    <t>id_nilai_mapel</t>
  </si>
  <si>
    <t>id_jadwal</t>
  </si>
  <si>
    <t>nilai</t>
  </si>
  <si>
    <t>ket_nilai</t>
  </si>
  <si>
    <t>INSERT INTO `nilai_mapel`(`id_nilai_mapel`, `id_siswa`, `id_jadwal`, `nilai`, `ket_nilai`) VALUES</t>
  </si>
  <si>
    <t>UH1</t>
  </si>
  <si>
    <t>UH2</t>
  </si>
  <si>
    <t>UH3</t>
  </si>
  <si>
    <t>UH4</t>
  </si>
  <si>
    <t>BAHASA INDONESIA GENAP 2020</t>
  </si>
  <si>
    <t>Selasa</t>
  </si>
  <si>
    <t>MATEMATIKA GENAP 2020</t>
  </si>
  <si>
    <t>BAHASA INGGRIS GENAP 2020</t>
  </si>
  <si>
    <t>SEMESTER GASAL 2021</t>
  </si>
  <si>
    <t>Kamis</t>
  </si>
  <si>
    <t>Jumat</t>
  </si>
  <si>
    <t>7:00:01</t>
  </si>
  <si>
    <t>08:00:01</t>
  </si>
  <si>
    <t>7:00:02</t>
  </si>
  <si>
    <t>08:00:02</t>
  </si>
  <si>
    <t>7:00:03</t>
  </si>
  <si>
    <t>08:00:03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</si>
</sst>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21" fontId="0" fillId="0" borderId="1" xfId="0" quotePrefix="1" applyNumberForma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32" sqref="E32"/>
    </sheetView>
  </sheetViews>
  <sheetFormatPr defaultRowHeight="15" x14ac:dyDescent="0.25"/>
  <cols>
    <col min="1" max="1" width="4.85546875" style="1" customWidth="1"/>
    <col min="2" max="2" width="33.85546875" style="2" customWidth="1"/>
    <col min="3" max="11" width="9.140625" style="1"/>
  </cols>
  <sheetData>
    <row r="1" spans="1:11" ht="15.75" thickBot="1" x14ac:dyDescent="0.3"/>
    <row r="2" spans="1:11" x14ac:dyDescent="0.25">
      <c r="A2" s="33" t="s">
        <v>0</v>
      </c>
      <c r="B2" s="35" t="s">
        <v>1</v>
      </c>
      <c r="C2" s="35" t="s">
        <v>2</v>
      </c>
      <c r="D2" s="37" t="s">
        <v>24</v>
      </c>
      <c r="E2" s="37"/>
      <c r="F2" s="37"/>
      <c r="G2" s="37"/>
      <c r="H2" s="37"/>
      <c r="I2" s="37"/>
      <c r="J2" s="37"/>
      <c r="K2" s="38"/>
    </row>
    <row r="3" spans="1:11" ht="15.75" thickBot="1" x14ac:dyDescent="0.3">
      <c r="A3" s="34"/>
      <c r="B3" s="36"/>
      <c r="C3" s="36"/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9" t="s">
        <v>32</v>
      </c>
    </row>
    <row r="4" spans="1:11" x14ac:dyDescent="0.25">
      <c r="A4" s="10">
        <v>1</v>
      </c>
      <c r="B4" s="11" t="s">
        <v>3</v>
      </c>
      <c r="C4" s="12" t="s">
        <v>4</v>
      </c>
      <c r="D4" s="13">
        <v>80</v>
      </c>
      <c r="E4" s="13">
        <v>85</v>
      </c>
      <c r="F4" s="13">
        <v>80</v>
      </c>
      <c r="G4" s="13">
        <v>75</v>
      </c>
      <c r="H4" s="13">
        <v>80</v>
      </c>
      <c r="I4" s="13">
        <v>85</v>
      </c>
      <c r="J4" s="13">
        <v>80</v>
      </c>
      <c r="K4" s="14">
        <v>85</v>
      </c>
    </row>
    <row r="5" spans="1:11" ht="15.75" thickBot="1" x14ac:dyDescent="0.3">
      <c r="A5" s="15">
        <v>2</v>
      </c>
      <c r="B5" s="4" t="s">
        <v>5</v>
      </c>
      <c r="C5" s="3" t="s">
        <v>4</v>
      </c>
      <c r="D5" s="5">
        <v>85</v>
      </c>
      <c r="E5" s="5">
        <v>85</v>
      </c>
      <c r="F5" s="5">
        <v>85</v>
      </c>
      <c r="G5" s="5">
        <v>80</v>
      </c>
      <c r="H5" s="5">
        <v>80</v>
      </c>
      <c r="I5" s="5">
        <v>80</v>
      </c>
      <c r="J5" s="5">
        <v>85</v>
      </c>
      <c r="K5" s="16">
        <v>85</v>
      </c>
    </row>
    <row r="6" spans="1:11" x14ac:dyDescent="0.25">
      <c r="A6" s="15">
        <v>3</v>
      </c>
      <c r="B6" s="4" t="s">
        <v>6</v>
      </c>
      <c r="C6" s="12" t="s">
        <v>4</v>
      </c>
      <c r="D6" s="5">
        <v>75</v>
      </c>
      <c r="E6" s="5">
        <v>80</v>
      </c>
      <c r="F6" s="5">
        <v>80</v>
      </c>
      <c r="G6" s="5">
        <v>75</v>
      </c>
      <c r="H6" s="5">
        <v>75</v>
      </c>
      <c r="I6" s="5">
        <v>80</v>
      </c>
      <c r="J6" s="5">
        <v>80</v>
      </c>
      <c r="K6" s="16">
        <v>85</v>
      </c>
    </row>
    <row r="7" spans="1:11" ht="15.75" thickBot="1" x14ac:dyDescent="0.3">
      <c r="A7" s="15">
        <v>4</v>
      </c>
      <c r="B7" s="4" t="s">
        <v>7</v>
      </c>
      <c r="C7" s="3" t="s">
        <v>4</v>
      </c>
      <c r="D7" s="5">
        <v>75</v>
      </c>
      <c r="E7" s="5">
        <v>75</v>
      </c>
      <c r="F7" s="5">
        <v>80</v>
      </c>
      <c r="G7" s="5">
        <v>75</v>
      </c>
      <c r="H7" s="5">
        <v>75</v>
      </c>
      <c r="I7" s="5">
        <v>80</v>
      </c>
      <c r="J7" s="5">
        <v>75</v>
      </c>
      <c r="K7" s="16">
        <v>80</v>
      </c>
    </row>
    <row r="8" spans="1:11" ht="15.75" thickBot="1" x14ac:dyDescent="0.3">
      <c r="A8" s="17">
        <v>5</v>
      </c>
      <c r="B8" s="18" t="s">
        <v>8</v>
      </c>
      <c r="C8" s="12" t="s">
        <v>4</v>
      </c>
      <c r="D8" s="19">
        <v>80</v>
      </c>
      <c r="E8" s="19">
        <v>75</v>
      </c>
      <c r="F8" s="19">
        <v>80</v>
      </c>
      <c r="G8" s="19">
        <v>80</v>
      </c>
      <c r="H8" s="19">
        <v>85</v>
      </c>
      <c r="I8" s="19">
        <v>85</v>
      </c>
      <c r="J8" s="19">
        <v>80</v>
      </c>
      <c r="K8" s="20">
        <v>80</v>
      </c>
    </row>
    <row r="9" spans="1:11" ht="15.75" thickBot="1" x14ac:dyDescent="0.3">
      <c r="A9" s="10">
        <v>6</v>
      </c>
      <c r="B9" s="11" t="s">
        <v>9</v>
      </c>
      <c r="C9" s="3" t="s">
        <v>4</v>
      </c>
      <c r="D9" s="13">
        <v>70</v>
      </c>
      <c r="E9" s="13">
        <v>80</v>
      </c>
      <c r="F9" s="13">
        <v>85</v>
      </c>
      <c r="G9" s="13">
        <v>80</v>
      </c>
      <c r="H9" s="13">
        <v>80</v>
      </c>
      <c r="I9" s="13">
        <v>85</v>
      </c>
      <c r="J9" s="13">
        <v>85</v>
      </c>
      <c r="K9" s="14">
        <v>80</v>
      </c>
    </row>
    <row r="10" spans="1:11" x14ac:dyDescent="0.25">
      <c r="A10" s="15">
        <v>7</v>
      </c>
      <c r="B10" s="4" t="s">
        <v>10</v>
      </c>
      <c r="C10" s="12" t="s">
        <v>4</v>
      </c>
      <c r="D10" s="5">
        <v>90</v>
      </c>
      <c r="E10" s="5">
        <v>85</v>
      </c>
      <c r="F10" s="5">
        <v>80</v>
      </c>
      <c r="G10" s="5">
        <v>80</v>
      </c>
      <c r="H10" s="5">
        <v>85</v>
      </c>
      <c r="I10" s="5">
        <v>80</v>
      </c>
      <c r="J10" s="5">
        <v>80</v>
      </c>
      <c r="K10" s="16">
        <v>80</v>
      </c>
    </row>
    <row r="11" spans="1:11" ht="15.75" thickBot="1" x14ac:dyDescent="0.3">
      <c r="A11" s="15">
        <v>8</v>
      </c>
      <c r="B11" s="4" t="s">
        <v>11</v>
      </c>
      <c r="C11" s="3" t="s">
        <v>4</v>
      </c>
      <c r="D11" s="5">
        <v>95</v>
      </c>
      <c r="E11" s="5">
        <v>90</v>
      </c>
      <c r="F11" s="5">
        <v>90</v>
      </c>
      <c r="G11" s="5">
        <v>85</v>
      </c>
      <c r="H11" s="5">
        <v>85</v>
      </c>
      <c r="I11" s="5">
        <v>85</v>
      </c>
      <c r="J11" s="5">
        <v>85</v>
      </c>
      <c r="K11" s="16">
        <v>90</v>
      </c>
    </row>
    <row r="12" spans="1:11" x14ac:dyDescent="0.25">
      <c r="A12" s="15">
        <v>9</v>
      </c>
      <c r="B12" s="4" t="s">
        <v>12</v>
      </c>
      <c r="C12" s="12" t="s">
        <v>4</v>
      </c>
      <c r="D12" s="5">
        <v>90</v>
      </c>
      <c r="E12" s="5">
        <v>90</v>
      </c>
      <c r="F12" s="5">
        <v>95</v>
      </c>
      <c r="G12" s="5">
        <v>95</v>
      </c>
      <c r="H12" s="5">
        <v>90</v>
      </c>
      <c r="I12" s="5">
        <v>85</v>
      </c>
      <c r="J12" s="5">
        <v>90</v>
      </c>
      <c r="K12" s="16">
        <v>90</v>
      </c>
    </row>
    <row r="13" spans="1:11" ht="15.75" thickBot="1" x14ac:dyDescent="0.3">
      <c r="A13" s="17">
        <v>10</v>
      </c>
      <c r="B13" s="18" t="s">
        <v>13</v>
      </c>
      <c r="C13" s="3" t="s">
        <v>4</v>
      </c>
      <c r="D13" s="19">
        <v>70</v>
      </c>
      <c r="E13" s="19">
        <v>75</v>
      </c>
      <c r="F13" s="19">
        <v>80</v>
      </c>
      <c r="G13" s="19">
        <v>80</v>
      </c>
      <c r="H13" s="19">
        <v>85</v>
      </c>
      <c r="I13" s="19">
        <v>90</v>
      </c>
      <c r="J13" s="19">
        <v>90</v>
      </c>
      <c r="K13" s="20">
        <v>95</v>
      </c>
    </row>
    <row r="14" spans="1:11" x14ac:dyDescent="0.25">
      <c r="A14" s="10">
        <v>11</v>
      </c>
      <c r="B14" s="11" t="s">
        <v>14</v>
      </c>
      <c r="C14" s="12" t="s">
        <v>4</v>
      </c>
      <c r="D14" s="13">
        <v>85</v>
      </c>
      <c r="E14" s="13">
        <v>80</v>
      </c>
      <c r="F14" s="13">
        <v>85</v>
      </c>
      <c r="G14" s="13">
        <v>80</v>
      </c>
      <c r="H14" s="13">
        <v>80</v>
      </c>
      <c r="I14" s="13">
        <v>75</v>
      </c>
      <c r="J14" s="13">
        <v>80</v>
      </c>
      <c r="K14" s="14">
        <v>85</v>
      </c>
    </row>
    <row r="15" spans="1:11" ht="15.75" thickBot="1" x14ac:dyDescent="0.3">
      <c r="A15" s="15">
        <v>12</v>
      </c>
      <c r="B15" s="4" t="s">
        <v>15</v>
      </c>
      <c r="C15" s="3" t="s">
        <v>4</v>
      </c>
      <c r="D15" s="5">
        <v>85</v>
      </c>
      <c r="E15" s="5">
        <v>85</v>
      </c>
      <c r="F15" s="5">
        <v>85</v>
      </c>
      <c r="G15" s="5">
        <v>85</v>
      </c>
      <c r="H15" s="5">
        <v>90</v>
      </c>
      <c r="I15" s="5">
        <v>85</v>
      </c>
      <c r="J15" s="5">
        <v>80</v>
      </c>
      <c r="K15" s="16">
        <v>85</v>
      </c>
    </row>
    <row r="16" spans="1:11" x14ac:dyDescent="0.25">
      <c r="A16" s="15">
        <v>13</v>
      </c>
      <c r="B16" s="4" t="s">
        <v>16</v>
      </c>
      <c r="C16" s="12" t="s">
        <v>4</v>
      </c>
      <c r="D16" s="5">
        <v>75</v>
      </c>
      <c r="E16" s="5">
        <v>70</v>
      </c>
      <c r="F16" s="5">
        <v>75</v>
      </c>
      <c r="G16" s="5">
        <v>80</v>
      </c>
      <c r="H16" s="5">
        <v>85</v>
      </c>
      <c r="I16" s="5">
        <v>85</v>
      </c>
      <c r="J16" s="5">
        <v>80</v>
      </c>
      <c r="K16" s="16">
        <v>80</v>
      </c>
    </row>
    <row r="17" spans="1:11" ht="15.75" thickBot="1" x14ac:dyDescent="0.3">
      <c r="A17" s="15">
        <v>14</v>
      </c>
      <c r="B17" s="4" t="s">
        <v>17</v>
      </c>
      <c r="C17" s="3" t="s">
        <v>4</v>
      </c>
      <c r="D17" s="5">
        <v>75</v>
      </c>
      <c r="E17" s="5">
        <v>75</v>
      </c>
      <c r="F17" s="5">
        <v>75</v>
      </c>
      <c r="G17" s="5">
        <v>85</v>
      </c>
      <c r="H17" s="5">
        <v>80</v>
      </c>
      <c r="I17" s="5">
        <v>75</v>
      </c>
      <c r="J17" s="5">
        <v>80</v>
      </c>
      <c r="K17" s="16">
        <v>80</v>
      </c>
    </row>
    <row r="18" spans="1:11" ht="15.75" thickBot="1" x14ac:dyDescent="0.3">
      <c r="A18" s="17">
        <v>15</v>
      </c>
      <c r="B18" s="18" t="s">
        <v>18</v>
      </c>
      <c r="C18" s="12" t="s">
        <v>4</v>
      </c>
      <c r="D18" s="19">
        <v>95</v>
      </c>
      <c r="E18" s="19">
        <v>90</v>
      </c>
      <c r="F18" s="19">
        <v>90</v>
      </c>
      <c r="G18" s="19">
        <v>85</v>
      </c>
      <c r="H18" s="19">
        <v>90</v>
      </c>
      <c r="I18" s="19">
        <v>80</v>
      </c>
      <c r="J18" s="19">
        <v>85</v>
      </c>
      <c r="K18" s="20">
        <v>85</v>
      </c>
    </row>
    <row r="19" spans="1:11" ht="15.75" thickBot="1" x14ac:dyDescent="0.3">
      <c r="A19" s="21">
        <v>16</v>
      </c>
      <c r="B19" s="6" t="s">
        <v>19</v>
      </c>
      <c r="C19" s="3" t="s">
        <v>4</v>
      </c>
      <c r="D19" s="7">
        <v>100</v>
      </c>
      <c r="E19" s="7">
        <v>95</v>
      </c>
      <c r="F19" s="7">
        <v>100</v>
      </c>
      <c r="G19" s="7">
        <v>100</v>
      </c>
      <c r="H19" s="7">
        <v>95</v>
      </c>
      <c r="I19" s="7">
        <v>100</v>
      </c>
      <c r="J19" s="7">
        <v>95</v>
      </c>
      <c r="K19" s="22">
        <v>100</v>
      </c>
    </row>
    <row r="20" spans="1:11" x14ac:dyDescent="0.25">
      <c r="A20" s="15">
        <v>17</v>
      </c>
      <c r="B20" s="4" t="s">
        <v>20</v>
      </c>
      <c r="C20" s="12" t="s">
        <v>4</v>
      </c>
      <c r="D20" s="5">
        <v>90</v>
      </c>
      <c r="E20" s="5">
        <v>95</v>
      </c>
      <c r="F20" s="5">
        <v>90</v>
      </c>
      <c r="G20" s="5">
        <v>100</v>
      </c>
      <c r="H20" s="5">
        <v>95</v>
      </c>
      <c r="I20" s="5">
        <v>90</v>
      </c>
      <c r="J20" s="5">
        <v>100</v>
      </c>
      <c r="K20" s="16">
        <v>100</v>
      </c>
    </row>
    <row r="21" spans="1:11" ht="15.75" thickBot="1" x14ac:dyDescent="0.3">
      <c r="A21" s="15">
        <v>18</v>
      </c>
      <c r="B21" s="4" t="s">
        <v>21</v>
      </c>
      <c r="C21" s="3" t="s">
        <v>4</v>
      </c>
      <c r="D21" s="5">
        <v>95</v>
      </c>
      <c r="E21" s="5">
        <v>100</v>
      </c>
      <c r="F21" s="5">
        <v>100</v>
      </c>
      <c r="G21" s="5">
        <v>100</v>
      </c>
      <c r="H21" s="5">
        <v>95</v>
      </c>
      <c r="I21" s="5">
        <v>95</v>
      </c>
      <c r="J21" s="5">
        <v>95</v>
      </c>
      <c r="K21" s="16">
        <v>100</v>
      </c>
    </row>
    <row r="22" spans="1:11" x14ac:dyDescent="0.25">
      <c r="A22" s="15">
        <v>19</v>
      </c>
      <c r="B22" s="4" t="s">
        <v>22</v>
      </c>
      <c r="C22" s="12" t="s">
        <v>4</v>
      </c>
      <c r="D22" s="5">
        <v>80</v>
      </c>
      <c r="E22" s="5">
        <v>85</v>
      </c>
      <c r="F22" s="5">
        <v>90</v>
      </c>
      <c r="G22" s="5">
        <v>95</v>
      </c>
      <c r="H22" s="5">
        <v>90</v>
      </c>
      <c r="I22" s="5">
        <v>85</v>
      </c>
      <c r="J22" s="5">
        <v>85</v>
      </c>
      <c r="K22" s="16">
        <v>90</v>
      </c>
    </row>
    <row r="23" spans="1:11" ht="15.75" thickBot="1" x14ac:dyDescent="0.3">
      <c r="A23" s="17">
        <v>20</v>
      </c>
      <c r="B23" s="18" t="s">
        <v>23</v>
      </c>
      <c r="C23" s="3" t="s">
        <v>4</v>
      </c>
      <c r="D23" s="19">
        <v>80</v>
      </c>
      <c r="E23" s="19">
        <v>90</v>
      </c>
      <c r="F23" s="19">
        <v>90</v>
      </c>
      <c r="G23" s="19">
        <v>95</v>
      </c>
      <c r="H23" s="19">
        <v>90</v>
      </c>
      <c r="I23" s="19">
        <v>85</v>
      </c>
      <c r="J23" s="19">
        <v>85</v>
      </c>
      <c r="K23" s="20">
        <v>95</v>
      </c>
    </row>
    <row r="24" spans="1:11" ht="15.75" thickBot="1" x14ac:dyDescent="0.3">
      <c r="A24" s="39" t="s">
        <v>33</v>
      </c>
      <c r="B24" s="40"/>
      <c r="C24" s="41"/>
      <c r="D24" s="25">
        <f>AVERAGE(D4:D23)</f>
        <v>83.5</v>
      </c>
      <c r="E24" s="25">
        <f t="shared" ref="E24:J24" si="0">AVERAGE(E4:E23)</f>
        <v>84.25</v>
      </c>
      <c r="F24" s="25">
        <f t="shared" si="0"/>
        <v>85.75</v>
      </c>
      <c r="G24" s="25">
        <f>AVERAGE(G4:G23)</f>
        <v>85.5</v>
      </c>
      <c r="H24" s="25">
        <f t="shared" si="0"/>
        <v>85.5</v>
      </c>
      <c r="I24" s="25">
        <f t="shared" si="0"/>
        <v>84.5</v>
      </c>
      <c r="J24" s="25">
        <f t="shared" si="0"/>
        <v>84.75</v>
      </c>
      <c r="K24" s="25">
        <f>AVERAGE(K4:K23)</f>
        <v>87.5</v>
      </c>
    </row>
    <row r="25" spans="1:11" x14ac:dyDescent="0.25">
      <c r="A25" s="42" t="s">
        <v>34</v>
      </c>
      <c r="B25" s="43"/>
      <c r="C25" s="44"/>
      <c r="D25" s="24"/>
      <c r="E25" s="24"/>
      <c r="F25" s="24"/>
      <c r="G25" s="23">
        <f>AVERAGE(D24:F24)</f>
        <v>84.5</v>
      </c>
      <c r="H25" s="23">
        <f>AVERAGE(E24:G24)</f>
        <v>85.166666666666671</v>
      </c>
      <c r="I25" s="23">
        <f>AVERAGE(F24:H24)</f>
        <v>85.583333333333329</v>
      </c>
      <c r="J25" s="23">
        <f>AVERAGE(G24:I24)</f>
        <v>85.166666666666671</v>
      </c>
      <c r="K25" s="23">
        <f>AVERAGE(H24:J24)</f>
        <v>84.916666666666671</v>
      </c>
    </row>
    <row r="26" spans="1:11" x14ac:dyDescent="0.25">
      <c r="A26" s="29"/>
      <c r="B26" s="30"/>
      <c r="C26" s="31"/>
      <c r="D26" s="32" t="s">
        <v>36</v>
      </c>
      <c r="E26" s="32"/>
      <c r="F26" s="32"/>
      <c r="G26" s="29" t="s">
        <v>35</v>
      </c>
      <c r="H26" s="30"/>
      <c r="I26" s="30"/>
      <c r="J26" s="30"/>
      <c r="K26" s="31"/>
    </row>
  </sheetData>
  <mergeCells count="9">
    <mergeCell ref="A26:C26"/>
    <mergeCell ref="D26:F26"/>
    <mergeCell ref="G26:K26"/>
    <mergeCell ref="A2:A3"/>
    <mergeCell ref="B2:B3"/>
    <mergeCell ref="C2:C3"/>
    <mergeCell ref="D2:K2"/>
    <mergeCell ref="A24:C24"/>
    <mergeCell ref="A25:C25"/>
  </mergeCells>
  <conditionalFormatting sqref="G4:K23">
    <cfRule type="cellIs" dxfId="1" priority="1" operator="lessThan">
      <formula>$G$25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opLeftCell="D1" workbookViewId="0">
      <selection activeCell="L7" sqref="L7"/>
    </sheetView>
  </sheetViews>
  <sheetFormatPr defaultRowHeight="15" x14ac:dyDescent="0.25"/>
  <cols>
    <col min="1" max="1" width="70.28515625" bestFit="1" customWidth="1"/>
    <col min="2" max="4" width="5" bestFit="1" customWidth="1"/>
    <col min="5" max="5" width="5.42578125" bestFit="1" customWidth="1"/>
    <col min="6" max="7" width="4.28515625" bestFit="1" customWidth="1"/>
    <col min="8" max="8" width="10.28515625" bestFit="1" customWidth="1"/>
    <col min="9" max="9" width="33.28515625" bestFit="1" customWidth="1"/>
    <col min="11" max="11" width="19.85546875" customWidth="1"/>
    <col min="12" max="12" width="21.7109375" bestFit="1" customWidth="1"/>
    <col min="13" max="13" width="10.28515625" bestFit="1" customWidth="1"/>
    <col min="14" max="14" width="22.85546875" bestFit="1" customWidth="1"/>
    <col min="15" max="15" width="39.140625" bestFit="1" customWidth="1"/>
  </cols>
  <sheetData>
    <row r="2" spans="1:15" x14ac:dyDescent="0.25">
      <c r="A2" t="s">
        <v>37</v>
      </c>
      <c r="K2" s="45" t="s">
        <v>75</v>
      </c>
      <c r="L2" s="45"/>
      <c r="M2" s="45"/>
      <c r="N2" s="45"/>
      <c r="O2" s="45"/>
    </row>
    <row r="3" spans="1:15" x14ac:dyDescent="0.25">
      <c r="A3" t="s">
        <v>85</v>
      </c>
      <c r="K3" t="s">
        <v>76</v>
      </c>
      <c r="L3" t="s">
        <v>80</v>
      </c>
      <c r="M3" t="s">
        <v>77</v>
      </c>
      <c r="N3" t="s">
        <v>78</v>
      </c>
      <c r="O3" s="26" t="s">
        <v>92</v>
      </c>
    </row>
    <row r="4" spans="1:15" x14ac:dyDescent="0.25">
      <c r="A4" t="s">
        <v>56</v>
      </c>
      <c r="K4" t="s">
        <v>79</v>
      </c>
      <c r="L4" t="s">
        <v>84</v>
      </c>
      <c r="M4">
        <f>AVERAGE(I7,I17)</f>
        <v>69.5</v>
      </c>
      <c r="N4">
        <v>3</v>
      </c>
      <c r="O4">
        <f>AVERAGE(M5:M7)</f>
        <v>81.333333333333329</v>
      </c>
    </row>
    <row r="5" spans="1:15" x14ac:dyDescent="0.25">
      <c r="L5" t="s">
        <v>83</v>
      </c>
      <c r="M5">
        <f>AVERAGE(I27,I37)</f>
        <v>82</v>
      </c>
    </row>
    <row r="6" spans="1:15" x14ac:dyDescent="0.25">
      <c r="A6" t="s">
        <v>38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48</v>
      </c>
      <c r="I6" t="s">
        <v>50</v>
      </c>
      <c r="L6" t="s">
        <v>81</v>
      </c>
      <c r="M6">
        <f>AVERAGE(I47,I57)</f>
        <v>81</v>
      </c>
    </row>
    <row r="7" spans="1:15" x14ac:dyDescent="0.25">
      <c r="A7" t="s">
        <v>87</v>
      </c>
      <c r="B7">
        <v>50</v>
      </c>
      <c r="C7">
        <v>50</v>
      </c>
      <c r="D7">
        <v>75</v>
      </c>
      <c r="E7">
        <v>70</v>
      </c>
      <c r="F7">
        <v>50</v>
      </c>
      <c r="G7">
        <v>100</v>
      </c>
      <c r="H7">
        <f>ROUNDUP(AVERAGE(B7:G7),0)</f>
        <v>66</v>
      </c>
      <c r="I7">
        <f>ROUNDUP(AVERAGE(H7:H9),0)</f>
        <v>62</v>
      </c>
      <c r="L7" t="s">
        <v>82</v>
      </c>
      <c r="M7">
        <f>AVERAGE(I57,I67)</f>
        <v>81</v>
      </c>
    </row>
    <row r="8" spans="1:15" x14ac:dyDescent="0.25">
      <c r="A8" t="s">
        <v>88</v>
      </c>
      <c r="B8">
        <v>90</v>
      </c>
      <c r="C8">
        <v>65</v>
      </c>
      <c r="D8">
        <v>45</v>
      </c>
      <c r="E8">
        <v>87</v>
      </c>
      <c r="F8">
        <v>85</v>
      </c>
      <c r="G8">
        <v>50</v>
      </c>
      <c r="H8">
        <f t="shared" ref="H8:H9" si="0">ROUNDUP(AVERAGE(B8:G8),0)</f>
        <v>71</v>
      </c>
    </row>
    <row r="9" spans="1:15" x14ac:dyDescent="0.25">
      <c r="A9" t="s">
        <v>89</v>
      </c>
      <c r="B9">
        <v>56</v>
      </c>
      <c r="C9">
        <v>80</v>
      </c>
      <c r="D9">
        <v>100</v>
      </c>
      <c r="E9">
        <v>0</v>
      </c>
      <c r="F9">
        <v>0</v>
      </c>
      <c r="G9">
        <v>50</v>
      </c>
      <c r="H9">
        <f t="shared" si="0"/>
        <v>48</v>
      </c>
    </row>
    <row r="12" spans="1:15" x14ac:dyDescent="0.25">
      <c r="A12" t="s">
        <v>37</v>
      </c>
    </row>
    <row r="13" spans="1:15" x14ac:dyDescent="0.25">
      <c r="A13" t="s">
        <v>86</v>
      </c>
    </row>
    <row r="14" spans="1:15" x14ac:dyDescent="0.25">
      <c r="A14" t="s">
        <v>56</v>
      </c>
    </row>
    <row r="16" spans="1:15" x14ac:dyDescent="0.25">
      <c r="A16" t="s">
        <v>38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48</v>
      </c>
      <c r="I16" t="s">
        <v>51</v>
      </c>
    </row>
    <row r="17" spans="1:9" x14ac:dyDescent="0.25">
      <c r="A17" t="s">
        <v>90</v>
      </c>
      <c r="B17">
        <v>80</v>
      </c>
      <c r="C17">
        <v>80</v>
      </c>
      <c r="D17">
        <v>60</v>
      </c>
      <c r="E17">
        <v>45</v>
      </c>
      <c r="F17">
        <v>95</v>
      </c>
      <c r="G17">
        <v>95</v>
      </c>
      <c r="H17">
        <f>ROUNDUP(AVERAGE(B17:G17),0)</f>
        <v>76</v>
      </c>
      <c r="I17">
        <f>ROUNDUP(AVERAGE(H17:H19),0)</f>
        <v>77</v>
      </c>
    </row>
    <row r="18" spans="1:9" x14ac:dyDescent="0.25">
      <c r="A18" t="s">
        <v>52</v>
      </c>
      <c r="B18">
        <v>60</v>
      </c>
      <c r="C18">
        <v>85</v>
      </c>
      <c r="D18">
        <v>80</v>
      </c>
      <c r="E18">
        <v>45</v>
      </c>
      <c r="F18">
        <v>80</v>
      </c>
      <c r="G18">
        <v>80</v>
      </c>
      <c r="H18">
        <f>ROUNDUP(AVERAGE(B18:G18),0)</f>
        <v>72</v>
      </c>
    </row>
    <row r="19" spans="1:9" x14ac:dyDescent="0.25">
      <c r="A19" t="s">
        <v>91</v>
      </c>
      <c r="B19">
        <v>90</v>
      </c>
      <c r="C19">
        <v>60</v>
      </c>
      <c r="D19">
        <v>86</v>
      </c>
      <c r="E19">
        <v>80</v>
      </c>
      <c r="F19">
        <v>90</v>
      </c>
      <c r="G19">
        <v>87</v>
      </c>
      <c r="H19">
        <f>ROUNDUP(AVERAGE(B19:G19),0)</f>
        <v>83</v>
      </c>
    </row>
    <row r="22" spans="1:9" x14ac:dyDescent="0.25">
      <c r="A22" t="s">
        <v>37</v>
      </c>
    </row>
    <row r="23" spans="1:9" x14ac:dyDescent="0.25">
      <c r="A23" t="s">
        <v>53</v>
      </c>
    </row>
    <row r="24" spans="1:9" x14ac:dyDescent="0.25">
      <c r="A24" t="s">
        <v>56</v>
      </c>
    </row>
    <row r="26" spans="1:9" x14ac:dyDescent="0.25">
      <c r="A26" t="s">
        <v>38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48</v>
      </c>
      <c r="I26" t="s">
        <v>50</v>
      </c>
    </row>
    <row r="27" spans="1:9" x14ac:dyDescent="0.25">
      <c r="A27" t="s">
        <v>40</v>
      </c>
      <c r="B27">
        <v>70</v>
      </c>
      <c r="C27">
        <v>85</v>
      </c>
      <c r="D27">
        <v>60</v>
      </c>
      <c r="E27">
        <v>70</v>
      </c>
      <c r="F27">
        <v>75</v>
      </c>
      <c r="G27">
        <v>79</v>
      </c>
      <c r="H27">
        <f>ROUNDUP(AVERAGE(B27:G27),0)</f>
        <v>74</v>
      </c>
      <c r="I27">
        <f>ROUNDUP(AVERAGE(H27:H29),0)</f>
        <v>80</v>
      </c>
    </row>
    <row r="28" spans="1:9" x14ac:dyDescent="0.25">
      <c r="A28" t="s">
        <v>47</v>
      </c>
      <c r="B28">
        <v>90</v>
      </c>
      <c r="C28">
        <v>80</v>
      </c>
      <c r="D28">
        <v>95</v>
      </c>
      <c r="E28">
        <v>89</v>
      </c>
      <c r="F28">
        <v>85</v>
      </c>
      <c r="G28">
        <v>89</v>
      </c>
      <c r="H28">
        <f t="shared" ref="H28:H29" si="1">ROUNDUP(AVERAGE(B28:G28),0)</f>
        <v>88</v>
      </c>
    </row>
    <row r="29" spans="1:9" x14ac:dyDescent="0.25">
      <c r="A29" t="s">
        <v>49</v>
      </c>
      <c r="B29">
        <v>86</v>
      </c>
      <c r="C29">
        <v>74</v>
      </c>
      <c r="D29">
        <v>86</v>
      </c>
      <c r="E29">
        <v>45</v>
      </c>
      <c r="F29">
        <v>80</v>
      </c>
      <c r="G29">
        <v>89</v>
      </c>
      <c r="H29">
        <f t="shared" si="1"/>
        <v>77</v>
      </c>
    </row>
    <row r="32" spans="1:9" x14ac:dyDescent="0.25">
      <c r="A32" t="s">
        <v>37</v>
      </c>
    </row>
    <row r="33" spans="1:9" x14ac:dyDescent="0.25">
      <c r="A33" t="s">
        <v>55</v>
      </c>
    </row>
    <row r="34" spans="1:9" x14ac:dyDescent="0.25">
      <c r="A34" t="s">
        <v>56</v>
      </c>
    </row>
    <row r="36" spans="1:9" x14ac:dyDescent="0.25">
      <c r="A36" t="s">
        <v>38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48</v>
      </c>
      <c r="I36" t="s">
        <v>51</v>
      </c>
    </row>
    <row r="37" spans="1:9" x14ac:dyDescent="0.25">
      <c r="A37" t="s">
        <v>61</v>
      </c>
      <c r="B37">
        <v>80</v>
      </c>
      <c r="C37">
        <v>80</v>
      </c>
      <c r="D37">
        <v>70</v>
      </c>
      <c r="E37">
        <v>80</v>
      </c>
      <c r="F37">
        <v>95</v>
      </c>
      <c r="G37">
        <v>95</v>
      </c>
      <c r="H37">
        <f>ROUNDUP(AVERAGE(B37:G37),0)</f>
        <v>84</v>
      </c>
      <c r="I37">
        <f>ROUNDUP(AVERAGE(H37:H39),0)</f>
        <v>84</v>
      </c>
    </row>
    <row r="38" spans="1:9" x14ac:dyDescent="0.25">
      <c r="A38" t="s">
        <v>62</v>
      </c>
      <c r="B38">
        <v>95</v>
      </c>
      <c r="C38">
        <v>85</v>
      </c>
      <c r="D38">
        <v>80</v>
      </c>
      <c r="E38">
        <v>75</v>
      </c>
      <c r="F38">
        <v>80</v>
      </c>
      <c r="G38">
        <v>80</v>
      </c>
      <c r="H38">
        <f>ROUNDUP(AVERAGE(B38:G38),0)</f>
        <v>83</v>
      </c>
    </row>
    <row r="39" spans="1:9" x14ac:dyDescent="0.25">
      <c r="A39" t="s">
        <v>63</v>
      </c>
      <c r="B39">
        <v>90</v>
      </c>
      <c r="C39">
        <v>77</v>
      </c>
      <c r="D39">
        <v>86</v>
      </c>
      <c r="E39">
        <v>80</v>
      </c>
      <c r="F39">
        <v>90</v>
      </c>
      <c r="G39">
        <v>87</v>
      </c>
      <c r="H39">
        <f>ROUNDUP(AVERAGE(B39:G39),0)</f>
        <v>85</v>
      </c>
    </row>
    <row r="42" spans="1:9" x14ac:dyDescent="0.25">
      <c r="A42" t="s">
        <v>37</v>
      </c>
    </row>
    <row r="43" spans="1:9" x14ac:dyDescent="0.25">
      <c r="A43" t="s">
        <v>57</v>
      </c>
    </row>
    <row r="44" spans="1:9" x14ac:dyDescent="0.25">
      <c r="A44" t="s">
        <v>39</v>
      </c>
    </row>
    <row r="46" spans="1:9" x14ac:dyDescent="0.25">
      <c r="A46" t="s">
        <v>38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48</v>
      </c>
      <c r="I46" t="s">
        <v>51</v>
      </c>
    </row>
    <row r="47" spans="1:9" x14ac:dyDescent="0.25">
      <c r="A47" t="s">
        <v>58</v>
      </c>
      <c r="B47">
        <v>75</v>
      </c>
      <c r="C47">
        <v>40</v>
      </c>
      <c r="D47">
        <v>91</v>
      </c>
      <c r="E47">
        <v>100</v>
      </c>
      <c r="F47">
        <v>100</v>
      </c>
      <c r="G47">
        <v>50</v>
      </c>
      <c r="H47">
        <f>ROUNDUP(AVERAGE(B47:G47),0)</f>
        <v>76</v>
      </c>
      <c r="I47">
        <f>ROUNDUP(AVERAGE(H47:H49),0)</f>
        <v>78</v>
      </c>
    </row>
    <row r="48" spans="1:9" x14ac:dyDescent="0.25">
      <c r="A48" t="s">
        <v>59</v>
      </c>
      <c r="B48">
        <v>56</v>
      </c>
      <c r="C48">
        <v>80</v>
      </c>
      <c r="D48">
        <v>90</v>
      </c>
      <c r="E48">
        <v>54</v>
      </c>
      <c r="F48">
        <v>100</v>
      </c>
      <c r="G48">
        <v>76</v>
      </c>
      <c r="H48">
        <f>ROUNDUP(AVERAGE(B48:G48),0)</f>
        <v>76</v>
      </c>
    </row>
    <row r="49" spans="1:9" x14ac:dyDescent="0.25">
      <c r="A49" t="s">
        <v>60</v>
      </c>
      <c r="B49">
        <v>85</v>
      </c>
      <c r="C49">
        <v>77</v>
      </c>
      <c r="D49">
        <v>83</v>
      </c>
      <c r="E49">
        <v>80</v>
      </c>
      <c r="F49">
        <v>76</v>
      </c>
      <c r="G49">
        <v>87</v>
      </c>
      <c r="H49">
        <f>ROUNDUP(AVERAGE(B49:G49),0)</f>
        <v>82</v>
      </c>
    </row>
    <row r="52" spans="1:9" x14ac:dyDescent="0.25">
      <c r="A52" t="s">
        <v>37</v>
      </c>
    </row>
    <row r="53" spans="1:9" x14ac:dyDescent="0.25">
      <c r="A53" t="s">
        <v>54</v>
      </c>
    </row>
    <row r="54" spans="1:9" x14ac:dyDescent="0.25">
      <c r="A54" t="s">
        <v>39</v>
      </c>
    </row>
    <row r="56" spans="1:9" x14ac:dyDescent="0.25">
      <c r="A56" t="s">
        <v>38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48</v>
      </c>
      <c r="I56" t="s">
        <v>51</v>
      </c>
    </row>
    <row r="57" spans="1:9" x14ac:dyDescent="0.25">
      <c r="A57" t="s">
        <v>64</v>
      </c>
      <c r="B57">
        <v>80</v>
      </c>
      <c r="C57">
        <v>80</v>
      </c>
      <c r="D57">
        <v>70</v>
      </c>
      <c r="E57">
        <v>80</v>
      </c>
      <c r="F57">
        <v>95</v>
      </c>
      <c r="G57">
        <v>95</v>
      </c>
      <c r="H57">
        <f>ROUNDUP(AVERAGE(B57:G57),0)</f>
        <v>84</v>
      </c>
      <c r="I57">
        <f>ROUNDUP(AVERAGE(H57:H59),0)</f>
        <v>84</v>
      </c>
    </row>
    <row r="58" spans="1:9" x14ac:dyDescent="0.25">
      <c r="A58" t="s">
        <v>65</v>
      </c>
      <c r="B58">
        <v>95</v>
      </c>
      <c r="C58">
        <v>85</v>
      </c>
      <c r="D58">
        <v>80</v>
      </c>
      <c r="E58">
        <v>75</v>
      </c>
      <c r="F58">
        <v>80</v>
      </c>
      <c r="G58">
        <v>80</v>
      </c>
      <c r="H58">
        <f>ROUNDUP(AVERAGE(B58:G58),0)</f>
        <v>83</v>
      </c>
    </row>
    <row r="59" spans="1:9" x14ac:dyDescent="0.25">
      <c r="A59" t="s">
        <v>66</v>
      </c>
      <c r="B59">
        <v>90</v>
      </c>
      <c r="C59">
        <v>77</v>
      </c>
      <c r="D59">
        <v>86</v>
      </c>
      <c r="E59">
        <v>80</v>
      </c>
      <c r="F59">
        <v>90</v>
      </c>
      <c r="G59">
        <v>87</v>
      </c>
      <c r="H59">
        <f>ROUNDUP(AVERAGE(B59:G59),0)</f>
        <v>85</v>
      </c>
    </row>
    <row r="62" spans="1:9" x14ac:dyDescent="0.25">
      <c r="A62" t="s">
        <v>37</v>
      </c>
    </row>
    <row r="63" spans="1:9" x14ac:dyDescent="0.25">
      <c r="A63" t="s">
        <v>67</v>
      </c>
    </row>
    <row r="64" spans="1:9" x14ac:dyDescent="0.25">
      <c r="A64" t="s">
        <v>39</v>
      </c>
    </row>
    <row r="66" spans="1:9" x14ac:dyDescent="0.25">
      <c r="A66" t="s">
        <v>38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 t="s">
        <v>48</v>
      </c>
      <c r="I66" t="s">
        <v>51</v>
      </c>
    </row>
    <row r="67" spans="1:9" x14ac:dyDescent="0.25">
      <c r="A67" t="s">
        <v>69</v>
      </c>
      <c r="B67">
        <v>75</v>
      </c>
      <c r="C67">
        <v>40</v>
      </c>
      <c r="D67">
        <v>91</v>
      </c>
      <c r="E67">
        <v>100</v>
      </c>
      <c r="F67">
        <v>100</v>
      </c>
      <c r="G67">
        <v>50</v>
      </c>
      <c r="H67">
        <f>ROUNDUP(AVERAGE(B67:G67),0)</f>
        <v>76</v>
      </c>
      <c r="I67">
        <f>ROUNDUP(AVERAGE(H67:H69),0)</f>
        <v>78</v>
      </c>
    </row>
    <row r="68" spans="1:9" x14ac:dyDescent="0.25">
      <c r="A68" t="s">
        <v>70</v>
      </c>
      <c r="B68">
        <v>56</v>
      </c>
      <c r="C68">
        <v>80</v>
      </c>
      <c r="D68">
        <v>90</v>
      </c>
      <c r="E68">
        <v>54</v>
      </c>
      <c r="F68">
        <v>100</v>
      </c>
      <c r="G68">
        <v>76</v>
      </c>
      <c r="H68">
        <f>ROUNDUP(AVERAGE(B68:G68),0)</f>
        <v>76</v>
      </c>
    </row>
    <row r="69" spans="1:9" x14ac:dyDescent="0.25">
      <c r="A69" t="s">
        <v>71</v>
      </c>
      <c r="B69">
        <v>85</v>
      </c>
      <c r="C69">
        <v>77</v>
      </c>
      <c r="D69">
        <v>83</v>
      </c>
      <c r="E69">
        <v>80</v>
      </c>
      <c r="F69">
        <v>76</v>
      </c>
      <c r="G69">
        <v>87</v>
      </c>
      <c r="H69">
        <f>ROUNDUP(AVERAGE(B69:G69),0)</f>
        <v>82</v>
      </c>
    </row>
    <row r="72" spans="1:9" x14ac:dyDescent="0.25">
      <c r="A72" t="s">
        <v>37</v>
      </c>
    </row>
    <row r="73" spans="1:9" x14ac:dyDescent="0.25">
      <c r="A73" t="s">
        <v>68</v>
      </c>
    </row>
    <row r="74" spans="1:9" x14ac:dyDescent="0.25">
      <c r="A74" t="s">
        <v>39</v>
      </c>
    </row>
    <row r="76" spans="1:9" x14ac:dyDescent="0.25">
      <c r="A76" t="s">
        <v>38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 t="s">
        <v>46</v>
      </c>
      <c r="H76" t="s">
        <v>48</v>
      </c>
      <c r="I76" t="s">
        <v>51</v>
      </c>
    </row>
    <row r="77" spans="1:9" x14ac:dyDescent="0.25">
      <c r="A77" t="s">
        <v>72</v>
      </c>
      <c r="B77">
        <v>80</v>
      </c>
      <c r="C77">
        <v>80</v>
      </c>
      <c r="D77">
        <v>70</v>
      </c>
      <c r="E77">
        <v>80</v>
      </c>
      <c r="F77">
        <v>95</v>
      </c>
      <c r="G77">
        <v>95</v>
      </c>
      <c r="H77">
        <f>ROUNDUP(AVERAGE(B77:G77),0)</f>
        <v>84</v>
      </c>
      <c r="I77">
        <f>ROUNDUP(AVERAGE(H77:H79),0)</f>
        <v>84</v>
      </c>
    </row>
    <row r="78" spans="1:9" x14ac:dyDescent="0.25">
      <c r="A78" t="s">
        <v>73</v>
      </c>
      <c r="B78">
        <v>95</v>
      </c>
      <c r="C78">
        <v>85</v>
      </c>
      <c r="D78">
        <v>80</v>
      </c>
      <c r="E78">
        <v>75</v>
      </c>
      <c r="F78">
        <v>80</v>
      </c>
      <c r="G78">
        <v>80</v>
      </c>
      <c r="H78">
        <f>ROUNDUP(AVERAGE(B78:G78),0)</f>
        <v>83</v>
      </c>
    </row>
    <row r="79" spans="1:9" x14ac:dyDescent="0.25">
      <c r="A79" t="s">
        <v>74</v>
      </c>
      <c r="B79">
        <v>90</v>
      </c>
      <c r="C79">
        <v>77</v>
      </c>
      <c r="D79">
        <v>86</v>
      </c>
      <c r="E79">
        <v>80</v>
      </c>
      <c r="F79">
        <v>90</v>
      </c>
      <c r="G79">
        <v>87</v>
      </c>
      <c r="H79">
        <f>ROUNDUP(AVERAGE(B79:G79),0)</f>
        <v>85</v>
      </c>
    </row>
  </sheetData>
  <mergeCells count="1">
    <mergeCell ref="K2:O2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3" sqref="E13"/>
    </sheetView>
  </sheetViews>
  <sheetFormatPr defaultRowHeight="15" x14ac:dyDescent="0.25"/>
  <cols>
    <col min="1" max="1" width="4.85546875" style="1" customWidth="1"/>
    <col min="2" max="2" width="33.85546875" style="2" customWidth="1"/>
    <col min="3" max="11" width="9.140625" style="1"/>
  </cols>
  <sheetData>
    <row r="1" spans="1:11" ht="15.75" thickBot="1" x14ac:dyDescent="0.3"/>
    <row r="2" spans="1:11" x14ac:dyDescent="0.25">
      <c r="A2" s="33" t="s">
        <v>0</v>
      </c>
      <c r="B2" s="35" t="s">
        <v>1</v>
      </c>
      <c r="C2" s="35" t="s">
        <v>2</v>
      </c>
      <c r="D2" s="37" t="s">
        <v>24</v>
      </c>
      <c r="E2" s="37"/>
      <c r="F2" s="37"/>
      <c r="G2" s="37"/>
      <c r="H2" s="37"/>
      <c r="I2" s="37"/>
      <c r="J2" s="37"/>
      <c r="K2" s="38"/>
    </row>
    <row r="3" spans="1:11" ht="15.75" thickBot="1" x14ac:dyDescent="0.3">
      <c r="A3" s="34"/>
      <c r="B3" s="36"/>
      <c r="C3" s="36"/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9" t="s">
        <v>32</v>
      </c>
    </row>
    <row r="4" spans="1:11" x14ac:dyDescent="0.25">
      <c r="A4" s="10">
        <v>1</v>
      </c>
      <c r="B4" s="11" t="s">
        <v>3</v>
      </c>
      <c r="C4" s="12" t="s">
        <v>4</v>
      </c>
      <c r="D4" s="13">
        <v>80</v>
      </c>
      <c r="E4" s="13">
        <v>85</v>
      </c>
      <c r="F4" s="13">
        <v>80</v>
      </c>
      <c r="G4" s="13">
        <v>75</v>
      </c>
      <c r="H4" s="13">
        <v>80</v>
      </c>
      <c r="I4" s="13">
        <v>85</v>
      </c>
      <c r="J4" s="13">
        <v>80</v>
      </c>
      <c r="K4" s="14">
        <v>85</v>
      </c>
    </row>
    <row r="5" spans="1:11" ht="15.75" thickBot="1" x14ac:dyDescent="0.3">
      <c r="A5" s="15">
        <v>2</v>
      </c>
      <c r="B5" s="4" t="s">
        <v>5</v>
      </c>
      <c r="C5" s="3" t="s">
        <v>4</v>
      </c>
      <c r="D5" s="5">
        <v>85</v>
      </c>
      <c r="E5" s="5">
        <v>85</v>
      </c>
      <c r="F5" s="5">
        <v>85</v>
      </c>
      <c r="G5" s="5">
        <v>80</v>
      </c>
      <c r="H5" s="5">
        <v>80</v>
      </c>
      <c r="I5" s="5">
        <v>80</v>
      </c>
      <c r="J5" s="5">
        <v>85</v>
      </c>
      <c r="K5" s="16">
        <v>85</v>
      </c>
    </row>
    <row r="6" spans="1:11" x14ac:dyDescent="0.25">
      <c r="A6" s="15">
        <v>3</v>
      </c>
      <c r="B6" s="4" t="s">
        <v>6</v>
      </c>
      <c r="C6" s="12" t="s">
        <v>4</v>
      </c>
      <c r="D6" s="5">
        <v>75</v>
      </c>
      <c r="E6" s="5">
        <v>80</v>
      </c>
      <c r="F6" s="5">
        <v>80</v>
      </c>
      <c r="G6" s="5">
        <v>75</v>
      </c>
      <c r="H6" s="5">
        <v>75</v>
      </c>
      <c r="I6" s="5">
        <v>80</v>
      </c>
      <c r="J6" s="5">
        <v>80</v>
      </c>
      <c r="K6" s="16">
        <v>85</v>
      </c>
    </row>
    <row r="7" spans="1:11" ht="15.75" thickBot="1" x14ac:dyDescent="0.3">
      <c r="A7" s="15">
        <v>4</v>
      </c>
      <c r="B7" s="4" t="s">
        <v>7</v>
      </c>
      <c r="C7" s="3" t="s">
        <v>4</v>
      </c>
      <c r="D7" s="5">
        <v>75</v>
      </c>
      <c r="E7" s="5">
        <v>75</v>
      </c>
      <c r="F7" s="5">
        <v>80</v>
      </c>
      <c r="G7" s="5">
        <v>75</v>
      </c>
      <c r="H7" s="5">
        <v>75</v>
      </c>
      <c r="I7" s="5">
        <v>80</v>
      </c>
      <c r="J7" s="5">
        <v>75</v>
      </c>
      <c r="K7" s="16">
        <v>80</v>
      </c>
    </row>
    <row r="8" spans="1:11" ht="15.75" thickBot="1" x14ac:dyDescent="0.3">
      <c r="A8" s="17">
        <v>5</v>
      </c>
      <c r="B8" s="18" t="s">
        <v>8</v>
      </c>
      <c r="C8" s="12" t="s">
        <v>4</v>
      </c>
      <c r="D8" s="19">
        <v>80</v>
      </c>
      <c r="E8" s="19">
        <v>75</v>
      </c>
      <c r="F8" s="19">
        <v>80</v>
      </c>
      <c r="G8" s="19">
        <v>80</v>
      </c>
      <c r="H8" s="19">
        <v>85</v>
      </c>
      <c r="I8" s="19">
        <v>85</v>
      </c>
      <c r="J8" s="19">
        <v>80</v>
      </c>
      <c r="K8" s="20">
        <v>80</v>
      </c>
    </row>
    <row r="9" spans="1:11" ht="15.75" thickBot="1" x14ac:dyDescent="0.3">
      <c r="A9" s="10">
        <v>6</v>
      </c>
      <c r="B9" s="11" t="s">
        <v>9</v>
      </c>
      <c r="C9" s="3" t="s">
        <v>4</v>
      </c>
      <c r="D9" s="13">
        <v>70</v>
      </c>
      <c r="E9" s="13">
        <v>80</v>
      </c>
      <c r="F9" s="13">
        <v>85</v>
      </c>
      <c r="G9" s="13">
        <v>80</v>
      </c>
      <c r="H9" s="13">
        <v>80</v>
      </c>
      <c r="I9" s="13">
        <v>85</v>
      </c>
      <c r="J9" s="13">
        <v>85</v>
      </c>
      <c r="K9" s="14">
        <v>80</v>
      </c>
    </row>
    <row r="10" spans="1:11" x14ac:dyDescent="0.25">
      <c r="A10" s="15">
        <v>7</v>
      </c>
      <c r="B10" s="4" t="s">
        <v>10</v>
      </c>
      <c r="C10" s="12" t="s">
        <v>4</v>
      </c>
      <c r="D10" s="5">
        <v>90</v>
      </c>
      <c r="E10" s="5">
        <v>85</v>
      </c>
      <c r="F10" s="5">
        <v>80</v>
      </c>
      <c r="G10" s="5">
        <v>80</v>
      </c>
      <c r="H10" s="5">
        <v>85</v>
      </c>
      <c r="I10" s="5">
        <v>80</v>
      </c>
      <c r="J10" s="5">
        <v>80</v>
      </c>
      <c r="K10" s="16">
        <v>80</v>
      </c>
    </row>
    <row r="11" spans="1:11" ht="15.75" thickBot="1" x14ac:dyDescent="0.3">
      <c r="A11" s="15">
        <v>8</v>
      </c>
      <c r="B11" s="4" t="s">
        <v>11</v>
      </c>
      <c r="C11" s="3" t="s">
        <v>4</v>
      </c>
      <c r="D11" s="5">
        <v>95</v>
      </c>
      <c r="E11" s="5">
        <v>90</v>
      </c>
      <c r="F11" s="5">
        <v>90</v>
      </c>
      <c r="G11" s="5">
        <v>85</v>
      </c>
      <c r="H11" s="5">
        <v>85</v>
      </c>
      <c r="I11" s="5">
        <v>85</v>
      </c>
      <c r="J11" s="5">
        <v>85</v>
      </c>
      <c r="K11" s="16">
        <v>90</v>
      </c>
    </row>
    <row r="12" spans="1:11" x14ac:dyDescent="0.25">
      <c r="A12" s="15">
        <v>9</v>
      </c>
      <c r="B12" s="4" t="s">
        <v>12</v>
      </c>
      <c r="C12" s="12" t="s">
        <v>4</v>
      </c>
      <c r="D12" s="5">
        <v>90</v>
      </c>
      <c r="E12" s="5">
        <v>90</v>
      </c>
      <c r="F12" s="5">
        <v>95</v>
      </c>
      <c r="G12" s="5">
        <v>95</v>
      </c>
      <c r="H12" s="5">
        <v>90</v>
      </c>
      <c r="I12" s="5">
        <v>85</v>
      </c>
      <c r="J12" s="5">
        <v>90</v>
      </c>
      <c r="K12" s="16">
        <v>90</v>
      </c>
    </row>
    <row r="13" spans="1:11" ht="15.75" thickBot="1" x14ac:dyDescent="0.3">
      <c r="A13" s="17">
        <v>10</v>
      </c>
      <c r="B13" s="18" t="s">
        <v>13</v>
      </c>
      <c r="C13" s="3" t="s">
        <v>4</v>
      </c>
      <c r="D13" s="19">
        <v>70</v>
      </c>
      <c r="E13" s="19">
        <v>75</v>
      </c>
      <c r="F13" s="19">
        <v>80</v>
      </c>
      <c r="G13" s="19">
        <v>80</v>
      </c>
      <c r="H13" s="19">
        <v>85</v>
      </c>
      <c r="I13" s="19">
        <v>90</v>
      </c>
      <c r="J13" s="19">
        <v>90</v>
      </c>
      <c r="K13" s="20">
        <v>95</v>
      </c>
    </row>
    <row r="14" spans="1:11" x14ac:dyDescent="0.25">
      <c r="A14" s="10">
        <v>11</v>
      </c>
      <c r="B14" s="11" t="s">
        <v>14</v>
      </c>
      <c r="C14" s="12" t="s">
        <v>4</v>
      </c>
      <c r="D14" s="13">
        <v>85</v>
      </c>
      <c r="E14" s="13">
        <v>80</v>
      </c>
      <c r="F14" s="13">
        <v>85</v>
      </c>
      <c r="G14" s="13">
        <v>80</v>
      </c>
      <c r="H14" s="13">
        <v>80</v>
      </c>
      <c r="I14" s="13">
        <v>75</v>
      </c>
      <c r="J14" s="13">
        <v>80</v>
      </c>
      <c r="K14" s="14">
        <v>85</v>
      </c>
    </row>
    <row r="15" spans="1:11" ht="15.75" thickBot="1" x14ac:dyDescent="0.3">
      <c r="A15" s="15">
        <v>12</v>
      </c>
      <c r="B15" s="4" t="s">
        <v>15</v>
      </c>
      <c r="C15" s="3" t="s">
        <v>4</v>
      </c>
      <c r="D15" s="5">
        <v>85</v>
      </c>
      <c r="E15" s="5">
        <v>85</v>
      </c>
      <c r="F15" s="5">
        <v>85</v>
      </c>
      <c r="G15" s="5">
        <v>85</v>
      </c>
      <c r="H15" s="5">
        <v>90</v>
      </c>
      <c r="I15" s="5">
        <v>85</v>
      </c>
      <c r="J15" s="5">
        <v>80</v>
      </c>
      <c r="K15" s="16">
        <v>85</v>
      </c>
    </row>
    <row r="16" spans="1:11" x14ac:dyDescent="0.25">
      <c r="A16" s="15">
        <v>13</v>
      </c>
      <c r="B16" s="4" t="s">
        <v>16</v>
      </c>
      <c r="C16" s="12" t="s">
        <v>4</v>
      </c>
      <c r="D16" s="5">
        <v>75</v>
      </c>
      <c r="E16" s="5">
        <v>70</v>
      </c>
      <c r="F16" s="5">
        <v>75</v>
      </c>
      <c r="G16" s="5">
        <v>80</v>
      </c>
      <c r="H16" s="5">
        <v>85</v>
      </c>
      <c r="I16" s="5">
        <v>85</v>
      </c>
      <c r="J16" s="5">
        <v>80</v>
      </c>
      <c r="K16" s="16">
        <v>80</v>
      </c>
    </row>
    <row r="17" spans="1:11" ht="15.75" thickBot="1" x14ac:dyDescent="0.3">
      <c r="A17" s="15">
        <v>14</v>
      </c>
      <c r="B17" s="4" t="s">
        <v>17</v>
      </c>
      <c r="C17" s="3" t="s">
        <v>4</v>
      </c>
      <c r="D17" s="5">
        <v>75</v>
      </c>
      <c r="E17" s="5">
        <v>75</v>
      </c>
      <c r="F17" s="5">
        <v>75</v>
      </c>
      <c r="G17" s="5">
        <v>85</v>
      </c>
      <c r="H17" s="5">
        <v>80</v>
      </c>
      <c r="I17" s="5">
        <v>75</v>
      </c>
      <c r="J17" s="5">
        <v>80</v>
      </c>
      <c r="K17" s="16">
        <v>80</v>
      </c>
    </row>
    <row r="18" spans="1:11" ht="15.75" thickBot="1" x14ac:dyDescent="0.3">
      <c r="A18" s="17">
        <v>15</v>
      </c>
      <c r="B18" s="18" t="s">
        <v>18</v>
      </c>
      <c r="C18" s="12" t="s">
        <v>4</v>
      </c>
      <c r="D18" s="19">
        <v>95</v>
      </c>
      <c r="E18" s="19">
        <v>90</v>
      </c>
      <c r="F18" s="19">
        <v>90</v>
      </c>
      <c r="G18" s="19">
        <v>85</v>
      </c>
      <c r="H18" s="19">
        <v>90</v>
      </c>
      <c r="I18" s="19">
        <v>80</v>
      </c>
      <c r="J18" s="19">
        <v>85</v>
      </c>
      <c r="K18" s="20">
        <v>85</v>
      </c>
    </row>
    <row r="19" spans="1:11" ht="15.75" thickBot="1" x14ac:dyDescent="0.3">
      <c r="A19" s="21">
        <v>16</v>
      </c>
      <c r="B19" s="6" t="s">
        <v>19</v>
      </c>
      <c r="C19" s="3" t="s">
        <v>4</v>
      </c>
      <c r="D19" s="7">
        <v>100</v>
      </c>
      <c r="E19" s="7">
        <v>95</v>
      </c>
      <c r="F19" s="7">
        <v>100</v>
      </c>
      <c r="G19" s="7">
        <v>100</v>
      </c>
      <c r="H19" s="7">
        <v>95</v>
      </c>
      <c r="I19" s="7">
        <v>100</v>
      </c>
      <c r="J19" s="7">
        <v>95</v>
      </c>
      <c r="K19" s="22">
        <v>100</v>
      </c>
    </row>
    <row r="20" spans="1:11" x14ac:dyDescent="0.25">
      <c r="A20" s="15">
        <v>17</v>
      </c>
      <c r="B20" s="4" t="s">
        <v>20</v>
      </c>
      <c r="C20" s="12" t="s">
        <v>4</v>
      </c>
      <c r="D20" s="5">
        <v>90</v>
      </c>
      <c r="E20" s="5">
        <v>95</v>
      </c>
      <c r="F20" s="5">
        <v>90</v>
      </c>
      <c r="G20" s="5">
        <v>100</v>
      </c>
      <c r="H20" s="5">
        <v>95</v>
      </c>
      <c r="I20" s="5">
        <v>90</v>
      </c>
      <c r="J20" s="5">
        <v>100</v>
      </c>
      <c r="K20" s="16">
        <v>100</v>
      </c>
    </row>
    <row r="21" spans="1:11" ht="15.75" thickBot="1" x14ac:dyDescent="0.3">
      <c r="A21" s="15">
        <v>18</v>
      </c>
      <c r="B21" s="4" t="s">
        <v>21</v>
      </c>
      <c r="C21" s="3" t="s">
        <v>4</v>
      </c>
      <c r="D21" s="5">
        <v>95</v>
      </c>
      <c r="E21" s="5">
        <v>100</v>
      </c>
      <c r="F21" s="5">
        <v>100</v>
      </c>
      <c r="G21" s="5">
        <v>100</v>
      </c>
      <c r="H21" s="5">
        <v>95</v>
      </c>
      <c r="I21" s="5">
        <v>95</v>
      </c>
      <c r="J21" s="5">
        <v>95</v>
      </c>
      <c r="K21" s="16">
        <v>100</v>
      </c>
    </row>
    <row r="22" spans="1:11" x14ac:dyDescent="0.25">
      <c r="A22" s="15">
        <v>19</v>
      </c>
      <c r="B22" s="4" t="s">
        <v>22</v>
      </c>
      <c r="C22" s="12" t="s">
        <v>4</v>
      </c>
      <c r="D22" s="5">
        <v>80</v>
      </c>
      <c r="E22" s="5">
        <v>85</v>
      </c>
      <c r="F22" s="5">
        <v>90</v>
      </c>
      <c r="G22" s="5">
        <v>95</v>
      </c>
      <c r="H22" s="5">
        <v>90</v>
      </c>
      <c r="I22" s="5">
        <v>85</v>
      </c>
      <c r="J22" s="5">
        <v>85</v>
      </c>
      <c r="K22" s="16">
        <v>90</v>
      </c>
    </row>
    <row r="23" spans="1:11" ht="15.75" thickBot="1" x14ac:dyDescent="0.3">
      <c r="A23" s="17">
        <v>20</v>
      </c>
      <c r="B23" s="18" t="s">
        <v>23</v>
      </c>
      <c r="C23" s="3" t="s">
        <v>4</v>
      </c>
      <c r="D23" s="19">
        <v>80</v>
      </c>
      <c r="E23" s="19">
        <v>90</v>
      </c>
      <c r="F23" s="19">
        <v>90</v>
      </c>
      <c r="G23" s="19">
        <v>95</v>
      </c>
      <c r="H23" s="19">
        <v>90</v>
      </c>
      <c r="I23" s="19">
        <v>85</v>
      </c>
      <c r="J23" s="19">
        <v>85</v>
      </c>
      <c r="K23" s="20">
        <v>95</v>
      </c>
    </row>
    <row r="24" spans="1:11" ht="15.75" thickBot="1" x14ac:dyDescent="0.3">
      <c r="A24" s="39" t="s">
        <v>33</v>
      </c>
      <c r="B24" s="40"/>
      <c r="C24" s="41"/>
      <c r="D24" s="25">
        <f>AVERAGE(D4:D23)</f>
        <v>83.5</v>
      </c>
      <c r="E24" s="25">
        <f t="shared" ref="E24:J24" si="0">AVERAGE(E4:E23)</f>
        <v>84.25</v>
      </c>
      <c r="F24" s="25">
        <f t="shared" si="0"/>
        <v>85.75</v>
      </c>
      <c r="G24" s="25">
        <f>AVERAGE(G4:G23)</f>
        <v>85.5</v>
      </c>
      <c r="H24" s="25">
        <f t="shared" si="0"/>
        <v>85.5</v>
      </c>
      <c r="I24" s="25">
        <f t="shared" si="0"/>
        <v>84.5</v>
      </c>
      <c r="J24" s="25">
        <f t="shared" si="0"/>
        <v>84.75</v>
      </c>
      <c r="K24" s="25">
        <f>AVERAGE(K4:K23)</f>
        <v>87.5</v>
      </c>
    </row>
    <row r="25" spans="1:11" x14ac:dyDescent="0.25">
      <c r="A25" s="42" t="s">
        <v>34</v>
      </c>
      <c r="B25" s="43"/>
      <c r="C25" s="44"/>
      <c r="D25" s="24"/>
      <c r="E25" s="24"/>
      <c r="F25" s="24"/>
      <c r="G25" s="23">
        <f>AVERAGE(D24:F24)</f>
        <v>84.5</v>
      </c>
      <c r="H25" s="23">
        <f>AVERAGE(E24:G24)</f>
        <v>85.166666666666671</v>
      </c>
      <c r="I25" s="23">
        <f>AVERAGE(F24:H24)</f>
        <v>85.583333333333329</v>
      </c>
      <c r="J25" s="23">
        <f>AVERAGE(G24:I24)</f>
        <v>85.166666666666671</v>
      </c>
      <c r="K25" s="23">
        <f>AVERAGE(H24:J24)</f>
        <v>84.916666666666671</v>
      </c>
    </row>
    <row r="26" spans="1:11" x14ac:dyDescent="0.25">
      <c r="A26" s="29"/>
      <c r="B26" s="30"/>
      <c r="C26" s="31"/>
      <c r="D26" s="32" t="s">
        <v>36</v>
      </c>
      <c r="E26" s="32"/>
      <c r="F26" s="32"/>
      <c r="G26" s="29" t="s">
        <v>35</v>
      </c>
      <c r="H26" s="30"/>
      <c r="I26" s="30"/>
      <c r="J26" s="30"/>
      <c r="K26" s="31"/>
    </row>
  </sheetData>
  <mergeCells count="9">
    <mergeCell ref="D2:K2"/>
    <mergeCell ref="C2:C3"/>
    <mergeCell ref="B2:B3"/>
    <mergeCell ref="A2:A3"/>
    <mergeCell ref="D26:F26"/>
    <mergeCell ref="A26:C26"/>
    <mergeCell ref="A25:C25"/>
    <mergeCell ref="A24:C24"/>
    <mergeCell ref="G26:K26"/>
  </mergeCells>
  <phoneticPr fontId="2" type="noConversion"/>
  <conditionalFormatting sqref="G4:K23">
    <cfRule type="cellIs" dxfId="0" priority="1" operator="lessThan">
      <formula>$G$25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opLeftCell="D1" workbookViewId="0">
      <selection activeCell="O4" sqref="O4"/>
    </sheetView>
  </sheetViews>
  <sheetFormatPr defaultRowHeight="15" x14ac:dyDescent="0.25"/>
  <cols>
    <col min="1" max="1" width="70.28515625" bestFit="1" customWidth="1"/>
    <col min="2" max="4" width="5" bestFit="1" customWidth="1"/>
    <col min="5" max="5" width="5.42578125" bestFit="1" customWidth="1"/>
    <col min="6" max="7" width="4.28515625" bestFit="1" customWidth="1"/>
    <col min="8" max="8" width="10.28515625" bestFit="1" customWidth="1"/>
    <col min="9" max="9" width="33.28515625" bestFit="1" customWidth="1"/>
    <col min="11" max="11" width="19.85546875" customWidth="1"/>
    <col min="12" max="12" width="21.7109375" bestFit="1" customWidth="1"/>
    <col min="13" max="13" width="10.28515625" bestFit="1" customWidth="1"/>
    <col min="14" max="14" width="22.85546875" bestFit="1" customWidth="1"/>
    <col min="15" max="15" width="39.140625" bestFit="1" customWidth="1"/>
  </cols>
  <sheetData>
    <row r="2" spans="1:15" x14ac:dyDescent="0.25">
      <c r="A2" t="s">
        <v>37</v>
      </c>
      <c r="K2" s="45" t="s">
        <v>75</v>
      </c>
      <c r="L2" s="45"/>
      <c r="M2" s="45"/>
      <c r="N2" s="45"/>
      <c r="O2" s="45"/>
    </row>
    <row r="3" spans="1:15" x14ac:dyDescent="0.25">
      <c r="A3" t="s">
        <v>85</v>
      </c>
      <c r="K3" t="s">
        <v>76</v>
      </c>
      <c r="L3" t="s">
        <v>80</v>
      </c>
      <c r="M3" t="s">
        <v>77</v>
      </c>
      <c r="N3" t="s">
        <v>78</v>
      </c>
      <c r="O3" s="26" t="s">
        <v>92</v>
      </c>
    </row>
    <row r="4" spans="1:15" x14ac:dyDescent="0.25">
      <c r="A4" t="s">
        <v>56</v>
      </c>
      <c r="K4" t="s">
        <v>79</v>
      </c>
      <c r="L4" t="s">
        <v>84</v>
      </c>
      <c r="M4">
        <f>AVERAGE(I7,I17)</f>
        <v>69.5</v>
      </c>
      <c r="N4">
        <v>3</v>
      </c>
      <c r="O4">
        <f>AVERAGE(M5:M7)</f>
        <v>81.333333333333329</v>
      </c>
    </row>
    <row r="5" spans="1:15" x14ac:dyDescent="0.25">
      <c r="L5" t="s">
        <v>83</v>
      </c>
      <c r="M5">
        <f>AVERAGE(I27,I37)</f>
        <v>82</v>
      </c>
    </row>
    <row r="6" spans="1:15" x14ac:dyDescent="0.25">
      <c r="A6" t="s">
        <v>38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48</v>
      </c>
      <c r="I6" t="s">
        <v>50</v>
      </c>
      <c r="L6" t="s">
        <v>81</v>
      </c>
      <c r="M6">
        <f>AVERAGE(I47,I57)</f>
        <v>81</v>
      </c>
    </row>
    <row r="7" spans="1:15" x14ac:dyDescent="0.25">
      <c r="A7" t="s">
        <v>87</v>
      </c>
      <c r="B7">
        <v>50</v>
      </c>
      <c r="C7">
        <v>50</v>
      </c>
      <c r="D7">
        <v>75</v>
      </c>
      <c r="E7">
        <v>70</v>
      </c>
      <c r="F7">
        <v>50</v>
      </c>
      <c r="G7">
        <v>100</v>
      </c>
      <c r="H7">
        <f>ROUNDUP(AVERAGE(B7:G7),0)</f>
        <v>66</v>
      </c>
      <c r="I7">
        <f>ROUNDUP(AVERAGE(H7:H9),0)</f>
        <v>62</v>
      </c>
      <c r="L7" t="s">
        <v>82</v>
      </c>
      <c r="M7">
        <f>AVERAGE(I57,I67)</f>
        <v>81</v>
      </c>
    </row>
    <row r="8" spans="1:15" x14ac:dyDescent="0.25">
      <c r="A8" t="s">
        <v>88</v>
      </c>
      <c r="B8">
        <v>90</v>
      </c>
      <c r="C8">
        <v>65</v>
      </c>
      <c r="D8">
        <v>45</v>
      </c>
      <c r="E8">
        <v>87</v>
      </c>
      <c r="F8">
        <v>85</v>
      </c>
      <c r="G8">
        <v>50</v>
      </c>
      <c r="H8">
        <f t="shared" ref="H8:H9" si="0">ROUNDUP(AVERAGE(B8:G8),0)</f>
        <v>71</v>
      </c>
    </row>
    <row r="9" spans="1:15" x14ac:dyDescent="0.25">
      <c r="A9" t="s">
        <v>89</v>
      </c>
      <c r="B9">
        <v>56</v>
      </c>
      <c r="C9">
        <v>80</v>
      </c>
      <c r="D9">
        <v>100</v>
      </c>
      <c r="E9">
        <v>0</v>
      </c>
      <c r="F9">
        <v>0</v>
      </c>
      <c r="G9">
        <v>50</v>
      </c>
      <c r="H9">
        <f t="shared" si="0"/>
        <v>48</v>
      </c>
    </row>
    <row r="12" spans="1:15" x14ac:dyDescent="0.25">
      <c r="A12" t="s">
        <v>37</v>
      </c>
    </row>
    <row r="13" spans="1:15" x14ac:dyDescent="0.25">
      <c r="A13" t="s">
        <v>86</v>
      </c>
    </row>
    <row r="14" spans="1:15" x14ac:dyDescent="0.25">
      <c r="A14" t="s">
        <v>56</v>
      </c>
    </row>
    <row r="16" spans="1:15" x14ac:dyDescent="0.25">
      <c r="A16" t="s">
        <v>38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48</v>
      </c>
      <c r="I16" t="s">
        <v>51</v>
      </c>
    </row>
    <row r="17" spans="1:9" x14ac:dyDescent="0.25">
      <c r="A17" t="s">
        <v>90</v>
      </c>
      <c r="B17">
        <v>80</v>
      </c>
      <c r="C17">
        <v>80</v>
      </c>
      <c r="D17">
        <v>60</v>
      </c>
      <c r="E17">
        <v>45</v>
      </c>
      <c r="F17">
        <v>95</v>
      </c>
      <c r="G17">
        <v>95</v>
      </c>
      <c r="H17">
        <f>ROUNDUP(AVERAGE(B17:G17),0)</f>
        <v>76</v>
      </c>
      <c r="I17">
        <f>ROUNDUP(AVERAGE(H17:H19),0)</f>
        <v>77</v>
      </c>
    </row>
    <row r="18" spans="1:9" x14ac:dyDescent="0.25">
      <c r="A18" t="s">
        <v>52</v>
      </c>
      <c r="B18">
        <v>60</v>
      </c>
      <c r="C18">
        <v>85</v>
      </c>
      <c r="D18">
        <v>80</v>
      </c>
      <c r="E18">
        <v>45</v>
      </c>
      <c r="F18">
        <v>80</v>
      </c>
      <c r="G18">
        <v>80</v>
      </c>
      <c r="H18">
        <f>ROUNDUP(AVERAGE(B18:G18),0)</f>
        <v>72</v>
      </c>
    </row>
    <row r="19" spans="1:9" x14ac:dyDescent="0.25">
      <c r="A19" t="s">
        <v>91</v>
      </c>
      <c r="B19">
        <v>90</v>
      </c>
      <c r="C19">
        <v>60</v>
      </c>
      <c r="D19">
        <v>86</v>
      </c>
      <c r="E19">
        <v>80</v>
      </c>
      <c r="F19">
        <v>90</v>
      </c>
      <c r="G19">
        <v>87</v>
      </c>
      <c r="H19">
        <f>ROUNDUP(AVERAGE(B19:G19),0)</f>
        <v>83</v>
      </c>
    </row>
    <row r="22" spans="1:9" x14ac:dyDescent="0.25">
      <c r="A22" t="s">
        <v>37</v>
      </c>
    </row>
    <row r="23" spans="1:9" x14ac:dyDescent="0.25">
      <c r="A23" t="s">
        <v>53</v>
      </c>
    </row>
    <row r="24" spans="1:9" x14ac:dyDescent="0.25">
      <c r="A24" t="s">
        <v>56</v>
      </c>
    </row>
    <row r="26" spans="1:9" x14ac:dyDescent="0.25">
      <c r="A26" t="s">
        <v>38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48</v>
      </c>
      <c r="I26" t="s">
        <v>50</v>
      </c>
    </row>
    <row r="27" spans="1:9" x14ac:dyDescent="0.25">
      <c r="A27" t="s">
        <v>40</v>
      </c>
      <c r="B27">
        <v>70</v>
      </c>
      <c r="C27">
        <v>85</v>
      </c>
      <c r="D27">
        <v>60</v>
      </c>
      <c r="E27">
        <v>70</v>
      </c>
      <c r="F27">
        <v>75</v>
      </c>
      <c r="G27">
        <v>79</v>
      </c>
      <c r="H27">
        <f>ROUNDUP(AVERAGE(B27:G27),0)</f>
        <v>74</v>
      </c>
      <c r="I27">
        <f>ROUNDUP(AVERAGE(H27:H29),0)</f>
        <v>80</v>
      </c>
    </row>
    <row r="28" spans="1:9" x14ac:dyDescent="0.25">
      <c r="A28" t="s">
        <v>47</v>
      </c>
      <c r="B28">
        <v>90</v>
      </c>
      <c r="C28">
        <v>80</v>
      </c>
      <c r="D28">
        <v>95</v>
      </c>
      <c r="E28">
        <v>89</v>
      </c>
      <c r="F28">
        <v>85</v>
      </c>
      <c r="G28">
        <v>89</v>
      </c>
      <c r="H28">
        <f t="shared" ref="H28:H29" si="1">ROUNDUP(AVERAGE(B28:G28),0)</f>
        <v>88</v>
      </c>
    </row>
    <row r="29" spans="1:9" x14ac:dyDescent="0.25">
      <c r="A29" t="s">
        <v>49</v>
      </c>
      <c r="B29">
        <v>86</v>
      </c>
      <c r="C29">
        <v>74</v>
      </c>
      <c r="D29">
        <v>86</v>
      </c>
      <c r="E29">
        <v>45</v>
      </c>
      <c r="F29">
        <v>80</v>
      </c>
      <c r="G29">
        <v>89</v>
      </c>
      <c r="H29">
        <f t="shared" si="1"/>
        <v>77</v>
      </c>
    </row>
    <row r="32" spans="1:9" x14ac:dyDescent="0.25">
      <c r="A32" t="s">
        <v>37</v>
      </c>
    </row>
    <row r="33" spans="1:9" x14ac:dyDescent="0.25">
      <c r="A33" t="s">
        <v>55</v>
      </c>
    </row>
    <row r="34" spans="1:9" x14ac:dyDescent="0.25">
      <c r="A34" t="s">
        <v>56</v>
      </c>
    </row>
    <row r="36" spans="1:9" x14ac:dyDescent="0.25">
      <c r="A36" t="s">
        <v>38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48</v>
      </c>
      <c r="I36" t="s">
        <v>51</v>
      </c>
    </row>
    <row r="37" spans="1:9" x14ac:dyDescent="0.25">
      <c r="A37" t="s">
        <v>61</v>
      </c>
      <c r="B37">
        <v>80</v>
      </c>
      <c r="C37">
        <v>80</v>
      </c>
      <c r="D37">
        <v>70</v>
      </c>
      <c r="E37">
        <v>80</v>
      </c>
      <c r="F37">
        <v>95</v>
      </c>
      <c r="G37">
        <v>95</v>
      </c>
      <c r="H37">
        <f>ROUNDUP(AVERAGE(B37:G37),0)</f>
        <v>84</v>
      </c>
      <c r="I37">
        <f>ROUNDUP(AVERAGE(H37:H39),0)</f>
        <v>84</v>
      </c>
    </row>
    <row r="38" spans="1:9" x14ac:dyDescent="0.25">
      <c r="A38" t="s">
        <v>62</v>
      </c>
      <c r="B38">
        <v>95</v>
      </c>
      <c r="C38">
        <v>85</v>
      </c>
      <c r="D38">
        <v>80</v>
      </c>
      <c r="E38">
        <v>75</v>
      </c>
      <c r="F38">
        <v>80</v>
      </c>
      <c r="G38">
        <v>80</v>
      </c>
      <c r="H38">
        <f>ROUNDUP(AVERAGE(B38:G38),0)</f>
        <v>83</v>
      </c>
    </row>
    <row r="39" spans="1:9" x14ac:dyDescent="0.25">
      <c r="A39" t="s">
        <v>63</v>
      </c>
      <c r="B39">
        <v>90</v>
      </c>
      <c r="C39">
        <v>77</v>
      </c>
      <c r="D39">
        <v>86</v>
      </c>
      <c r="E39">
        <v>80</v>
      </c>
      <c r="F39">
        <v>90</v>
      </c>
      <c r="G39">
        <v>87</v>
      </c>
      <c r="H39">
        <f>ROUNDUP(AVERAGE(B39:G39),0)</f>
        <v>85</v>
      </c>
    </row>
    <row r="42" spans="1:9" x14ac:dyDescent="0.25">
      <c r="A42" t="s">
        <v>37</v>
      </c>
    </row>
    <row r="43" spans="1:9" x14ac:dyDescent="0.25">
      <c r="A43" t="s">
        <v>57</v>
      </c>
    </row>
    <row r="44" spans="1:9" x14ac:dyDescent="0.25">
      <c r="A44" t="s">
        <v>39</v>
      </c>
    </row>
    <row r="46" spans="1:9" x14ac:dyDescent="0.25">
      <c r="A46" t="s">
        <v>38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48</v>
      </c>
      <c r="I46" t="s">
        <v>51</v>
      </c>
    </row>
    <row r="47" spans="1:9" x14ac:dyDescent="0.25">
      <c r="A47" t="s">
        <v>58</v>
      </c>
      <c r="B47">
        <v>75</v>
      </c>
      <c r="C47">
        <v>40</v>
      </c>
      <c r="D47">
        <v>91</v>
      </c>
      <c r="E47">
        <v>100</v>
      </c>
      <c r="F47">
        <v>100</v>
      </c>
      <c r="G47">
        <v>50</v>
      </c>
      <c r="H47">
        <f>ROUNDUP(AVERAGE(B47:G47),0)</f>
        <v>76</v>
      </c>
      <c r="I47">
        <f>ROUNDUP(AVERAGE(H47:H49),0)</f>
        <v>78</v>
      </c>
    </row>
    <row r="48" spans="1:9" x14ac:dyDescent="0.25">
      <c r="A48" t="s">
        <v>59</v>
      </c>
      <c r="B48">
        <v>56</v>
      </c>
      <c r="C48">
        <v>80</v>
      </c>
      <c r="D48">
        <v>90</v>
      </c>
      <c r="E48">
        <v>54</v>
      </c>
      <c r="F48">
        <v>100</v>
      </c>
      <c r="G48">
        <v>76</v>
      </c>
      <c r="H48">
        <f>ROUNDUP(AVERAGE(B48:G48),0)</f>
        <v>76</v>
      </c>
    </row>
    <row r="49" spans="1:9" x14ac:dyDescent="0.25">
      <c r="A49" t="s">
        <v>60</v>
      </c>
      <c r="B49">
        <v>85</v>
      </c>
      <c r="C49">
        <v>77</v>
      </c>
      <c r="D49">
        <v>83</v>
      </c>
      <c r="E49">
        <v>80</v>
      </c>
      <c r="F49">
        <v>76</v>
      </c>
      <c r="G49">
        <v>87</v>
      </c>
      <c r="H49">
        <f>ROUNDUP(AVERAGE(B49:G49),0)</f>
        <v>82</v>
      </c>
    </row>
    <row r="52" spans="1:9" x14ac:dyDescent="0.25">
      <c r="A52" t="s">
        <v>37</v>
      </c>
    </row>
    <row r="53" spans="1:9" x14ac:dyDescent="0.25">
      <c r="A53" t="s">
        <v>54</v>
      </c>
    </row>
    <row r="54" spans="1:9" x14ac:dyDescent="0.25">
      <c r="A54" t="s">
        <v>39</v>
      </c>
    </row>
    <row r="56" spans="1:9" x14ac:dyDescent="0.25">
      <c r="A56" t="s">
        <v>38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48</v>
      </c>
      <c r="I56" t="s">
        <v>51</v>
      </c>
    </row>
    <row r="57" spans="1:9" x14ac:dyDescent="0.25">
      <c r="A57" t="s">
        <v>64</v>
      </c>
      <c r="B57">
        <v>80</v>
      </c>
      <c r="C57">
        <v>80</v>
      </c>
      <c r="D57">
        <v>70</v>
      </c>
      <c r="E57">
        <v>80</v>
      </c>
      <c r="F57">
        <v>95</v>
      </c>
      <c r="G57">
        <v>95</v>
      </c>
      <c r="H57">
        <f>ROUNDUP(AVERAGE(B57:G57),0)</f>
        <v>84</v>
      </c>
      <c r="I57">
        <f>ROUNDUP(AVERAGE(H57:H59),0)</f>
        <v>84</v>
      </c>
    </row>
    <row r="58" spans="1:9" x14ac:dyDescent="0.25">
      <c r="A58" t="s">
        <v>65</v>
      </c>
      <c r="B58">
        <v>95</v>
      </c>
      <c r="C58">
        <v>85</v>
      </c>
      <c r="D58">
        <v>80</v>
      </c>
      <c r="E58">
        <v>75</v>
      </c>
      <c r="F58">
        <v>80</v>
      </c>
      <c r="G58">
        <v>80</v>
      </c>
      <c r="H58">
        <f>ROUNDUP(AVERAGE(B58:G58),0)</f>
        <v>83</v>
      </c>
    </row>
    <row r="59" spans="1:9" x14ac:dyDescent="0.25">
      <c r="A59" t="s">
        <v>66</v>
      </c>
      <c r="B59">
        <v>90</v>
      </c>
      <c r="C59">
        <v>77</v>
      </c>
      <c r="D59">
        <v>86</v>
      </c>
      <c r="E59">
        <v>80</v>
      </c>
      <c r="F59">
        <v>90</v>
      </c>
      <c r="G59">
        <v>87</v>
      </c>
      <c r="H59">
        <f>ROUNDUP(AVERAGE(B59:G59),0)</f>
        <v>85</v>
      </c>
    </row>
    <row r="62" spans="1:9" x14ac:dyDescent="0.25">
      <c r="A62" t="s">
        <v>37</v>
      </c>
    </row>
    <row r="63" spans="1:9" x14ac:dyDescent="0.25">
      <c r="A63" t="s">
        <v>67</v>
      </c>
    </row>
    <row r="64" spans="1:9" x14ac:dyDescent="0.25">
      <c r="A64" t="s">
        <v>39</v>
      </c>
    </row>
    <row r="66" spans="1:9" x14ac:dyDescent="0.25">
      <c r="A66" t="s">
        <v>38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 t="s">
        <v>48</v>
      </c>
      <c r="I66" t="s">
        <v>51</v>
      </c>
    </row>
    <row r="67" spans="1:9" x14ac:dyDescent="0.25">
      <c r="A67" t="s">
        <v>69</v>
      </c>
      <c r="B67">
        <v>75</v>
      </c>
      <c r="C67">
        <v>40</v>
      </c>
      <c r="D67">
        <v>91</v>
      </c>
      <c r="E67">
        <v>100</v>
      </c>
      <c r="F67">
        <v>100</v>
      </c>
      <c r="G67">
        <v>50</v>
      </c>
      <c r="H67">
        <f>ROUNDUP(AVERAGE(B67:G67),0)</f>
        <v>76</v>
      </c>
      <c r="I67">
        <f>ROUNDUP(AVERAGE(H67:H69),0)</f>
        <v>78</v>
      </c>
    </row>
    <row r="68" spans="1:9" x14ac:dyDescent="0.25">
      <c r="A68" t="s">
        <v>70</v>
      </c>
      <c r="B68">
        <v>56</v>
      </c>
      <c r="C68">
        <v>80</v>
      </c>
      <c r="D68">
        <v>90</v>
      </c>
      <c r="E68">
        <v>54</v>
      </c>
      <c r="F68">
        <v>100</v>
      </c>
      <c r="G68">
        <v>76</v>
      </c>
      <c r="H68">
        <f>ROUNDUP(AVERAGE(B68:G68),0)</f>
        <v>76</v>
      </c>
    </row>
    <row r="69" spans="1:9" x14ac:dyDescent="0.25">
      <c r="A69" t="s">
        <v>71</v>
      </c>
      <c r="B69">
        <v>85</v>
      </c>
      <c r="C69">
        <v>77</v>
      </c>
      <c r="D69">
        <v>83</v>
      </c>
      <c r="E69">
        <v>80</v>
      </c>
      <c r="F69">
        <v>76</v>
      </c>
      <c r="G69">
        <v>87</v>
      </c>
      <c r="H69">
        <f>ROUNDUP(AVERAGE(B69:G69),0)</f>
        <v>82</v>
      </c>
    </row>
    <row r="72" spans="1:9" x14ac:dyDescent="0.25">
      <c r="A72" t="s">
        <v>37</v>
      </c>
    </row>
    <row r="73" spans="1:9" x14ac:dyDescent="0.25">
      <c r="A73" t="s">
        <v>68</v>
      </c>
    </row>
    <row r="74" spans="1:9" x14ac:dyDescent="0.25">
      <c r="A74" t="s">
        <v>39</v>
      </c>
    </row>
    <row r="76" spans="1:9" x14ac:dyDescent="0.25">
      <c r="A76" t="s">
        <v>38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 t="s">
        <v>46</v>
      </c>
      <c r="H76" t="s">
        <v>48</v>
      </c>
      <c r="I76" t="s">
        <v>51</v>
      </c>
    </row>
    <row r="77" spans="1:9" x14ac:dyDescent="0.25">
      <c r="A77" t="s">
        <v>72</v>
      </c>
      <c r="B77">
        <v>80</v>
      </c>
      <c r="C77">
        <v>80</v>
      </c>
      <c r="D77">
        <v>70</v>
      </c>
      <c r="E77">
        <v>80</v>
      </c>
      <c r="F77">
        <v>95</v>
      </c>
      <c r="G77">
        <v>95</v>
      </c>
      <c r="H77">
        <f>ROUNDUP(AVERAGE(B77:G77),0)</f>
        <v>84</v>
      </c>
      <c r="I77">
        <f>ROUNDUP(AVERAGE(H77:H79),0)</f>
        <v>84</v>
      </c>
    </row>
    <row r="78" spans="1:9" x14ac:dyDescent="0.25">
      <c r="A78" t="s">
        <v>73</v>
      </c>
      <c r="B78">
        <v>95</v>
      </c>
      <c r="C78">
        <v>85</v>
      </c>
      <c r="D78">
        <v>80</v>
      </c>
      <c r="E78">
        <v>75</v>
      </c>
      <c r="F78">
        <v>80</v>
      </c>
      <c r="G78">
        <v>80</v>
      </c>
      <c r="H78">
        <f>ROUNDUP(AVERAGE(B78:G78),0)</f>
        <v>83</v>
      </c>
    </row>
    <row r="79" spans="1:9" x14ac:dyDescent="0.25">
      <c r="A79" t="s">
        <v>74</v>
      </c>
      <c r="B79">
        <v>90</v>
      </c>
      <c r="C79">
        <v>77</v>
      </c>
      <c r="D79">
        <v>86</v>
      </c>
      <c r="E79">
        <v>80</v>
      </c>
      <c r="F79">
        <v>90</v>
      </c>
      <c r="G79">
        <v>87</v>
      </c>
      <c r="H79">
        <f>ROUNDUP(AVERAGE(B79:G79),0)</f>
        <v>85</v>
      </c>
    </row>
  </sheetData>
  <mergeCells count="1">
    <mergeCell ref="K2:O2"/>
  </mergeCells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5" sqref="I15:I18"/>
    </sheetView>
  </sheetViews>
  <sheetFormatPr defaultRowHeight="15" x14ac:dyDescent="0.25"/>
  <sheetData>
    <row r="1" spans="1:9" x14ac:dyDescent="0.25">
      <c r="A1" s="27" t="s">
        <v>93</v>
      </c>
      <c r="B1" s="27" t="s">
        <v>94</v>
      </c>
      <c r="C1" s="27" t="s">
        <v>95</v>
      </c>
      <c r="D1" s="27" t="s">
        <v>96</v>
      </c>
      <c r="E1" s="27" t="s">
        <v>97</v>
      </c>
      <c r="F1" s="27" t="s">
        <v>98</v>
      </c>
      <c r="G1" s="27" t="s">
        <v>99</v>
      </c>
      <c r="H1" s="27" t="s">
        <v>100</v>
      </c>
      <c r="I1" t="s">
        <v>101</v>
      </c>
    </row>
    <row r="2" spans="1:9" x14ac:dyDescent="0.25">
      <c r="A2" s="27">
        <v>13</v>
      </c>
      <c r="B2" s="27">
        <v>1</v>
      </c>
      <c r="C2" s="27">
        <v>5</v>
      </c>
      <c r="D2" s="27">
        <v>2</v>
      </c>
      <c r="E2" s="27">
        <v>1</v>
      </c>
      <c r="F2" s="27" t="s">
        <v>115</v>
      </c>
      <c r="G2" s="28" t="s">
        <v>103</v>
      </c>
      <c r="H2" s="28" t="s">
        <v>104</v>
      </c>
      <c r="I2" t="str">
        <f>CONCATENATE($I$1, "(",A2,",",B2,",",C2,",",D2,",",E2,",'",F2,"','",G2,"','",H2,"');")</f>
        <v>INSERT INTO `jadwal_siswa`(`id_jadwal_siswa`, `id_siswa`, `id_mapel`, `id_guru`, `id_kelas`, `hari`, `waktu_awal`, `waktu_akhir`) VALUES(13,1,5,2,1,'Selasa','7:00:00','08:00:00');</v>
      </c>
    </row>
    <row r="3" spans="1:9" x14ac:dyDescent="0.25">
      <c r="A3" s="27">
        <v>14</v>
      </c>
      <c r="B3" s="27">
        <v>2</v>
      </c>
      <c r="C3" s="27">
        <v>5</v>
      </c>
      <c r="D3" s="27">
        <v>2</v>
      </c>
      <c r="E3" s="27">
        <v>1</v>
      </c>
      <c r="F3" s="27" t="s">
        <v>115</v>
      </c>
      <c r="G3" s="28" t="s">
        <v>103</v>
      </c>
      <c r="H3" s="28" t="s">
        <v>104</v>
      </c>
      <c r="I3" t="str">
        <f t="shared" ref="I3:I4" si="0">CONCATENATE($I$1, "(",A3,",",B3,",",C3,",",D3,",",E3,",'",F3,"','",G3,"','",H3,"');")</f>
        <v>INSERT INTO `jadwal_siswa`(`id_jadwal_siswa`, `id_siswa`, `id_mapel`, `id_guru`, `id_kelas`, `hari`, `waktu_awal`, `waktu_akhir`) VALUES(14,2,5,2,1,'Selasa','7:00:00','08:00:00');</v>
      </c>
    </row>
    <row r="4" spans="1:9" x14ac:dyDescent="0.25">
      <c r="A4" s="27">
        <v>15</v>
      </c>
      <c r="B4" s="27">
        <v>3</v>
      </c>
      <c r="C4" s="27">
        <v>5</v>
      </c>
      <c r="D4" s="27">
        <v>2</v>
      </c>
      <c r="E4" s="27">
        <v>1</v>
      </c>
      <c r="F4" s="27" t="s">
        <v>115</v>
      </c>
      <c r="G4" s="28" t="s">
        <v>103</v>
      </c>
      <c r="H4" s="28" t="s">
        <v>104</v>
      </c>
      <c r="I4" t="str">
        <f t="shared" si="0"/>
        <v>INSERT INTO `jadwal_siswa`(`id_jadwal_siswa`, `id_siswa`, `id_mapel`, `id_guru`, `id_kelas`, `hari`, `waktu_awal`, `waktu_akhir`) VALUES(15,3,5,2,1,'Selasa','7:00:00','08:00:00');</v>
      </c>
    </row>
    <row r="5" spans="1:9" x14ac:dyDescent="0.25">
      <c r="A5" s="27">
        <v>16</v>
      </c>
      <c r="B5" s="27">
        <v>1</v>
      </c>
      <c r="C5" s="27">
        <v>6</v>
      </c>
      <c r="D5" s="27">
        <v>3</v>
      </c>
      <c r="E5" s="27">
        <v>1</v>
      </c>
      <c r="F5" s="27" t="s">
        <v>102</v>
      </c>
      <c r="G5" s="28" t="s">
        <v>103</v>
      </c>
      <c r="H5" s="28" t="s">
        <v>104</v>
      </c>
      <c r="I5" t="str">
        <f>CONCATENATE($I$1, "(",A5,",",B5,",",C5,",",D5,",",E5,",'",F5,"','",G5,"','",H5,"');")</f>
        <v>INSERT INTO `jadwal_siswa`(`id_jadwal_siswa`, `id_siswa`, `id_mapel`, `id_guru`, `id_kelas`, `hari`, `waktu_awal`, `waktu_akhir`) VALUES(16,1,6,3,1,'Rabu','7:00:00','08:00:00');</v>
      </c>
    </row>
    <row r="6" spans="1:9" x14ac:dyDescent="0.25">
      <c r="A6" s="27">
        <v>17</v>
      </c>
      <c r="B6" s="27">
        <v>2</v>
      </c>
      <c r="C6" s="27">
        <v>6</v>
      </c>
      <c r="D6" s="27">
        <v>3</v>
      </c>
      <c r="E6" s="27">
        <v>1</v>
      </c>
      <c r="F6" s="27" t="s">
        <v>102</v>
      </c>
      <c r="G6" s="28" t="s">
        <v>103</v>
      </c>
      <c r="H6" s="28" t="s">
        <v>104</v>
      </c>
      <c r="I6" t="str">
        <f t="shared" ref="I6:I7" si="1">CONCATENATE($I$1, "(",A6,",",B6,",",C6,",",D6,",",E6,",'",F6,"','",G6,"','",H6,"');")</f>
        <v>INSERT INTO `jadwal_siswa`(`id_jadwal_siswa`, `id_siswa`, `id_mapel`, `id_guru`, `id_kelas`, `hari`, `waktu_awal`, `waktu_akhir`) VALUES(17,2,6,3,1,'Rabu','7:00:00','08:00:00');</v>
      </c>
    </row>
    <row r="7" spans="1:9" x14ac:dyDescent="0.25">
      <c r="A7" s="27">
        <v>18</v>
      </c>
      <c r="B7" s="27">
        <v>3</v>
      </c>
      <c r="C7" s="27">
        <v>6</v>
      </c>
      <c r="D7" s="27">
        <v>3</v>
      </c>
      <c r="E7" s="27">
        <v>1</v>
      </c>
      <c r="F7" s="27" t="s">
        <v>102</v>
      </c>
      <c r="G7" s="28" t="s">
        <v>103</v>
      </c>
      <c r="H7" s="28" t="s">
        <v>104</v>
      </c>
      <c r="I7" t="str">
        <f t="shared" si="1"/>
        <v>INSERT INTO `jadwal_siswa`(`id_jadwal_siswa`, `id_siswa`, `id_mapel`, `id_guru`, `id_kelas`, `hari`, `waktu_awal`, `waktu_akhir`) VALUES(18,3,6,3,1,'Rabu','7:00:00','08:00:00');</v>
      </c>
    </row>
    <row r="9" spans="1:9" x14ac:dyDescent="0.25">
      <c r="A9" t="s">
        <v>118</v>
      </c>
    </row>
    <row r="10" spans="1:9" x14ac:dyDescent="0.25">
      <c r="A10" s="27">
        <v>19</v>
      </c>
      <c r="B10" s="27">
        <v>1</v>
      </c>
      <c r="C10" s="27">
        <v>7</v>
      </c>
      <c r="D10" s="27">
        <v>1</v>
      </c>
      <c r="E10" s="27">
        <v>1</v>
      </c>
      <c r="F10" s="27" t="s">
        <v>102</v>
      </c>
      <c r="G10" s="28" t="s">
        <v>103</v>
      </c>
      <c r="H10" s="28" t="s">
        <v>104</v>
      </c>
      <c r="I10" t="str">
        <f>CONCATENATE($I$1, "(",A10,",",B10,",",C10,",",D10,",",E10,",'",F10,"','",G10,"','",H10,"');")</f>
        <v>INSERT INTO `jadwal_siswa`(`id_jadwal_siswa`, `id_siswa`, `id_mapel`, `id_guru`, `id_kelas`, `hari`, `waktu_awal`, `waktu_akhir`) VALUES(19,1,7,1,1,'Rabu','7:00:00','08:00:00');</v>
      </c>
    </row>
    <row r="11" spans="1:9" x14ac:dyDescent="0.25">
      <c r="A11" s="27">
        <v>20</v>
      </c>
      <c r="B11" s="27">
        <v>2</v>
      </c>
      <c r="C11" s="27">
        <v>7</v>
      </c>
      <c r="D11" s="27">
        <v>1</v>
      </c>
      <c r="E11" s="27">
        <v>1</v>
      </c>
      <c r="F11" s="27" t="s">
        <v>102</v>
      </c>
      <c r="G11" s="28" t="s">
        <v>103</v>
      </c>
      <c r="H11" s="28" t="s">
        <v>104</v>
      </c>
      <c r="I11" t="str">
        <f t="shared" ref="I11:I12" si="2">CONCATENATE($I$1, "(",A11,",",B11,",",C11,",",D11,",",E11,",'",F11,"','",G11,"','",H11,"');")</f>
        <v>INSERT INTO `jadwal_siswa`(`id_jadwal_siswa`, `id_siswa`, `id_mapel`, `id_guru`, `id_kelas`, `hari`, `waktu_awal`, `waktu_akhir`) VALUES(20,2,7,1,1,'Rabu','7:00:00','08:00:00');</v>
      </c>
    </row>
    <row r="12" spans="1:9" x14ac:dyDescent="0.25">
      <c r="A12" s="27">
        <v>21</v>
      </c>
      <c r="B12" s="27">
        <v>3</v>
      </c>
      <c r="C12" s="27">
        <v>7</v>
      </c>
      <c r="D12" s="27">
        <v>1</v>
      </c>
      <c r="E12" s="27">
        <v>1</v>
      </c>
      <c r="F12" s="27" t="s">
        <v>102</v>
      </c>
      <c r="G12" s="28" t="s">
        <v>103</v>
      </c>
      <c r="H12" s="28" t="s">
        <v>104</v>
      </c>
      <c r="I12" t="str">
        <f t="shared" si="2"/>
        <v>INSERT INTO `jadwal_siswa`(`id_jadwal_siswa`, `id_siswa`, `id_mapel`, `id_guru`, `id_kelas`, `hari`, `waktu_awal`, `waktu_akhir`) VALUES(21,3,7,1,1,'Rabu','7:00:00','08:00:00');</v>
      </c>
    </row>
    <row r="13" spans="1:9" x14ac:dyDescent="0.25">
      <c r="A13" s="27">
        <v>22</v>
      </c>
      <c r="B13" s="27">
        <v>1</v>
      </c>
      <c r="C13" s="27">
        <v>8</v>
      </c>
      <c r="D13" s="27">
        <v>2</v>
      </c>
      <c r="E13" s="27">
        <v>1</v>
      </c>
      <c r="F13" s="27" t="s">
        <v>119</v>
      </c>
      <c r="G13" s="28" t="s">
        <v>103</v>
      </c>
      <c r="H13" s="28" t="s">
        <v>104</v>
      </c>
      <c r="I13" t="str">
        <f>CONCATENATE($I$1, "(",A13,",",B13,",",C13,",",D13,",",E13,",'",F13,"','",G13,"','",H13,"');")</f>
        <v>INSERT INTO `jadwal_siswa`(`id_jadwal_siswa`, `id_siswa`, `id_mapel`, `id_guru`, `id_kelas`, `hari`, `waktu_awal`, `waktu_akhir`) VALUES(22,1,8,2,1,'Kamis','7:00:00','08:00:00');</v>
      </c>
    </row>
    <row r="14" spans="1:9" x14ac:dyDescent="0.25">
      <c r="A14" s="27">
        <v>23</v>
      </c>
      <c r="B14" s="27">
        <v>2</v>
      </c>
      <c r="C14" s="27">
        <v>8</v>
      </c>
      <c r="D14" s="27">
        <v>2</v>
      </c>
      <c r="E14" s="27">
        <v>1</v>
      </c>
      <c r="F14" s="27" t="s">
        <v>119</v>
      </c>
      <c r="G14" s="28" t="s">
        <v>103</v>
      </c>
      <c r="H14" s="28" t="s">
        <v>104</v>
      </c>
      <c r="I14" t="str">
        <f t="shared" ref="I14:I18" si="3">CONCATENATE($I$1, "(",A14,",",B14,",",C14,",",D14,",",E14,",'",F14,"','",G14,"','",H14,"');")</f>
        <v>INSERT INTO `jadwal_siswa`(`id_jadwal_siswa`, `id_siswa`, `id_mapel`, `id_guru`, `id_kelas`, `hari`, `waktu_awal`, `waktu_akhir`) VALUES(23,2,8,2,1,'Kamis','7:00:00','08:00:00');</v>
      </c>
    </row>
    <row r="15" spans="1:9" x14ac:dyDescent="0.25">
      <c r="A15" s="27">
        <v>24</v>
      </c>
      <c r="B15" s="27">
        <v>3</v>
      </c>
      <c r="C15" s="27">
        <v>8</v>
      </c>
      <c r="D15" s="27">
        <v>2</v>
      </c>
      <c r="E15" s="27">
        <v>1</v>
      </c>
      <c r="F15" s="27" t="s">
        <v>119</v>
      </c>
      <c r="G15" s="28" t="s">
        <v>103</v>
      </c>
      <c r="H15" s="28" t="s">
        <v>104</v>
      </c>
      <c r="I15" t="str">
        <f t="shared" si="3"/>
        <v>INSERT INTO `jadwal_siswa`(`id_jadwal_siswa`, `id_siswa`, `id_mapel`, `id_guru`, `id_kelas`, `hari`, `waktu_awal`, `waktu_akhir`) VALUES(24,3,8,2,1,'Kamis','7:00:00','08:00:00');</v>
      </c>
    </row>
    <row r="16" spans="1:9" x14ac:dyDescent="0.25">
      <c r="A16" s="27">
        <v>25</v>
      </c>
      <c r="B16" s="27">
        <v>1</v>
      </c>
      <c r="C16" s="48">
        <v>9</v>
      </c>
      <c r="D16" s="48">
        <v>3</v>
      </c>
      <c r="E16" s="48">
        <v>2</v>
      </c>
      <c r="F16" s="48" t="s">
        <v>120</v>
      </c>
      <c r="G16" s="28" t="s">
        <v>121</v>
      </c>
      <c r="H16" s="28" t="s">
        <v>122</v>
      </c>
      <c r="I16" t="str">
        <f t="shared" si="3"/>
        <v>INSERT INTO `jadwal_siswa`(`id_jadwal_siswa`, `id_siswa`, `id_mapel`, `id_guru`, `id_kelas`, `hari`, `waktu_awal`, `waktu_akhir`) VALUES(25,1,9,3,2,'Jumat','7:00:01','08:00:01');</v>
      </c>
    </row>
    <row r="17" spans="1:9" x14ac:dyDescent="0.25">
      <c r="A17" s="27">
        <v>26</v>
      </c>
      <c r="B17" s="27">
        <v>2</v>
      </c>
      <c r="C17" s="48">
        <v>9</v>
      </c>
      <c r="D17" s="48">
        <v>3</v>
      </c>
      <c r="E17" s="48">
        <v>2</v>
      </c>
      <c r="F17" s="48" t="s">
        <v>120</v>
      </c>
      <c r="G17" s="28" t="s">
        <v>123</v>
      </c>
      <c r="H17" s="28" t="s">
        <v>124</v>
      </c>
      <c r="I17" t="str">
        <f t="shared" si="3"/>
        <v>INSERT INTO `jadwal_siswa`(`id_jadwal_siswa`, `id_siswa`, `id_mapel`, `id_guru`, `id_kelas`, `hari`, `waktu_awal`, `waktu_akhir`) VALUES(26,2,9,3,2,'Jumat','7:00:02','08:00:02');</v>
      </c>
    </row>
    <row r="18" spans="1:9" x14ac:dyDescent="0.25">
      <c r="A18" s="27">
        <v>27</v>
      </c>
      <c r="B18" s="27">
        <v>3</v>
      </c>
      <c r="C18" s="48">
        <v>9</v>
      </c>
      <c r="D18" s="48">
        <v>3</v>
      </c>
      <c r="E18" s="48">
        <v>2</v>
      </c>
      <c r="F18" s="48" t="s">
        <v>120</v>
      </c>
      <c r="G18" s="28" t="s">
        <v>125</v>
      </c>
      <c r="H18" s="28" t="s">
        <v>126</v>
      </c>
      <c r="I18" t="str">
        <f t="shared" si="3"/>
        <v>INSERT INTO `jadwal_siswa`(`id_jadwal_siswa`, `id_siswa`, `id_mapel`, `id_guru`, `id_kelas`, `hari`, `waktu_awal`, `waktu_akhir`) VALUES(27,3,9,3,2,'Jumat','7:00:03','08:00:03');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abSelected="1" topLeftCell="A212" workbookViewId="0">
      <selection activeCell="F181" sqref="F181:F234"/>
    </sheetView>
  </sheetViews>
  <sheetFormatPr defaultRowHeight="15" x14ac:dyDescent="0.25"/>
  <cols>
    <col min="1" max="1" width="14.28515625" bestFit="1" customWidth="1"/>
    <col min="3" max="3" width="9.5703125" bestFit="1" customWidth="1"/>
    <col min="6" max="6" width="39" customWidth="1"/>
    <col min="7" max="7" width="27" customWidth="1"/>
  </cols>
  <sheetData>
    <row r="1" spans="1:6" x14ac:dyDescent="0.25">
      <c r="A1" t="s">
        <v>105</v>
      </c>
      <c r="B1" t="s">
        <v>94</v>
      </c>
      <c r="C1" t="s">
        <v>106</v>
      </c>
      <c r="D1" t="s">
        <v>107</v>
      </c>
      <c r="E1" t="s">
        <v>108</v>
      </c>
      <c r="F1" t="s">
        <v>109</v>
      </c>
    </row>
    <row r="2" spans="1:6" x14ac:dyDescent="0.25">
      <c r="A2">
        <v>48</v>
      </c>
      <c r="B2">
        <v>1</v>
      </c>
      <c r="C2">
        <v>10</v>
      </c>
      <c r="D2">
        <v>80</v>
      </c>
      <c r="E2" t="s">
        <v>110</v>
      </c>
      <c r="F2" t="str">
        <f>CONCATENATE($F$1, "(",A2,",",B2,",",C2,",",D2,",'",E2,"');")</f>
        <v>INSERT INTO `nilai_mapel`(`id_nilai_mapel`, `id_siswa`, `id_jadwal`, `nilai`, `ket_nilai`) VALUES(48,1,10,80,'UH1');</v>
      </c>
    </row>
    <row r="3" spans="1:6" x14ac:dyDescent="0.25">
      <c r="A3">
        <v>49</v>
      </c>
      <c r="B3">
        <v>1</v>
      </c>
      <c r="C3">
        <v>10</v>
      </c>
      <c r="D3">
        <v>75</v>
      </c>
      <c r="E3" t="s">
        <v>111</v>
      </c>
      <c r="F3" t="str">
        <f t="shared" ref="F3:F19" si="0">CONCATENATE($F$1, "(",A3,",",B3,",",C3,",",D3,",'",E3,"');")</f>
        <v>INSERT INTO `nilai_mapel`(`id_nilai_mapel`, `id_siswa`, `id_jadwal`, `nilai`, `ket_nilai`) VALUES(49,1,10,75,'UH2');</v>
      </c>
    </row>
    <row r="4" spans="1:6" x14ac:dyDescent="0.25">
      <c r="A4">
        <v>50</v>
      </c>
      <c r="B4">
        <v>1</v>
      </c>
      <c r="C4">
        <v>10</v>
      </c>
      <c r="D4">
        <v>82</v>
      </c>
      <c r="E4" t="s">
        <v>112</v>
      </c>
      <c r="F4" t="str">
        <f t="shared" si="0"/>
        <v>INSERT INTO `nilai_mapel`(`id_nilai_mapel`, `id_siswa`, `id_jadwal`, `nilai`, `ket_nilai`) VALUES(50,1,10,82,'UH3');</v>
      </c>
    </row>
    <row r="5" spans="1:6" x14ac:dyDescent="0.25">
      <c r="A5">
        <v>51</v>
      </c>
      <c r="B5">
        <v>1</v>
      </c>
      <c r="C5">
        <v>10</v>
      </c>
      <c r="D5">
        <v>83</v>
      </c>
      <c r="E5" t="s">
        <v>113</v>
      </c>
      <c r="F5" t="str">
        <f t="shared" si="0"/>
        <v>INSERT INTO `nilai_mapel`(`id_nilai_mapel`, `id_siswa`, `id_jadwal`, `nilai`, `ket_nilai`) VALUES(51,1,10,83,'UH4');</v>
      </c>
    </row>
    <row r="6" spans="1:6" x14ac:dyDescent="0.25">
      <c r="A6">
        <v>52</v>
      </c>
      <c r="B6">
        <v>1</v>
      </c>
      <c r="C6">
        <v>10</v>
      </c>
      <c r="D6">
        <v>75</v>
      </c>
      <c r="E6" t="s">
        <v>45</v>
      </c>
      <c r="F6" t="str">
        <f t="shared" si="0"/>
        <v>INSERT INTO `nilai_mapel`(`id_nilai_mapel`, `id_siswa`, `id_jadwal`, `nilai`, `ket_nilai`) VALUES(52,1,10,75,'UTS');</v>
      </c>
    </row>
    <row r="7" spans="1:6" x14ac:dyDescent="0.25">
      <c r="A7">
        <v>53</v>
      </c>
      <c r="B7">
        <v>1</v>
      </c>
      <c r="C7">
        <v>10</v>
      </c>
      <c r="D7">
        <v>82</v>
      </c>
      <c r="E7" t="s">
        <v>46</v>
      </c>
      <c r="F7" t="str">
        <f t="shared" si="0"/>
        <v>INSERT INTO `nilai_mapel`(`id_nilai_mapel`, `id_siswa`, `id_jadwal`, `nilai`, `ket_nilai`) VALUES(53,1,10,82,'UAS');</v>
      </c>
    </row>
    <row r="8" spans="1:6" x14ac:dyDescent="0.25">
      <c r="A8">
        <v>54</v>
      </c>
      <c r="B8">
        <v>2</v>
      </c>
      <c r="C8">
        <v>10</v>
      </c>
      <c r="D8">
        <v>83</v>
      </c>
      <c r="E8" t="s">
        <v>110</v>
      </c>
      <c r="F8" t="str">
        <f t="shared" si="0"/>
        <v>INSERT INTO `nilai_mapel`(`id_nilai_mapel`, `id_siswa`, `id_jadwal`, `nilai`, `ket_nilai`) VALUES(54,2,10,83,'UH1');</v>
      </c>
    </row>
    <row r="9" spans="1:6" x14ac:dyDescent="0.25">
      <c r="A9">
        <v>55</v>
      </c>
      <c r="B9">
        <v>2</v>
      </c>
      <c r="C9">
        <v>10</v>
      </c>
      <c r="D9">
        <v>86</v>
      </c>
      <c r="E9" t="s">
        <v>111</v>
      </c>
      <c r="F9" t="str">
        <f t="shared" si="0"/>
        <v>INSERT INTO `nilai_mapel`(`id_nilai_mapel`, `id_siswa`, `id_jadwal`, `nilai`, `ket_nilai`) VALUES(55,2,10,86,'UH2');</v>
      </c>
    </row>
    <row r="10" spans="1:6" x14ac:dyDescent="0.25">
      <c r="A10">
        <v>56</v>
      </c>
      <c r="B10">
        <v>2</v>
      </c>
      <c r="C10">
        <v>10</v>
      </c>
      <c r="D10">
        <v>75</v>
      </c>
      <c r="E10" t="s">
        <v>112</v>
      </c>
      <c r="F10" t="str">
        <f t="shared" si="0"/>
        <v>INSERT INTO `nilai_mapel`(`id_nilai_mapel`, `id_siswa`, `id_jadwal`, `nilai`, `ket_nilai`) VALUES(56,2,10,75,'UH3');</v>
      </c>
    </row>
    <row r="11" spans="1:6" x14ac:dyDescent="0.25">
      <c r="A11">
        <v>57</v>
      </c>
      <c r="B11">
        <v>2</v>
      </c>
      <c r="C11">
        <v>10</v>
      </c>
      <c r="D11">
        <v>82</v>
      </c>
      <c r="E11" t="s">
        <v>113</v>
      </c>
      <c r="F11" t="str">
        <f t="shared" si="0"/>
        <v>INSERT INTO `nilai_mapel`(`id_nilai_mapel`, `id_siswa`, `id_jadwal`, `nilai`, `ket_nilai`) VALUES(57,2,10,82,'UH4');</v>
      </c>
    </row>
    <row r="12" spans="1:6" x14ac:dyDescent="0.25">
      <c r="A12">
        <v>58</v>
      </c>
      <c r="B12">
        <v>2</v>
      </c>
      <c r="C12">
        <v>10</v>
      </c>
      <c r="D12">
        <v>83</v>
      </c>
      <c r="E12" t="s">
        <v>45</v>
      </c>
      <c r="F12" t="str">
        <f t="shared" si="0"/>
        <v>INSERT INTO `nilai_mapel`(`id_nilai_mapel`, `id_siswa`, `id_jadwal`, `nilai`, `ket_nilai`) VALUES(58,2,10,83,'UTS');</v>
      </c>
    </row>
    <row r="13" spans="1:6" x14ac:dyDescent="0.25">
      <c r="A13">
        <v>59</v>
      </c>
      <c r="B13">
        <v>2</v>
      </c>
      <c r="C13">
        <v>10</v>
      </c>
      <c r="D13">
        <v>75</v>
      </c>
      <c r="E13" t="s">
        <v>46</v>
      </c>
      <c r="F13" t="str">
        <f t="shared" si="0"/>
        <v>INSERT INTO `nilai_mapel`(`id_nilai_mapel`, `id_siswa`, `id_jadwal`, `nilai`, `ket_nilai`) VALUES(59,2,10,75,'UAS');</v>
      </c>
    </row>
    <row r="14" spans="1:6" x14ac:dyDescent="0.25">
      <c r="A14">
        <v>60</v>
      </c>
      <c r="B14">
        <v>3</v>
      </c>
      <c r="C14">
        <v>10</v>
      </c>
      <c r="D14">
        <v>82</v>
      </c>
      <c r="E14" t="s">
        <v>110</v>
      </c>
      <c r="F14" t="str">
        <f t="shared" si="0"/>
        <v>INSERT INTO `nilai_mapel`(`id_nilai_mapel`, `id_siswa`, `id_jadwal`, `nilai`, `ket_nilai`) VALUES(60,3,10,82,'UH1');</v>
      </c>
    </row>
    <row r="15" spans="1:6" x14ac:dyDescent="0.25">
      <c r="A15">
        <v>61</v>
      </c>
      <c r="B15">
        <v>3</v>
      </c>
      <c r="C15">
        <v>10</v>
      </c>
      <c r="D15">
        <v>83</v>
      </c>
      <c r="E15" t="s">
        <v>111</v>
      </c>
      <c r="F15" t="str">
        <f t="shared" si="0"/>
        <v>INSERT INTO `nilai_mapel`(`id_nilai_mapel`, `id_siswa`, `id_jadwal`, `nilai`, `ket_nilai`) VALUES(61,3,10,83,'UH2');</v>
      </c>
    </row>
    <row r="16" spans="1:6" x14ac:dyDescent="0.25">
      <c r="A16">
        <v>62</v>
      </c>
      <c r="B16">
        <v>3</v>
      </c>
      <c r="C16">
        <v>10</v>
      </c>
      <c r="D16">
        <v>75</v>
      </c>
      <c r="E16" t="s">
        <v>112</v>
      </c>
      <c r="F16" t="str">
        <f t="shared" si="0"/>
        <v>INSERT INTO `nilai_mapel`(`id_nilai_mapel`, `id_siswa`, `id_jadwal`, `nilai`, `ket_nilai`) VALUES(62,3,10,75,'UH3');</v>
      </c>
    </row>
    <row r="17" spans="1:6" x14ac:dyDescent="0.25">
      <c r="A17">
        <v>63</v>
      </c>
      <c r="B17">
        <v>3</v>
      </c>
      <c r="C17">
        <v>10</v>
      </c>
      <c r="D17">
        <v>83</v>
      </c>
      <c r="E17" t="s">
        <v>113</v>
      </c>
      <c r="F17" t="str">
        <f t="shared" si="0"/>
        <v>INSERT INTO `nilai_mapel`(`id_nilai_mapel`, `id_siswa`, `id_jadwal`, `nilai`, `ket_nilai`) VALUES(63,3,10,83,'UH4');</v>
      </c>
    </row>
    <row r="18" spans="1:6" x14ac:dyDescent="0.25">
      <c r="A18">
        <v>64</v>
      </c>
      <c r="B18">
        <v>3</v>
      </c>
      <c r="C18">
        <v>10</v>
      </c>
      <c r="D18">
        <v>86</v>
      </c>
      <c r="E18" t="s">
        <v>45</v>
      </c>
      <c r="F18" t="str">
        <f t="shared" si="0"/>
        <v>INSERT INTO `nilai_mapel`(`id_nilai_mapel`, `id_siswa`, `id_jadwal`, `nilai`, `ket_nilai`) VALUES(64,3,10,86,'UTS');</v>
      </c>
    </row>
    <row r="19" spans="1:6" x14ac:dyDescent="0.25">
      <c r="A19">
        <v>65</v>
      </c>
      <c r="B19">
        <v>3</v>
      </c>
      <c r="C19">
        <v>10</v>
      </c>
      <c r="D19">
        <v>75</v>
      </c>
      <c r="E19" t="s">
        <v>46</v>
      </c>
      <c r="F19" t="str">
        <f t="shared" si="0"/>
        <v>INSERT INTO `nilai_mapel`(`id_nilai_mapel`, `id_siswa`, `id_jadwal`, `nilai`, `ket_nilai`) VALUES(65,3,10,75,'UAS');</v>
      </c>
    </row>
    <row r="20" spans="1:6" x14ac:dyDescent="0.25">
      <c r="A20" s="46" t="s">
        <v>114</v>
      </c>
      <c r="B20" s="46"/>
      <c r="C20" s="46"/>
      <c r="D20" s="46"/>
      <c r="E20" s="46"/>
    </row>
    <row r="22" spans="1:6" x14ac:dyDescent="0.25">
      <c r="A22" t="s">
        <v>105</v>
      </c>
      <c r="B22" t="s">
        <v>94</v>
      </c>
      <c r="C22" t="s">
        <v>106</v>
      </c>
      <c r="D22" t="s">
        <v>107</v>
      </c>
      <c r="E22" t="s">
        <v>108</v>
      </c>
      <c r="F22" t="s">
        <v>109</v>
      </c>
    </row>
    <row r="23" spans="1:6" x14ac:dyDescent="0.25">
      <c r="A23">
        <v>66</v>
      </c>
      <c r="B23">
        <v>1</v>
      </c>
      <c r="C23">
        <v>13</v>
      </c>
      <c r="D23">
        <v>82</v>
      </c>
      <c r="E23" t="s">
        <v>110</v>
      </c>
      <c r="F23" t="str">
        <f>CONCATENATE($F$1, "(",A23,",",B23,",",C23,",",D23,",'",E23,"');")</f>
        <v>INSERT INTO `nilai_mapel`(`id_nilai_mapel`, `id_siswa`, `id_jadwal`, `nilai`, `ket_nilai`) VALUES(66,1,13,82,'UH1');</v>
      </c>
    </row>
    <row r="24" spans="1:6" x14ac:dyDescent="0.25">
      <c r="A24">
        <v>67</v>
      </c>
      <c r="B24">
        <v>1</v>
      </c>
      <c r="C24">
        <v>13</v>
      </c>
      <c r="D24">
        <v>83</v>
      </c>
      <c r="E24" t="s">
        <v>111</v>
      </c>
      <c r="F24" t="str">
        <f t="shared" ref="F24:F40" si="1">CONCATENATE($F$1, "(",A24,",",B24,",",C24,",",D24,",'",E24,"');")</f>
        <v>INSERT INTO `nilai_mapel`(`id_nilai_mapel`, `id_siswa`, `id_jadwal`, `nilai`, `ket_nilai`) VALUES(67,1,13,83,'UH2');</v>
      </c>
    </row>
    <row r="25" spans="1:6" x14ac:dyDescent="0.25">
      <c r="A25">
        <v>68</v>
      </c>
      <c r="B25">
        <v>1</v>
      </c>
      <c r="C25">
        <v>13</v>
      </c>
      <c r="D25">
        <v>75</v>
      </c>
      <c r="E25" t="s">
        <v>112</v>
      </c>
      <c r="F25" t="str">
        <f t="shared" si="1"/>
        <v>INSERT INTO `nilai_mapel`(`id_nilai_mapel`, `id_siswa`, `id_jadwal`, `nilai`, `ket_nilai`) VALUES(68,1,13,75,'UH3');</v>
      </c>
    </row>
    <row r="26" spans="1:6" x14ac:dyDescent="0.25">
      <c r="A26">
        <v>69</v>
      </c>
      <c r="B26">
        <v>1</v>
      </c>
      <c r="C26">
        <v>13</v>
      </c>
      <c r="D26">
        <v>82</v>
      </c>
      <c r="E26" t="s">
        <v>113</v>
      </c>
      <c r="F26" t="str">
        <f t="shared" si="1"/>
        <v>INSERT INTO `nilai_mapel`(`id_nilai_mapel`, `id_siswa`, `id_jadwal`, `nilai`, `ket_nilai`) VALUES(69,1,13,82,'UH4');</v>
      </c>
    </row>
    <row r="27" spans="1:6" x14ac:dyDescent="0.25">
      <c r="A27">
        <v>70</v>
      </c>
      <c r="B27">
        <v>1</v>
      </c>
      <c r="C27">
        <v>13</v>
      </c>
      <c r="D27">
        <v>83</v>
      </c>
      <c r="E27" t="s">
        <v>45</v>
      </c>
      <c r="F27" t="str">
        <f t="shared" si="1"/>
        <v>INSERT INTO `nilai_mapel`(`id_nilai_mapel`, `id_siswa`, `id_jadwal`, `nilai`, `ket_nilai`) VALUES(70,1,13,83,'UTS');</v>
      </c>
    </row>
    <row r="28" spans="1:6" x14ac:dyDescent="0.25">
      <c r="A28">
        <v>71</v>
      </c>
      <c r="B28">
        <v>1</v>
      </c>
      <c r="C28">
        <v>13</v>
      </c>
      <c r="D28">
        <v>82</v>
      </c>
      <c r="E28" t="s">
        <v>46</v>
      </c>
      <c r="F28" t="str">
        <f t="shared" si="1"/>
        <v>INSERT INTO `nilai_mapel`(`id_nilai_mapel`, `id_siswa`, `id_jadwal`, `nilai`, `ket_nilai`) VALUES(71,1,13,82,'UAS');</v>
      </c>
    </row>
    <row r="29" spans="1:6" x14ac:dyDescent="0.25">
      <c r="A29">
        <v>72</v>
      </c>
      <c r="B29">
        <v>2</v>
      </c>
      <c r="C29">
        <v>14</v>
      </c>
      <c r="D29">
        <v>83</v>
      </c>
      <c r="E29" t="s">
        <v>110</v>
      </c>
      <c r="F29" t="str">
        <f t="shared" si="1"/>
        <v>INSERT INTO `nilai_mapel`(`id_nilai_mapel`, `id_siswa`, `id_jadwal`, `nilai`, `ket_nilai`) VALUES(72,2,14,83,'UH1');</v>
      </c>
    </row>
    <row r="30" spans="1:6" x14ac:dyDescent="0.25">
      <c r="A30">
        <v>73</v>
      </c>
      <c r="B30">
        <v>2</v>
      </c>
      <c r="C30">
        <v>14</v>
      </c>
      <c r="D30">
        <v>86</v>
      </c>
      <c r="E30" t="s">
        <v>111</v>
      </c>
      <c r="F30" t="str">
        <f t="shared" si="1"/>
        <v>INSERT INTO `nilai_mapel`(`id_nilai_mapel`, `id_siswa`, `id_jadwal`, `nilai`, `ket_nilai`) VALUES(73,2,14,86,'UH2');</v>
      </c>
    </row>
    <row r="31" spans="1:6" x14ac:dyDescent="0.25">
      <c r="A31">
        <v>74</v>
      </c>
      <c r="B31">
        <v>2</v>
      </c>
      <c r="C31">
        <v>14</v>
      </c>
      <c r="D31">
        <v>75</v>
      </c>
      <c r="E31" t="s">
        <v>112</v>
      </c>
      <c r="F31" t="str">
        <f t="shared" si="1"/>
        <v>INSERT INTO `nilai_mapel`(`id_nilai_mapel`, `id_siswa`, `id_jadwal`, `nilai`, `ket_nilai`) VALUES(74,2,14,75,'UH3');</v>
      </c>
    </row>
    <row r="32" spans="1:6" x14ac:dyDescent="0.25">
      <c r="A32">
        <v>75</v>
      </c>
      <c r="B32">
        <v>2</v>
      </c>
      <c r="C32">
        <v>14</v>
      </c>
      <c r="D32">
        <v>82</v>
      </c>
      <c r="E32" t="s">
        <v>113</v>
      </c>
      <c r="F32" t="str">
        <f t="shared" si="1"/>
        <v>INSERT INTO `nilai_mapel`(`id_nilai_mapel`, `id_siswa`, `id_jadwal`, `nilai`, `ket_nilai`) VALUES(75,2,14,82,'UH4');</v>
      </c>
    </row>
    <row r="33" spans="1:6" x14ac:dyDescent="0.25">
      <c r="A33">
        <v>76</v>
      </c>
      <c r="B33">
        <v>2</v>
      </c>
      <c r="C33">
        <v>14</v>
      </c>
      <c r="D33">
        <v>83</v>
      </c>
      <c r="E33" t="s">
        <v>45</v>
      </c>
      <c r="F33" t="str">
        <f t="shared" si="1"/>
        <v>INSERT INTO `nilai_mapel`(`id_nilai_mapel`, `id_siswa`, `id_jadwal`, `nilai`, `ket_nilai`) VALUES(76,2,14,83,'UTS');</v>
      </c>
    </row>
    <row r="34" spans="1:6" x14ac:dyDescent="0.25">
      <c r="A34">
        <v>77</v>
      </c>
      <c r="B34">
        <v>2</v>
      </c>
      <c r="C34">
        <v>14</v>
      </c>
      <c r="D34">
        <v>82</v>
      </c>
      <c r="E34" t="s">
        <v>46</v>
      </c>
      <c r="F34" t="str">
        <f t="shared" si="1"/>
        <v>INSERT INTO `nilai_mapel`(`id_nilai_mapel`, `id_siswa`, `id_jadwal`, `nilai`, `ket_nilai`) VALUES(77,2,14,82,'UAS');</v>
      </c>
    </row>
    <row r="35" spans="1:6" x14ac:dyDescent="0.25">
      <c r="A35">
        <v>78</v>
      </c>
      <c r="B35">
        <v>3</v>
      </c>
      <c r="C35">
        <v>15</v>
      </c>
      <c r="D35">
        <v>83</v>
      </c>
      <c r="E35" t="s">
        <v>110</v>
      </c>
      <c r="F35" t="str">
        <f t="shared" si="1"/>
        <v>INSERT INTO `nilai_mapel`(`id_nilai_mapel`, `id_siswa`, `id_jadwal`, `nilai`, `ket_nilai`) VALUES(78,3,15,83,'UH1');</v>
      </c>
    </row>
    <row r="36" spans="1:6" x14ac:dyDescent="0.25">
      <c r="A36">
        <v>79</v>
      </c>
      <c r="B36">
        <v>3</v>
      </c>
      <c r="C36">
        <v>15</v>
      </c>
      <c r="D36">
        <v>82</v>
      </c>
      <c r="E36" t="s">
        <v>111</v>
      </c>
      <c r="F36" t="str">
        <f t="shared" si="1"/>
        <v>INSERT INTO `nilai_mapel`(`id_nilai_mapel`, `id_siswa`, `id_jadwal`, `nilai`, `ket_nilai`) VALUES(79,3,15,82,'UH2');</v>
      </c>
    </row>
    <row r="37" spans="1:6" x14ac:dyDescent="0.25">
      <c r="A37">
        <v>80</v>
      </c>
      <c r="B37">
        <v>3</v>
      </c>
      <c r="C37">
        <v>15</v>
      </c>
      <c r="D37">
        <v>83</v>
      </c>
      <c r="E37" t="s">
        <v>112</v>
      </c>
      <c r="F37" t="str">
        <f t="shared" si="1"/>
        <v>INSERT INTO `nilai_mapel`(`id_nilai_mapel`, `id_siswa`, `id_jadwal`, `nilai`, `ket_nilai`) VALUES(80,3,15,83,'UH3');</v>
      </c>
    </row>
    <row r="38" spans="1:6" x14ac:dyDescent="0.25">
      <c r="A38">
        <v>81</v>
      </c>
      <c r="B38">
        <v>3</v>
      </c>
      <c r="C38">
        <v>15</v>
      </c>
      <c r="D38">
        <v>86</v>
      </c>
      <c r="E38" t="s">
        <v>113</v>
      </c>
      <c r="F38" t="str">
        <f t="shared" si="1"/>
        <v>INSERT INTO `nilai_mapel`(`id_nilai_mapel`, `id_siswa`, `id_jadwal`, `nilai`, `ket_nilai`) VALUES(81,3,15,86,'UH4');</v>
      </c>
    </row>
    <row r="39" spans="1:6" x14ac:dyDescent="0.25">
      <c r="A39">
        <v>82</v>
      </c>
      <c r="B39">
        <v>3</v>
      </c>
      <c r="C39">
        <v>15</v>
      </c>
      <c r="D39">
        <v>75</v>
      </c>
      <c r="E39" t="s">
        <v>45</v>
      </c>
      <c r="F39" t="str">
        <f t="shared" si="1"/>
        <v>INSERT INTO `nilai_mapel`(`id_nilai_mapel`, `id_siswa`, `id_jadwal`, `nilai`, `ket_nilai`) VALUES(82,3,15,75,'UTS');</v>
      </c>
    </row>
    <row r="40" spans="1:6" x14ac:dyDescent="0.25">
      <c r="A40">
        <v>83</v>
      </c>
      <c r="B40">
        <v>3</v>
      </c>
      <c r="C40">
        <v>15</v>
      </c>
      <c r="D40">
        <v>75</v>
      </c>
      <c r="E40" t="s">
        <v>46</v>
      </c>
      <c r="F40" t="str">
        <f t="shared" si="1"/>
        <v>INSERT INTO `nilai_mapel`(`id_nilai_mapel`, `id_siswa`, `id_jadwal`, `nilai`, `ket_nilai`) VALUES(83,3,15,75,'UAS');</v>
      </c>
    </row>
    <row r="41" spans="1:6" x14ac:dyDescent="0.25">
      <c r="A41" s="46" t="s">
        <v>116</v>
      </c>
      <c r="B41" s="46"/>
      <c r="C41" s="46"/>
      <c r="D41" s="46"/>
      <c r="E41" s="46"/>
    </row>
    <row r="43" spans="1:6" x14ac:dyDescent="0.25">
      <c r="A43" t="s">
        <v>105</v>
      </c>
      <c r="B43" t="s">
        <v>94</v>
      </c>
      <c r="C43" t="s">
        <v>106</v>
      </c>
      <c r="D43" t="s">
        <v>107</v>
      </c>
      <c r="E43" t="s">
        <v>108</v>
      </c>
      <c r="F43" t="s">
        <v>109</v>
      </c>
    </row>
    <row r="44" spans="1:6" x14ac:dyDescent="0.25">
      <c r="A44">
        <v>84</v>
      </c>
      <c r="B44">
        <v>1</v>
      </c>
      <c r="C44">
        <v>16</v>
      </c>
      <c r="D44">
        <v>82</v>
      </c>
      <c r="E44" t="s">
        <v>110</v>
      </c>
      <c r="F44" t="str">
        <f>CONCATENATE($F$1, "(",A44,",",B44,",",C44,",",D44,",'",E44,"');")</f>
        <v>INSERT INTO `nilai_mapel`(`id_nilai_mapel`, `id_siswa`, `id_jadwal`, `nilai`, `ket_nilai`) VALUES(84,1,16,82,'UH1');</v>
      </c>
    </row>
    <row r="45" spans="1:6" x14ac:dyDescent="0.25">
      <c r="A45">
        <v>85</v>
      </c>
      <c r="B45">
        <v>1</v>
      </c>
      <c r="C45">
        <v>16</v>
      </c>
      <c r="D45">
        <v>83</v>
      </c>
      <c r="E45" t="s">
        <v>111</v>
      </c>
      <c r="F45" t="str">
        <f t="shared" ref="F45:F108" si="2">CONCATENATE($F$1, "(",A45,",",B45,",",C45,",",D45,",'",E45,"');")</f>
        <v>INSERT INTO `nilai_mapel`(`id_nilai_mapel`, `id_siswa`, `id_jadwal`, `nilai`, `ket_nilai`) VALUES(85,1,16,83,'UH2');</v>
      </c>
    </row>
    <row r="46" spans="1:6" x14ac:dyDescent="0.25">
      <c r="A46">
        <v>86</v>
      </c>
      <c r="B46">
        <v>1</v>
      </c>
      <c r="C46">
        <v>16</v>
      </c>
      <c r="D46">
        <v>75</v>
      </c>
      <c r="E46" t="s">
        <v>112</v>
      </c>
      <c r="F46" t="str">
        <f t="shared" si="2"/>
        <v>INSERT INTO `nilai_mapel`(`id_nilai_mapel`, `id_siswa`, `id_jadwal`, `nilai`, `ket_nilai`) VALUES(86,1,16,75,'UH3');</v>
      </c>
    </row>
    <row r="47" spans="1:6" x14ac:dyDescent="0.25">
      <c r="A47">
        <v>87</v>
      </c>
      <c r="B47">
        <v>1</v>
      </c>
      <c r="C47">
        <v>16</v>
      </c>
      <c r="D47">
        <v>82</v>
      </c>
      <c r="E47" t="s">
        <v>113</v>
      </c>
      <c r="F47" t="str">
        <f t="shared" si="2"/>
        <v>INSERT INTO `nilai_mapel`(`id_nilai_mapel`, `id_siswa`, `id_jadwal`, `nilai`, `ket_nilai`) VALUES(87,1,16,82,'UH4');</v>
      </c>
    </row>
    <row r="48" spans="1:6" x14ac:dyDescent="0.25">
      <c r="A48">
        <v>88</v>
      </c>
      <c r="B48">
        <v>1</v>
      </c>
      <c r="C48">
        <v>16</v>
      </c>
      <c r="D48">
        <v>83</v>
      </c>
      <c r="E48" t="s">
        <v>45</v>
      </c>
      <c r="F48" t="str">
        <f t="shared" si="2"/>
        <v>INSERT INTO `nilai_mapel`(`id_nilai_mapel`, `id_siswa`, `id_jadwal`, `nilai`, `ket_nilai`) VALUES(88,1,16,83,'UTS');</v>
      </c>
    </row>
    <row r="49" spans="1:6" x14ac:dyDescent="0.25">
      <c r="A49">
        <v>89</v>
      </c>
      <c r="B49">
        <v>1</v>
      </c>
      <c r="C49">
        <v>16</v>
      </c>
      <c r="D49">
        <v>82</v>
      </c>
      <c r="E49" t="s">
        <v>46</v>
      </c>
      <c r="F49" t="str">
        <f t="shared" si="2"/>
        <v>INSERT INTO `nilai_mapel`(`id_nilai_mapel`, `id_siswa`, `id_jadwal`, `nilai`, `ket_nilai`) VALUES(89,1,16,82,'UAS');</v>
      </c>
    </row>
    <row r="50" spans="1:6" x14ac:dyDescent="0.25">
      <c r="A50">
        <v>90</v>
      </c>
      <c r="B50">
        <v>2</v>
      </c>
      <c r="C50">
        <v>17</v>
      </c>
      <c r="D50">
        <v>83</v>
      </c>
      <c r="E50" t="s">
        <v>110</v>
      </c>
      <c r="F50" t="str">
        <f t="shared" si="2"/>
        <v>INSERT INTO `nilai_mapel`(`id_nilai_mapel`, `id_siswa`, `id_jadwal`, `nilai`, `ket_nilai`) VALUES(90,2,17,83,'UH1');</v>
      </c>
    </row>
    <row r="51" spans="1:6" x14ac:dyDescent="0.25">
      <c r="A51">
        <v>91</v>
      </c>
      <c r="B51">
        <v>2</v>
      </c>
      <c r="C51">
        <v>17</v>
      </c>
      <c r="D51">
        <v>83</v>
      </c>
      <c r="E51" t="s">
        <v>111</v>
      </c>
      <c r="F51" t="str">
        <f t="shared" si="2"/>
        <v>INSERT INTO `nilai_mapel`(`id_nilai_mapel`, `id_siswa`, `id_jadwal`, `nilai`, `ket_nilai`) VALUES(91,2,17,83,'UH2');</v>
      </c>
    </row>
    <row r="52" spans="1:6" x14ac:dyDescent="0.25">
      <c r="A52">
        <v>92</v>
      </c>
      <c r="B52">
        <v>2</v>
      </c>
      <c r="C52">
        <v>17</v>
      </c>
      <c r="D52">
        <v>75</v>
      </c>
      <c r="E52" t="s">
        <v>112</v>
      </c>
      <c r="F52" t="str">
        <f t="shared" si="2"/>
        <v>INSERT INTO `nilai_mapel`(`id_nilai_mapel`, `id_siswa`, `id_jadwal`, `nilai`, `ket_nilai`) VALUES(92,2,17,75,'UH3');</v>
      </c>
    </row>
    <row r="53" spans="1:6" x14ac:dyDescent="0.25">
      <c r="A53">
        <v>93</v>
      </c>
      <c r="B53">
        <v>2</v>
      </c>
      <c r="C53">
        <v>17</v>
      </c>
      <c r="D53">
        <v>83</v>
      </c>
      <c r="E53" t="s">
        <v>113</v>
      </c>
      <c r="F53" t="str">
        <f t="shared" si="2"/>
        <v>INSERT INTO `nilai_mapel`(`id_nilai_mapel`, `id_siswa`, `id_jadwal`, `nilai`, `ket_nilai`) VALUES(93,2,17,83,'UH4');</v>
      </c>
    </row>
    <row r="54" spans="1:6" x14ac:dyDescent="0.25">
      <c r="A54">
        <v>94</v>
      </c>
      <c r="B54">
        <v>2</v>
      </c>
      <c r="C54">
        <v>17</v>
      </c>
      <c r="D54">
        <v>82</v>
      </c>
      <c r="E54" t="s">
        <v>45</v>
      </c>
      <c r="F54" t="str">
        <f t="shared" si="2"/>
        <v>INSERT INTO `nilai_mapel`(`id_nilai_mapel`, `id_siswa`, `id_jadwal`, `nilai`, `ket_nilai`) VALUES(94,2,17,82,'UTS');</v>
      </c>
    </row>
    <row r="55" spans="1:6" x14ac:dyDescent="0.25">
      <c r="A55">
        <v>95</v>
      </c>
      <c r="B55">
        <v>2</v>
      </c>
      <c r="C55">
        <v>17</v>
      </c>
      <c r="D55">
        <v>83</v>
      </c>
      <c r="E55" t="s">
        <v>46</v>
      </c>
      <c r="F55" t="str">
        <f t="shared" si="2"/>
        <v>INSERT INTO `nilai_mapel`(`id_nilai_mapel`, `id_siswa`, `id_jadwal`, `nilai`, `ket_nilai`) VALUES(95,2,17,83,'UAS');</v>
      </c>
    </row>
    <row r="56" spans="1:6" x14ac:dyDescent="0.25">
      <c r="A56">
        <v>96</v>
      </c>
      <c r="B56">
        <v>3</v>
      </c>
      <c r="C56">
        <v>18</v>
      </c>
      <c r="D56">
        <v>86</v>
      </c>
      <c r="E56" t="s">
        <v>110</v>
      </c>
      <c r="F56" t="str">
        <f t="shared" si="2"/>
        <v>INSERT INTO `nilai_mapel`(`id_nilai_mapel`, `id_siswa`, `id_jadwal`, `nilai`, `ket_nilai`) VALUES(96,3,18,86,'UH1');</v>
      </c>
    </row>
    <row r="57" spans="1:6" x14ac:dyDescent="0.25">
      <c r="A57">
        <v>97</v>
      </c>
      <c r="B57">
        <v>3</v>
      </c>
      <c r="C57">
        <v>18</v>
      </c>
      <c r="D57">
        <v>75</v>
      </c>
      <c r="E57" t="s">
        <v>111</v>
      </c>
      <c r="F57" t="str">
        <f t="shared" si="2"/>
        <v>INSERT INTO `nilai_mapel`(`id_nilai_mapel`, `id_siswa`, `id_jadwal`, `nilai`, `ket_nilai`) VALUES(97,3,18,75,'UH2');</v>
      </c>
    </row>
    <row r="58" spans="1:6" x14ac:dyDescent="0.25">
      <c r="A58">
        <v>98</v>
      </c>
      <c r="B58">
        <v>3</v>
      </c>
      <c r="C58">
        <v>18</v>
      </c>
      <c r="D58">
        <v>75</v>
      </c>
      <c r="E58" t="s">
        <v>112</v>
      </c>
      <c r="F58" t="str">
        <f t="shared" si="2"/>
        <v>INSERT INTO `nilai_mapel`(`id_nilai_mapel`, `id_siswa`, `id_jadwal`, `nilai`, `ket_nilai`) VALUES(98,3,18,75,'UH3');</v>
      </c>
    </row>
    <row r="59" spans="1:6" x14ac:dyDescent="0.25">
      <c r="A59">
        <v>99</v>
      </c>
      <c r="B59">
        <v>3</v>
      </c>
      <c r="C59">
        <v>18</v>
      </c>
      <c r="D59">
        <v>82</v>
      </c>
      <c r="E59" t="s">
        <v>113</v>
      </c>
      <c r="F59" t="str">
        <f t="shared" si="2"/>
        <v>INSERT INTO `nilai_mapel`(`id_nilai_mapel`, `id_siswa`, `id_jadwal`, `nilai`, `ket_nilai`) VALUES(99,3,18,82,'UH4');</v>
      </c>
    </row>
    <row r="60" spans="1:6" x14ac:dyDescent="0.25">
      <c r="A60">
        <v>100</v>
      </c>
      <c r="B60">
        <v>3</v>
      </c>
      <c r="C60">
        <v>18</v>
      </c>
      <c r="D60">
        <v>83</v>
      </c>
      <c r="E60" t="s">
        <v>45</v>
      </c>
      <c r="F60" t="str">
        <f t="shared" si="2"/>
        <v>INSERT INTO `nilai_mapel`(`id_nilai_mapel`, `id_siswa`, `id_jadwal`, `nilai`, `ket_nilai`) VALUES(100,3,18,83,'UTS');</v>
      </c>
    </row>
    <row r="61" spans="1:6" x14ac:dyDescent="0.25">
      <c r="A61">
        <v>101</v>
      </c>
      <c r="B61">
        <v>3</v>
      </c>
      <c r="C61">
        <v>18</v>
      </c>
      <c r="D61">
        <v>82</v>
      </c>
      <c r="E61" t="s">
        <v>46</v>
      </c>
      <c r="F61" t="str">
        <f t="shared" si="2"/>
        <v>INSERT INTO `nilai_mapel`(`id_nilai_mapel`, `id_siswa`, `id_jadwal`, `nilai`, `ket_nilai`) VALUES(101,3,18,82,'UAS');</v>
      </c>
    </row>
    <row r="62" spans="1:6" x14ac:dyDescent="0.25">
      <c r="A62" s="46" t="s">
        <v>117</v>
      </c>
      <c r="B62" s="46"/>
      <c r="C62" s="46"/>
      <c r="D62" s="46"/>
      <c r="E62" s="46"/>
    </row>
    <row r="67" spans="1:6" x14ac:dyDescent="0.25">
      <c r="A67" t="s">
        <v>105</v>
      </c>
      <c r="B67" t="s">
        <v>94</v>
      </c>
      <c r="C67" t="s">
        <v>106</v>
      </c>
      <c r="D67" t="s">
        <v>107</v>
      </c>
      <c r="E67" t="s">
        <v>108</v>
      </c>
      <c r="F67" t="s">
        <v>109</v>
      </c>
    </row>
    <row r="68" spans="1:6" x14ac:dyDescent="0.25">
      <c r="A68" s="47">
        <v>1</v>
      </c>
      <c r="B68" s="47">
        <v>1</v>
      </c>
      <c r="C68" s="47">
        <v>1</v>
      </c>
      <c r="D68" s="47">
        <v>75</v>
      </c>
      <c r="E68" t="s">
        <v>110</v>
      </c>
      <c r="F68" t="str">
        <f t="shared" si="2"/>
        <v>INSERT INTO `nilai_mapel`(`id_nilai_mapel`, `id_siswa`, `id_jadwal`, `nilai`, `ket_nilai`) VALUES(1,1,1,75,'UH1');</v>
      </c>
    </row>
    <row r="69" spans="1:6" x14ac:dyDescent="0.25">
      <c r="A69" s="47">
        <v>2</v>
      </c>
      <c r="B69" s="47">
        <v>1</v>
      </c>
      <c r="C69" s="47">
        <v>1</v>
      </c>
      <c r="D69" s="47">
        <v>71</v>
      </c>
      <c r="E69" t="s">
        <v>111</v>
      </c>
      <c r="F69" t="str">
        <f t="shared" si="2"/>
        <v>INSERT INTO `nilai_mapel`(`id_nilai_mapel`, `id_siswa`, `id_jadwal`, `nilai`, `ket_nilai`) VALUES(2,1,1,71,'UH2');</v>
      </c>
    </row>
    <row r="70" spans="1:6" x14ac:dyDescent="0.25">
      <c r="A70" s="47">
        <v>3</v>
      </c>
      <c r="B70" s="47">
        <v>1</v>
      </c>
      <c r="C70" s="47">
        <v>1</v>
      </c>
      <c r="D70" s="47">
        <v>87</v>
      </c>
      <c r="E70" t="s">
        <v>112</v>
      </c>
      <c r="F70" t="str">
        <f t="shared" si="2"/>
        <v>INSERT INTO `nilai_mapel`(`id_nilai_mapel`, `id_siswa`, `id_jadwal`, `nilai`, `ket_nilai`) VALUES(3,1,1,87,'UH3');</v>
      </c>
    </row>
    <row r="71" spans="1:6" x14ac:dyDescent="0.25">
      <c r="A71" s="47">
        <v>4</v>
      </c>
      <c r="B71" s="47">
        <v>1</v>
      </c>
      <c r="C71" s="47">
        <v>1</v>
      </c>
      <c r="D71" s="47">
        <v>78</v>
      </c>
      <c r="E71" t="s">
        <v>113</v>
      </c>
      <c r="F71" t="str">
        <f t="shared" si="2"/>
        <v>INSERT INTO `nilai_mapel`(`id_nilai_mapel`, `id_siswa`, `id_jadwal`, `nilai`, `ket_nilai`) VALUES(4,1,1,78,'UH4');</v>
      </c>
    </row>
    <row r="72" spans="1:6" x14ac:dyDescent="0.25">
      <c r="A72" s="47">
        <v>5</v>
      </c>
      <c r="B72" s="47">
        <v>1</v>
      </c>
      <c r="C72" s="47">
        <v>1</v>
      </c>
      <c r="D72" s="47">
        <v>79</v>
      </c>
      <c r="E72" t="s">
        <v>45</v>
      </c>
      <c r="F72" t="str">
        <f t="shared" si="2"/>
        <v>INSERT INTO `nilai_mapel`(`id_nilai_mapel`, `id_siswa`, `id_jadwal`, `nilai`, `ket_nilai`) VALUES(5,1,1,79,'UTS');</v>
      </c>
    </row>
    <row r="73" spans="1:6" x14ac:dyDescent="0.25">
      <c r="A73" s="47">
        <v>6</v>
      </c>
      <c r="B73" s="47">
        <v>1</v>
      </c>
      <c r="C73" s="47">
        <v>1</v>
      </c>
      <c r="D73" s="47">
        <v>92</v>
      </c>
      <c r="E73" t="s">
        <v>46</v>
      </c>
      <c r="F73" t="str">
        <f t="shared" si="2"/>
        <v>INSERT INTO `nilai_mapel`(`id_nilai_mapel`, `id_siswa`, `id_jadwal`, `nilai`, `ket_nilai`) VALUES(6,1,1,92,'UAS');</v>
      </c>
    </row>
    <row r="74" spans="1:6" x14ac:dyDescent="0.25">
      <c r="A74" s="47">
        <v>7</v>
      </c>
      <c r="B74" s="47">
        <v>2</v>
      </c>
      <c r="C74" s="47">
        <v>2</v>
      </c>
      <c r="D74" s="47">
        <v>82</v>
      </c>
      <c r="E74" t="s">
        <v>110</v>
      </c>
      <c r="F74" t="str">
        <f t="shared" si="2"/>
        <v>INSERT INTO `nilai_mapel`(`id_nilai_mapel`, `id_siswa`, `id_jadwal`, `nilai`, `ket_nilai`) VALUES(7,2,2,82,'UH1');</v>
      </c>
    </row>
    <row r="75" spans="1:6" x14ac:dyDescent="0.25">
      <c r="A75" s="47">
        <v>8</v>
      </c>
      <c r="B75" s="47">
        <v>2</v>
      </c>
      <c r="C75" s="47">
        <v>2</v>
      </c>
      <c r="D75" s="47">
        <v>80</v>
      </c>
      <c r="E75" t="s">
        <v>111</v>
      </c>
      <c r="F75" t="str">
        <f t="shared" si="2"/>
        <v>INSERT INTO `nilai_mapel`(`id_nilai_mapel`, `id_siswa`, `id_jadwal`, `nilai`, `ket_nilai`) VALUES(8,2,2,80,'UH2');</v>
      </c>
    </row>
    <row r="76" spans="1:6" x14ac:dyDescent="0.25">
      <c r="A76" s="47">
        <v>9</v>
      </c>
      <c r="B76" s="47">
        <v>2</v>
      </c>
      <c r="C76" s="47">
        <v>2</v>
      </c>
      <c r="D76" s="47">
        <v>85</v>
      </c>
      <c r="E76" t="s">
        <v>112</v>
      </c>
      <c r="F76" t="str">
        <f t="shared" si="2"/>
        <v>INSERT INTO `nilai_mapel`(`id_nilai_mapel`, `id_siswa`, `id_jadwal`, `nilai`, `ket_nilai`) VALUES(9,2,2,85,'UH3');</v>
      </c>
    </row>
    <row r="77" spans="1:6" x14ac:dyDescent="0.25">
      <c r="A77" s="47">
        <v>10</v>
      </c>
      <c r="B77" s="47">
        <v>2</v>
      </c>
      <c r="C77" s="47">
        <v>2</v>
      </c>
      <c r="D77" s="47">
        <v>80</v>
      </c>
      <c r="E77" t="s">
        <v>113</v>
      </c>
      <c r="F77" t="str">
        <f t="shared" si="2"/>
        <v>INSERT INTO `nilai_mapel`(`id_nilai_mapel`, `id_siswa`, `id_jadwal`, `nilai`, `ket_nilai`) VALUES(10,2,2,80,'UH4');</v>
      </c>
    </row>
    <row r="78" spans="1:6" x14ac:dyDescent="0.25">
      <c r="A78" s="47">
        <v>11</v>
      </c>
      <c r="B78" s="47">
        <v>2</v>
      </c>
      <c r="C78" s="47">
        <v>2</v>
      </c>
      <c r="D78" s="47">
        <v>85</v>
      </c>
      <c r="E78" t="s">
        <v>45</v>
      </c>
      <c r="F78" t="str">
        <f t="shared" si="2"/>
        <v>INSERT INTO `nilai_mapel`(`id_nilai_mapel`, `id_siswa`, `id_jadwal`, `nilai`, `ket_nilai`) VALUES(11,2,2,85,'UTS');</v>
      </c>
    </row>
    <row r="79" spans="1:6" x14ac:dyDescent="0.25">
      <c r="A79" s="47">
        <v>12</v>
      </c>
      <c r="B79" s="47">
        <v>2</v>
      </c>
      <c r="C79" s="47">
        <v>2</v>
      </c>
      <c r="D79" s="47">
        <v>92</v>
      </c>
      <c r="E79" t="s">
        <v>46</v>
      </c>
      <c r="F79" t="str">
        <f t="shared" si="2"/>
        <v>INSERT INTO `nilai_mapel`(`id_nilai_mapel`, `id_siswa`, `id_jadwal`, `nilai`, `ket_nilai`) VALUES(12,2,2,92,'UAS');</v>
      </c>
    </row>
    <row r="80" spans="1:6" x14ac:dyDescent="0.25">
      <c r="A80" s="47">
        <v>13</v>
      </c>
      <c r="B80" s="47">
        <v>3</v>
      </c>
      <c r="C80" s="47">
        <v>3</v>
      </c>
      <c r="D80" s="47">
        <v>70</v>
      </c>
      <c r="E80" t="s">
        <v>110</v>
      </c>
      <c r="F80" t="str">
        <f t="shared" si="2"/>
        <v>INSERT INTO `nilai_mapel`(`id_nilai_mapel`, `id_siswa`, `id_jadwal`, `nilai`, `ket_nilai`) VALUES(13,3,3,70,'UH1');</v>
      </c>
    </row>
    <row r="81" spans="1:6" x14ac:dyDescent="0.25">
      <c r="A81" s="47">
        <v>14</v>
      </c>
      <c r="B81" s="47">
        <v>3</v>
      </c>
      <c r="C81" s="47">
        <v>3</v>
      </c>
      <c r="D81" s="47">
        <v>91</v>
      </c>
      <c r="E81" t="s">
        <v>111</v>
      </c>
      <c r="F81" t="str">
        <f t="shared" si="2"/>
        <v>INSERT INTO `nilai_mapel`(`id_nilai_mapel`, `id_siswa`, `id_jadwal`, `nilai`, `ket_nilai`) VALUES(14,3,3,91,'UH2');</v>
      </c>
    </row>
    <row r="82" spans="1:6" x14ac:dyDescent="0.25">
      <c r="A82" s="47">
        <v>15</v>
      </c>
      <c r="B82" s="47">
        <v>3</v>
      </c>
      <c r="C82" s="47">
        <v>3</v>
      </c>
      <c r="D82" s="47">
        <v>87</v>
      </c>
      <c r="E82" t="s">
        <v>112</v>
      </c>
      <c r="F82" t="str">
        <f t="shared" si="2"/>
        <v>INSERT INTO `nilai_mapel`(`id_nilai_mapel`, `id_siswa`, `id_jadwal`, `nilai`, `ket_nilai`) VALUES(15,3,3,87,'UH3');</v>
      </c>
    </row>
    <row r="83" spans="1:6" x14ac:dyDescent="0.25">
      <c r="A83" s="47">
        <v>16</v>
      </c>
      <c r="B83" s="47">
        <v>3</v>
      </c>
      <c r="C83" s="47">
        <v>3</v>
      </c>
      <c r="D83" s="47">
        <v>87</v>
      </c>
      <c r="E83" t="s">
        <v>113</v>
      </c>
      <c r="F83" t="str">
        <f t="shared" si="2"/>
        <v>INSERT INTO `nilai_mapel`(`id_nilai_mapel`, `id_siswa`, `id_jadwal`, `nilai`, `ket_nilai`) VALUES(16,3,3,87,'UH4');</v>
      </c>
    </row>
    <row r="84" spans="1:6" x14ac:dyDescent="0.25">
      <c r="A84" s="47">
        <v>17</v>
      </c>
      <c r="B84" s="47">
        <v>3</v>
      </c>
      <c r="C84" s="47">
        <v>3</v>
      </c>
      <c r="D84" s="47">
        <v>76</v>
      </c>
      <c r="E84" t="s">
        <v>45</v>
      </c>
      <c r="F84" t="str">
        <f t="shared" si="2"/>
        <v>INSERT INTO `nilai_mapel`(`id_nilai_mapel`, `id_siswa`, `id_jadwal`, `nilai`, `ket_nilai`) VALUES(17,3,3,76,'UTS');</v>
      </c>
    </row>
    <row r="85" spans="1:6" x14ac:dyDescent="0.25">
      <c r="A85" s="47">
        <v>18</v>
      </c>
      <c r="B85" s="47">
        <v>3</v>
      </c>
      <c r="C85" s="47">
        <v>3</v>
      </c>
      <c r="D85" s="47">
        <v>73</v>
      </c>
      <c r="E85" t="s">
        <v>46</v>
      </c>
      <c r="F85" t="str">
        <f t="shared" si="2"/>
        <v>INSERT INTO `nilai_mapel`(`id_nilai_mapel`, `id_siswa`, `id_jadwal`, `nilai`, `ket_nilai`) VALUES(18,3,3,73,'UAS');</v>
      </c>
    </row>
    <row r="86" spans="1:6" x14ac:dyDescent="0.25">
      <c r="A86" s="47">
        <v>19</v>
      </c>
      <c r="B86" s="47">
        <v>1</v>
      </c>
      <c r="C86" s="47">
        <v>4</v>
      </c>
      <c r="D86" s="47">
        <v>93</v>
      </c>
      <c r="E86" t="s">
        <v>110</v>
      </c>
      <c r="F86" t="str">
        <f t="shared" si="2"/>
        <v>INSERT INTO `nilai_mapel`(`id_nilai_mapel`, `id_siswa`, `id_jadwal`, `nilai`, `ket_nilai`) VALUES(19,1,4,93,'UH1');</v>
      </c>
    </row>
    <row r="87" spans="1:6" x14ac:dyDescent="0.25">
      <c r="A87" s="47">
        <v>20</v>
      </c>
      <c r="B87" s="47">
        <v>1</v>
      </c>
      <c r="C87" s="47">
        <v>4</v>
      </c>
      <c r="D87" s="47">
        <v>75</v>
      </c>
      <c r="E87" t="s">
        <v>111</v>
      </c>
      <c r="F87" t="str">
        <f t="shared" si="2"/>
        <v>INSERT INTO `nilai_mapel`(`id_nilai_mapel`, `id_siswa`, `id_jadwal`, `nilai`, `ket_nilai`) VALUES(20,1,4,75,'UH2');</v>
      </c>
    </row>
    <row r="88" spans="1:6" x14ac:dyDescent="0.25">
      <c r="A88" s="47">
        <v>21</v>
      </c>
      <c r="B88" s="47">
        <v>1</v>
      </c>
      <c r="C88" s="47">
        <v>4</v>
      </c>
      <c r="D88" s="47">
        <v>90</v>
      </c>
      <c r="E88" t="s">
        <v>112</v>
      </c>
      <c r="F88" t="str">
        <f t="shared" si="2"/>
        <v>INSERT INTO `nilai_mapel`(`id_nilai_mapel`, `id_siswa`, `id_jadwal`, `nilai`, `ket_nilai`) VALUES(21,1,4,90,'UH3');</v>
      </c>
    </row>
    <row r="89" spans="1:6" x14ac:dyDescent="0.25">
      <c r="A89" s="47">
        <v>22</v>
      </c>
      <c r="B89" s="47">
        <v>1</v>
      </c>
      <c r="C89" s="47">
        <v>4</v>
      </c>
      <c r="D89" s="47">
        <v>75</v>
      </c>
      <c r="E89" t="s">
        <v>113</v>
      </c>
      <c r="F89" t="str">
        <f t="shared" si="2"/>
        <v>INSERT INTO `nilai_mapel`(`id_nilai_mapel`, `id_siswa`, `id_jadwal`, `nilai`, `ket_nilai`) VALUES(22,1,4,75,'UH4');</v>
      </c>
    </row>
    <row r="90" spans="1:6" x14ac:dyDescent="0.25">
      <c r="A90" s="47">
        <v>23</v>
      </c>
      <c r="B90" s="47">
        <v>1</v>
      </c>
      <c r="C90" s="47">
        <v>4</v>
      </c>
      <c r="D90" s="47">
        <v>79</v>
      </c>
      <c r="E90" t="s">
        <v>45</v>
      </c>
      <c r="F90" t="str">
        <f t="shared" si="2"/>
        <v>INSERT INTO `nilai_mapel`(`id_nilai_mapel`, `id_siswa`, `id_jadwal`, `nilai`, `ket_nilai`) VALUES(23,1,4,79,'UTS');</v>
      </c>
    </row>
    <row r="91" spans="1:6" x14ac:dyDescent="0.25">
      <c r="A91" s="47">
        <v>24</v>
      </c>
      <c r="B91" s="47">
        <v>1</v>
      </c>
      <c r="C91" s="47">
        <v>4</v>
      </c>
      <c r="D91" s="47">
        <v>94</v>
      </c>
      <c r="E91" t="s">
        <v>46</v>
      </c>
      <c r="F91" t="str">
        <f t="shared" si="2"/>
        <v>INSERT INTO `nilai_mapel`(`id_nilai_mapel`, `id_siswa`, `id_jadwal`, `nilai`, `ket_nilai`) VALUES(24,1,4,94,'UAS');</v>
      </c>
    </row>
    <row r="92" spans="1:6" x14ac:dyDescent="0.25">
      <c r="A92" s="47">
        <v>25</v>
      </c>
      <c r="B92" s="47">
        <v>2</v>
      </c>
      <c r="C92" s="47">
        <v>5</v>
      </c>
      <c r="D92" s="47">
        <v>80</v>
      </c>
      <c r="E92" t="s">
        <v>110</v>
      </c>
      <c r="F92" t="str">
        <f t="shared" si="2"/>
        <v>INSERT INTO `nilai_mapel`(`id_nilai_mapel`, `id_siswa`, `id_jadwal`, `nilai`, `ket_nilai`) VALUES(25,2,5,80,'UH1');</v>
      </c>
    </row>
    <row r="93" spans="1:6" x14ac:dyDescent="0.25">
      <c r="A93" s="47">
        <v>26</v>
      </c>
      <c r="B93" s="47">
        <v>2</v>
      </c>
      <c r="C93" s="47">
        <v>5</v>
      </c>
      <c r="D93" s="47">
        <v>88</v>
      </c>
      <c r="E93" t="s">
        <v>111</v>
      </c>
      <c r="F93" t="str">
        <f t="shared" si="2"/>
        <v>INSERT INTO `nilai_mapel`(`id_nilai_mapel`, `id_siswa`, `id_jadwal`, `nilai`, `ket_nilai`) VALUES(26,2,5,88,'UH2');</v>
      </c>
    </row>
    <row r="94" spans="1:6" x14ac:dyDescent="0.25">
      <c r="A94" s="47">
        <v>27</v>
      </c>
      <c r="B94" s="47">
        <v>2</v>
      </c>
      <c r="C94" s="47">
        <v>5</v>
      </c>
      <c r="D94" s="47">
        <v>87</v>
      </c>
      <c r="E94" t="s">
        <v>112</v>
      </c>
      <c r="F94" t="str">
        <f t="shared" si="2"/>
        <v>INSERT INTO `nilai_mapel`(`id_nilai_mapel`, `id_siswa`, `id_jadwal`, `nilai`, `ket_nilai`) VALUES(27,2,5,87,'UH3');</v>
      </c>
    </row>
    <row r="95" spans="1:6" x14ac:dyDescent="0.25">
      <c r="A95" s="47">
        <v>28</v>
      </c>
      <c r="B95" s="47">
        <v>2</v>
      </c>
      <c r="C95" s="47">
        <v>5</v>
      </c>
      <c r="D95" s="47">
        <v>84</v>
      </c>
      <c r="E95" t="s">
        <v>113</v>
      </c>
      <c r="F95" t="str">
        <f t="shared" si="2"/>
        <v>INSERT INTO `nilai_mapel`(`id_nilai_mapel`, `id_siswa`, `id_jadwal`, `nilai`, `ket_nilai`) VALUES(28,2,5,84,'UH4');</v>
      </c>
    </row>
    <row r="96" spans="1:6" x14ac:dyDescent="0.25">
      <c r="A96" s="47">
        <v>29</v>
      </c>
      <c r="B96" s="47">
        <v>2</v>
      </c>
      <c r="C96" s="47">
        <v>5</v>
      </c>
      <c r="D96" s="47">
        <v>89</v>
      </c>
      <c r="E96" t="s">
        <v>45</v>
      </c>
      <c r="F96" t="str">
        <f t="shared" si="2"/>
        <v>INSERT INTO `nilai_mapel`(`id_nilai_mapel`, `id_siswa`, `id_jadwal`, `nilai`, `ket_nilai`) VALUES(29,2,5,89,'UTS');</v>
      </c>
    </row>
    <row r="97" spans="1:6" x14ac:dyDescent="0.25">
      <c r="A97" s="47">
        <v>30</v>
      </c>
      <c r="B97" s="47">
        <v>2</v>
      </c>
      <c r="C97" s="47">
        <v>5</v>
      </c>
      <c r="D97" s="47">
        <v>78</v>
      </c>
      <c r="E97" t="s">
        <v>46</v>
      </c>
      <c r="F97" t="str">
        <f t="shared" si="2"/>
        <v>INSERT INTO `nilai_mapel`(`id_nilai_mapel`, `id_siswa`, `id_jadwal`, `nilai`, `ket_nilai`) VALUES(30,2,5,78,'UAS');</v>
      </c>
    </row>
    <row r="98" spans="1:6" x14ac:dyDescent="0.25">
      <c r="A98" s="47">
        <v>31</v>
      </c>
      <c r="B98" s="47">
        <v>3</v>
      </c>
      <c r="C98" s="47">
        <v>6</v>
      </c>
      <c r="D98" s="47">
        <v>75</v>
      </c>
      <c r="E98" t="s">
        <v>110</v>
      </c>
      <c r="F98" t="str">
        <f t="shared" si="2"/>
        <v>INSERT INTO `nilai_mapel`(`id_nilai_mapel`, `id_siswa`, `id_jadwal`, `nilai`, `ket_nilai`) VALUES(31,3,6,75,'UH1');</v>
      </c>
    </row>
    <row r="99" spans="1:6" x14ac:dyDescent="0.25">
      <c r="A99" s="47">
        <v>32</v>
      </c>
      <c r="B99" s="47">
        <v>3</v>
      </c>
      <c r="C99" s="47">
        <v>6</v>
      </c>
      <c r="D99" s="47">
        <v>71</v>
      </c>
      <c r="E99" t="s">
        <v>111</v>
      </c>
      <c r="F99" t="str">
        <f t="shared" si="2"/>
        <v>INSERT INTO `nilai_mapel`(`id_nilai_mapel`, `id_siswa`, `id_jadwal`, `nilai`, `ket_nilai`) VALUES(32,3,6,71,'UH2');</v>
      </c>
    </row>
    <row r="100" spans="1:6" x14ac:dyDescent="0.25">
      <c r="A100" s="47">
        <v>33</v>
      </c>
      <c r="B100" s="47">
        <v>3</v>
      </c>
      <c r="C100" s="47">
        <v>6</v>
      </c>
      <c r="D100" s="47">
        <v>87</v>
      </c>
      <c r="E100" t="s">
        <v>112</v>
      </c>
      <c r="F100" t="str">
        <f t="shared" si="2"/>
        <v>INSERT INTO `nilai_mapel`(`id_nilai_mapel`, `id_siswa`, `id_jadwal`, `nilai`, `ket_nilai`) VALUES(33,3,6,87,'UH3');</v>
      </c>
    </row>
    <row r="101" spans="1:6" x14ac:dyDescent="0.25">
      <c r="A101" s="47">
        <v>34</v>
      </c>
      <c r="B101" s="47">
        <v>3</v>
      </c>
      <c r="C101" s="47">
        <v>6</v>
      </c>
      <c r="D101" s="47">
        <v>78</v>
      </c>
      <c r="E101" t="s">
        <v>113</v>
      </c>
      <c r="F101" t="str">
        <f t="shared" si="2"/>
        <v>INSERT INTO `nilai_mapel`(`id_nilai_mapel`, `id_siswa`, `id_jadwal`, `nilai`, `ket_nilai`) VALUES(34,3,6,78,'UH4');</v>
      </c>
    </row>
    <row r="102" spans="1:6" x14ac:dyDescent="0.25">
      <c r="A102" s="47">
        <v>35</v>
      </c>
      <c r="B102" s="47">
        <v>3</v>
      </c>
      <c r="C102" s="47">
        <v>6</v>
      </c>
      <c r="D102" s="47">
        <v>84</v>
      </c>
      <c r="E102" t="s">
        <v>45</v>
      </c>
      <c r="F102" t="str">
        <f t="shared" si="2"/>
        <v>INSERT INTO `nilai_mapel`(`id_nilai_mapel`, `id_siswa`, `id_jadwal`, `nilai`, `ket_nilai`) VALUES(35,3,6,84,'UTS');</v>
      </c>
    </row>
    <row r="103" spans="1:6" x14ac:dyDescent="0.25">
      <c r="A103" s="47">
        <v>36</v>
      </c>
      <c r="B103" s="47">
        <v>3</v>
      </c>
      <c r="C103" s="47">
        <v>6</v>
      </c>
      <c r="D103" s="47">
        <v>76</v>
      </c>
      <c r="E103" t="s">
        <v>46</v>
      </c>
      <c r="F103" t="str">
        <f t="shared" si="2"/>
        <v>INSERT INTO `nilai_mapel`(`id_nilai_mapel`, `id_siswa`, `id_jadwal`, `nilai`, `ket_nilai`) VALUES(36,3,6,76,'UAS');</v>
      </c>
    </row>
    <row r="104" spans="1:6" x14ac:dyDescent="0.25">
      <c r="A104" s="47">
        <v>37</v>
      </c>
      <c r="B104" s="47">
        <v>1</v>
      </c>
      <c r="C104" s="47">
        <v>7</v>
      </c>
      <c r="D104" s="47">
        <v>94</v>
      </c>
      <c r="E104" t="s">
        <v>110</v>
      </c>
      <c r="F104" t="str">
        <f t="shared" si="2"/>
        <v>INSERT INTO `nilai_mapel`(`id_nilai_mapel`, `id_siswa`, `id_jadwal`, `nilai`, `ket_nilai`) VALUES(37,1,7,94,'UH1');</v>
      </c>
    </row>
    <row r="105" spans="1:6" x14ac:dyDescent="0.25">
      <c r="A105" s="47">
        <v>38</v>
      </c>
      <c r="B105" s="47">
        <v>1</v>
      </c>
      <c r="C105" s="47">
        <v>7</v>
      </c>
      <c r="D105" s="47">
        <v>75</v>
      </c>
      <c r="E105" t="s">
        <v>111</v>
      </c>
      <c r="F105" t="str">
        <f t="shared" si="2"/>
        <v>INSERT INTO `nilai_mapel`(`id_nilai_mapel`, `id_siswa`, `id_jadwal`, `nilai`, `ket_nilai`) VALUES(38,1,7,75,'UH2');</v>
      </c>
    </row>
    <row r="106" spans="1:6" x14ac:dyDescent="0.25">
      <c r="A106" s="47">
        <v>39</v>
      </c>
      <c r="B106" s="47">
        <v>1</v>
      </c>
      <c r="C106" s="47">
        <v>7</v>
      </c>
      <c r="D106" s="47">
        <v>75</v>
      </c>
      <c r="E106" t="s">
        <v>112</v>
      </c>
      <c r="F106" t="str">
        <f t="shared" si="2"/>
        <v>INSERT INTO `nilai_mapel`(`id_nilai_mapel`, `id_siswa`, `id_jadwal`, `nilai`, `ket_nilai`) VALUES(39,1,7,75,'UH3');</v>
      </c>
    </row>
    <row r="107" spans="1:6" x14ac:dyDescent="0.25">
      <c r="A107" s="47">
        <v>40</v>
      </c>
      <c r="B107" s="47">
        <v>1</v>
      </c>
      <c r="C107" s="47">
        <v>7</v>
      </c>
      <c r="D107" s="47">
        <v>87</v>
      </c>
      <c r="E107" t="s">
        <v>113</v>
      </c>
      <c r="F107" t="str">
        <f t="shared" si="2"/>
        <v>INSERT INTO `nilai_mapel`(`id_nilai_mapel`, `id_siswa`, `id_jadwal`, `nilai`, `ket_nilai`) VALUES(40,1,7,87,'UH4');</v>
      </c>
    </row>
    <row r="108" spans="1:6" x14ac:dyDescent="0.25">
      <c r="A108" s="47">
        <v>41</v>
      </c>
      <c r="B108" s="47">
        <v>1</v>
      </c>
      <c r="C108" s="47">
        <v>7</v>
      </c>
      <c r="D108" s="47">
        <v>80</v>
      </c>
      <c r="E108" t="s">
        <v>45</v>
      </c>
      <c r="F108" t="str">
        <f t="shared" si="2"/>
        <v>INSERT INTO `nilai_mapel`(`id_nilai_mapel`, `id_siswa`, `id_jadwal`, `nilai`, `ket_nilai`) VALUES(41,1,7,80,'UTS');</v>
      </c>
    </row>
    <row r="109" spans="1:6" x14ac:dyDescent="0.25">
      <c r="A109" s="47">
        <v>42</v>
      </c>
      <c r="B109" s="47">
        <v>1</v>
      </c>
      <c r="C109" s="47">
        <v>7</v>
      </c>
      <c r="D109" s="47">
        <v>88</v>
      </c>
      <c r="E109" t="s">
        <v>46</v>
      </c>
      <c r="F109" t="str">
        <f t="shared" ref="F109:F172" si="3">CONCATENATE($F$1, "(",A109,",",B109,",",C109,",",D109,",'",E109,"');")</f>
        <v>INSERT INTO `nilai_mapel`(`id_nilai_mapel`, `id_siswa`, `id_jadwal`, `nilai`, `ket_nilai`) VALUES(42,1,7,88,'UAS');</v>
      </c>
    </row>
    <row r="110" spans="1:6" x14ac:dyDescent="0.25">
      <c r="A110" s="47">
        <v>43</v>
      </c>
      <c r="B110" s="47">
        <v>2</v>
      </c>
      <c r="C110" s="47">
        <v>8</v>
      </c>
      <c r="D110" s="47">
        <v>89</v>
      </c>
      <c r="E110" t="s">
        <v>110</v>
      </c>
      <c r="F110" t="str">
        <f t="shared" si="3"/>
        <v>INSERT INTO `nilai_mapel`(`id_nilai_mapel`, `id_siswa`, `id_jadwal`, `nilai`, `ket_nilai`) VALUES(43,2,8,89,'UH1');</v>
      </c>
    </row>
    <row r="111" spans="1:6" x14ac:dyDescent="0.25">
      <c r="A111" s="47">
        <v>44</v>
      </c>
      <c r="B111" s="47">
        <v>2</v>
      </c>
      <c r="C111" s="47">
        <v>8</v>
      </c>
      <c r="D111" s="47">
        <v>90</v>
      </c>
      <c r="E111" t="s">
        <v>111</v>
      </c>
      <c r="F111" t="str">
        <f t="shared" si="3"/>
        <v>INSERT INTO `nilai_mapel`(`id_nilai_mapel`, `id_siswa`, `id_jadwal`, `nilai`, `ket_nilai`) VALUES(44,2,8,90,'UH2');</v>
      </c>
    </row>
    <row r="112" spans="1:6" x14ac:dyDescent="0.25">
      <c r="A112" s="47">
        <v>45</v>
      </c>
      <c r="B112" s="47">
        <v>2</v>
      </c>
      <c r="C112" s="47">
        <v>8</v>
      </c>
      <c r="D112" s="47">
        <v>90</v>
      </c>
      <c r="E112" t="s">
        <v>112</v>
      </c>
      <c r="F112" t="str">
        <f t="shared" si="3"/>
        <v>INSERT INTO `nilai_mapel`(`id_nilai_mapel`, `id_siswa`, `id_jadwal`, `nilai`, `ket_nilai`) VALUES(45,2,8,90,'UH3');</v>
      </c>
    </row>
    <row r="113" spans="1:6" x14ac:dyDescent="0.25">
      <c r="A113" s="47">
        <v>46</v>
      </c>
      <c r="B113" s="47">
        <v>2</v>
      </c>
      <c r="C113" s="47">
        <v>8</v>
      </c>
      <c r="D113" s="47">
        <v>92</v>
      </c>
      <c r="E113" t="s">
        <v>113</v>
      </c>
      <c r="F113" t="str">
        <f t="shared" si="3"/>
        <v>INSERT INTO `nilai_mapel`(`id_nilai_mapel`, `id_siswa`, `id_jadwal`, `nilai`, `ket_nilai`) VALUES(46,2,8,92,'UH4');</v>
      </c>
    </row>
    <row r="114" spans="1:6" x14ac:dyDescent="0.25">
      <c r="A114" s="47">
        <v>47</v>
      </c>
      <c r="B114" s="47">
        <v>2</v>
      </c>
      <c r="C114" s="47">
        <v>8</v>
      </c>
      <c r="D114" s="47">
        <v>95</v>
      </c>
      <c r="E114" t="s">
        <v>45</v>
      </c>
      <c r="F114" t="str">
        <f t="shared" si="3"/>
        <v>INSERT INTO `nilai_mapel`(`id_nilai_mapel`, `id_siswa`, `id_jadwal`, `nilai`, `ket_nilai`) VALUES(47,2,8,95,'UTS');</v>
      </c>
    </row>
    <row r="115" spans="1:6" x14ac:dyDescent="0.25">
      <c r="A115" s="47">
        <v>48</v>
      </c>
      <c r="B115" s="47">
        <v>2</v>
      </c>
      <c r="C115" s="47">
        <v>8</v>
      </c>
      <c r="D115" s="47">
        <v>80</v>
      </c>
      <c r="E115" t="s">
        <v>46</v>
      </c>
      <c r="F115" t="str">
        <f t="shared" si="3"/>
        <v>INSERT INTO `nilai_mapel`(`id_nilai_mapel`, `id_siswa`, `id_jadwal`, `nilai`, `ket_nilai`) VALUES(48,2,8,80,'UAS');</v>
      </c>
    </row>
    <row r="116" spans="1:6" x14ac:dyDescent="0.25">
      <c r="A116" s="47">
        <v>49</v>
      </c>
      <c r="B116" s="47">
        <v>3</v>
      </c>
      <c r="C116" s="47">
        <v>9</v>
      </c>
      <c r="D116" s="47">
        <v>75</v>
      </c>
      <c r="E116" t="s">
        <v>110</v>
      </c>
      <c r="F116" t="str">
        <f t="shared" si="3"/>
        <v>INSERT INTO `nilai_mapel`(`id_nilai_mapel`, `id_siswa`, `id_jadwal`, `nilai`, `ket_nilai`) VALUES(49,3,9,75,'UH1');</v>
      </c>
    </row>
    <row r="117" spans="1:6" x14ac:dyDescent="0.25">
      <c r="A117" s="47">
        <v>50</v>
      </c>
      <c r="B117" s="47">
        <v>3</v>
      </c>
      <c r="C117" s="47">
        <v>9</v>
      </c>
      <c r="D117" s="47">
        <v>82</v>
      </c>
      <c r="E117" t="s">
        <v>111</v>
      </c>
      <c r="F117" t="str">
        <f t="shared" si="3"/>
        <v>INSERT INTO `nilai_mapel`(`id_nilai_mapel`, `id_siswa`, `id_jadwal`, `nilai`, `ket_nilai`) VALUES(50,3,9,82,'UH2');</v>
      </c>
    </row>
    <row r="118" spans="1:6" x14ac:dyDescent="0.25">
      <c r="A118" s="47">
        <v>51</v>
      </c>
      <c r="B118" s="47">
        <v>3</v>
      </c>
      <c r="C118" s="47">
        <v>9</v>
      </c>
      <c r="D118" s="47">
        <v>83</v>
      </c>
      <c r="E118" t="s">
        <v>112</v>
      </c>
      <c r="F118" t="str">
        <f t="shared" si="3"/>
        <v>INSERT INTO `nilai_mapel`(`id_nilai_mapel`, `id_siswa`, `id_jadwal`, `nilai`, `ket_nilai`) VALUES(51,3,9,83,'UH3');</v>
      </c>
    </row>
    <row r="119" spans="1:6" x14ac:dyDescent="0.25">
      <c r="A119" s="47">
        <v>52</v>
      </c>
      <c r="B119" s="47">
        <v>3</v>
      </c>
      <c r="C119" s="47">
        <v>9</v>
      </c>
      <c r="D119" s="47">
        <v>75</v>
      </c>
      <c r="E119" t="s">
        <v>113</v>
      </c>
      <c r="F119" t="str">
        <f t="shared" si="3"/>
        <v>INSERT INTO `nilai_mapel`(`id_nilai_mapel`, `id_siswa`, `id_jadwal`, `nilai`, `ket_nilai`) VALUES(52,3,9,75,'UH4');</v>
      </c>
    </row>
    <row r="120" spans="1:6" x14ac:dyDescent="0.25">
      <c r="A120" s="47">
        <v>53</v>
      </c>
      <c r="B120" s="47">
        <v>3</v>
      </c>
      <c r="C120" s="47">
        <v>9</v>
      </c>
      <c r="D120" s="47">
        <v>82</v>
      </c>
      <c r="E120" t="s">
        <v>45</v>
      </c>
      <c r="F120" t="str">
        <f t="shared" si="3"/>
        <v>INSERT INTO `nilai_mapel`(`id_nilai_mapel`, `id_siswa`, `id_jadwal`, `nilai`, `ket_nilai`) VALUES(53,3,9,82,'UTS');</v>
      </c>
    </row>
    <row r="121" spans="1:6" x14ac:dyDescent="0.25">
      <c r="A121" s="47">
        <v>54</v>
      </c>
      <c r="B121" s="47">
        <v>3</v>
      </c>
      <c r="C121" s="47">
        <v>9</v>
      </c>
      <c r="D121" s="47">
        <v>83</v>
      </c>
      <c r="E121" t="s">
        <v>46</v>
      </c>
      <c r="F121" t="str">
        <f t="shared" si="3"/>
        <v>INSERT INTO `nilai_mapel`(`id_nilai_mapel`, `id_siswa`, `id_jadwal`, `nilai`, `ket_nilai`) VALUES(54,3,9,83,'UAS');</v>
      </c>
    </row>
    <row r="122" spans="1:6" x14ac:dyDescent="0.25">
      <c r="A122" s="47">
        <v>55</v>
      </c>
      <c r="B122" s="47">
        <v>1</v>
      </c>
      <c r="C122" s="47">
        <v>10</v>
      </c>
      <c r="D122" s="47">
        <v>86</v>
      </c>
      <c r="E122" t="s">
        <v>110</v>
      </c>
      <c r="F122" t="str">
        <f t="shared" si="3"/>
        <v>INSERT INTO `nilai_mapel`(`id_nilai_mapel`, `id_siswa`, `id_jadwal`, `nilai`, `ket_nilai`) VALUES(55,1,10,86,'UH1');</v>
      </c>
    </row>
    <row r="123" spans="1:6" x14ac:dyDescent="0.25">
      <c r="A123" s="47">
        <v>56</v>
      </c>
      <c r="B123" s="47">
        <v>1</v>
      </c>
      <c r="C123" s="47">
        <v>10</v>
      </c>
      <c r="D123" s="47">
        <v>75</v>
      </c>
      <c r="E123" t="s">
        <v>111</v>
      </c>
      <c r="F123" t="str">
        <f t="shared" si="3"/>
        <v>INSERT INTO `nilai_mapel`(`id_nilai_mapel`, `id_siswa`, `id_jadwal`, `nilai`, `ket_nilai`) VALUES(56,1,10,75,'UH2');</v>
      </c>
    </row>
    <row r="124" spans="1:6" x14ac:dyDescent="0.25">
      <c r="A124" s="47">
        <v>57</v>
      </c>
      <c r="B124" s="47">
        <v>1</v>
      </c>
      <c r="C124" s="47">
        <v>10</v>
      </c>
      <c r="D124" s="47">
        <v>82</v>
      </c>
      <c r="E124" t="s">
        <v>112</v>
      </c>
      <c r="F124" t="str">
        <f t="shared" si="3"/>
        <v>INSERT INTO `nilai_mapel`(`id_nilai_mapel`, `id_siswa`, `id_jadwal`, `nilai`, `ket_nilai`) VALUES(57,1,10,82,'UH3');</v>
      </c>
    </row>
    <row r="125" spans="1:6" x14ac:dyDescent="0.25">
      <c r="A125" s="47">
        <v>58</v>
      </c>
      <c r="B125" s="47">
        <v>1</v>
      </c>
      <c r="C125" s="47">
        <v>10</v>
      </c>
      <c r="D125" s="47">
        <v>83</v>
      </c>
      <c r="E125" t="s">
        <v>113</v>
      </c>
      <c r="F125" t="str">
        <f t="shared" si="3"/>
        <v>INSERT INTO `nilai_mapel`(`id_nilai_mapel`, `id_siswa`, `id_jadwal`, `nilai`, `ket_nilai`) VALUES(58,1,10,83,'UH4');</v>
      </c>
    </row>
    <row r="126" spans="1:6" x14ac:dyDescent="0.25">
      <c r="A126" s="47">
        <v>59</v>
      </c>
      <c r="B126" s="47">
        <v>1</v>
      </c>
      <c r="C126" s="47">
        <v>10</v>
      </c>
      <c r="D126" s="47">
        <v>75</v>
      </c>
      <c r="E126" t="s">
        <v>45</v>
      </c>
      <c r="F126" t="str">
        <f t="shared" si="3"/>
        <v>INSERT INTO `nilai_mapel`(`id_nilai_mapel`, `id_siswa`, `id_jadwal`, `nilai`, `ket_nilai`) VALUES(59,1,10,75,'UTS');</v>
      </c>
    </row>
    <row r="127" spans="1:6" x14ac:dyDescent="0.25">
      <c r="A127" s="47">
        <v>60</v>
      </c>
      <c r="B127" s="47">
        <v>1</v>
      </c>
      <c r="C127" s="47">
        <v>10</v>
      </c>
      <c r="D127" s="47">
        <v>82</v>
      </c>
      <c r="E127" t="s">
        <v>46</v>
      </c>
      <c r="F127" t="str">
        <f t="shared" si="3"/>
        <v>INSERT INTO `nilai_mapel`(`id_nilai_mapel`, `id_siswa`, `id_jadwal`, `nilai`, `ket_nilai`) VALUES(60,1,10,82,'UAS');</v>
      </c>
    </row>
    <row r="128" spans="1:6" x14ac:dyDescent="0.25">
      <c r="A128" s="47">
        <v>61</v>
      </c>
      <c r="B128" s="47">
        <v>2</v>
      </c>
      <c r="C128" s="47">
        <v>11</v>
      </c>
      <c r="D128" s="47">
        <v>83</v>
      </c>
      <c r="E128" t="s">
        <v>110</v>
      </c>
      <c r="F128" t="str">
        <f t="shared" si="3"/>
        <v>INSERT INTO `nilai_mapel`(`id_nilai_mapel`, `id_siswa`, `id_jadwal`, `nilai`, `ket_nilai`) VALUES(61,2,11,83,'UH1');</v>
      </c>
    </row>
    <row r="129" spans="1:6" x14ac:dyDescent="0.25">
      <c r="A129" s="47">
        <v>62</v>
      </c>
      <c r="B129" s="47">
        <v>2</v>
      </c>
      <c r="C129" s="47">
        <v>11</v>
      </c>
      <c r="D129" s="47">
        <v>75</v>
      </c>
      <c r="E129" t="s">
        <v>111</v>
      </c>
      <c r="F129" t="str">
        <f t="shared" si="3"/>
        <v>INSERT INTO `nilai_mapel`(`id_nilai_mapel`, `id_siswa`, `id_jadwal`, `nilai`, `ket_nilai`) VALUES(62,2,11,75,'UH2');</v>
      </c>
    </row>
    <row r="130" spans="1:6" x14ac:dyDescent="0.25">
      <c r="A130" s="47">
        <v>63</v>
      </c>
      <c r="B130" s="47">
        <v>2</v>
      </c>
      <c r="C130" s="47">
        <v>11</v>
      </c>
      <c r="D130" s="47">
        <v>83</v>
      </c>
      <c r="E130" t="s">
        <v>112</v>
      </c>
      <c r="F130" t="str">
        <f t="shared" si="3"/>
        <v>INSERT INTO `nilai_mapel`(`id_nilai_mapel`, `id_siswa`, `id_jadwal`, `nilai`, `ket_nilai`) VALUES(63,2,11,83,'UH3');</v>
      </c>
    </row>
    <row r="131" spans="1:6" x14ac:dyDescent="0.25">
      <c r="A131" s="47">
        <v>64</v>
      </c>
      <c r="B131" s="47">
        <v>2</v>
      </c>
      <c r="C131" s="47">
        <v>11</v>
      </c>
      <c r="D131" s="47">
        <v>86</v>
      </c>
      <c r="E131" t="s">
        <v>113</v>
      </c>
      <c r="F131" t="str">
        <f t="shared" si="3"/>
        <v>INSERT INTO `nilai_mapel`(`id_nilai_mapel`, `id_siswa`, `id_jadwal`, `nilai`, `ket_nilai`) VALUES(64,2,11,86,'UH4');</v>
      </c>
    </row>
    <row r="132" spans="1:6" x14ac:dyDescent="0.25">
      <c r="A132" s="47">
        <v>65</v>
      </c>
      <c r="B132" s="47">
        <v>2</v>
      </c>
      <c r="C132" s="47">
        <v>11</v>
      </c>
      <c r="D132" s="47">
        <v>75</v>
      </c>
      <c r="E132" t="s">
        <v>45</v>
      </c>
      <c r="F132" t="str">
        <f t="shared" si="3"/>
        <v>INSERT INTO `nilai_mapel`(`id_nilai_mapel`, `id_siswa`, `id_jadwal`, `nilai`, `ket_nilai`) VALUES(65,2,11,75,'UTS');</v>
      </c>
    </row>
    <row r="133" spans="1:6" x14ac:dyDescent="0.25">
      <c r="A133" s="47">
        <v>66</v>
      </c>
      <c r="B133" s="47">
        <v>2</v>
      </c>
      <c r="C133" s="47">
        <v>11</v>
      </c>
      <c r="D133" s="47">
        <v>82</v>
      </c>
      <c r="E133" t="s">
        <v>46</v>
      </c>
      <c r="F133" t="str">
        <f t="shared" si="3"/>
        <v>INSERT INTO `nilai_mapel`(`id_nilai_mapel`, `id_siswa`, `id_jadwal`, `nilai`, `ket_nilai`) VALUES(66,2,11,82,'UAS');</v>
      </c>
    </row>
    <row r="134" spans="1:6" x14ac:dyDescent="0.25">
      <c r="A134" s="47">
        <v>67</v>
      </c>
      <c r="B134" s="47">
        <v>3</v>
      </c>
      <c r="C134" s="47">
        <v>12</v>
      </c>
      <c r="D134" s="47">
        <v>83</v>
      </c>
      <c r="E134" t="s">
        <v>110</v>
      </c>
      <c r="F134" t="str">
        <f t="shared" si="3"/>
        <v>INSERT INTO `nilai_mapel`(`id_nilai_mapel`, `id_siswa`, `id_jadwal`, `nilai`, `ket_nilai`) VALUES(67,3,12,83,'UH1');</v>
      </c>
    </row>
    <row r="135" spans="1:6" x14ac:dyDescent="0.25">
      <c r="A135" s="47">
        <v>68</v>
      </c>
      <c r="B135" s="47">
        <v>3</v>
      </c>
      <c r="C135" s="47">
        <v>12</v>
      </c>
      <c r="D135" s="47">
        <v>75</v>
      </c>
      <c r="E135" t="s">
        <v>111</v>
      </c>
      <c r="F135" t="str">
        <f t="shared" si="3"/>
        <v>INSERT INTO `nilai_mapel`(`id_nilai_mapel`, `id_siswa`, `id_jadwal`, `nilai`, `ket_nilai`) VALUES(68,3,12,75,'UH2');</v>
      </c>
    </row>
    <row r="136" spans="1:6" x14ac:dyDescent="0.25">
      <c r="A136" s="47">
        <v>69</v>
      </c>
      <c r="B136" s="47">
        <v>3</v>
      </c>
      <c r="C136" s="47">
        <v>12</v>
      </c>
      <c r="D136" s="47">
        <v>82</v>
      </c>
      <c r="E136" t="s">
        <v>112</v>
      </c>
      <c r="F136" t="str">
        <f t="shared" si="3"/>
        <v>INSERT INTO `nilai_mapel`(`id_nilai_mapel`, `id_siswa`, `id_jadwal`, `nilai`, `ket_nilai`) VALUES(69,3,12,82,'UH3');</v>
      </c>
    </row>
    <row r="137" spans="1:6" x14ac:dyDescent="0.25">
      <c r="A137" s="47">
        <v>70</v>
      </c>
      <c r="B137" s="47">
        <v>3</v>
      </c>
      <c r="C137" s="47">
        <v>12</v>
      </c>
      <c r="D137" s="47">
        <v>83</v>
      </c>
      <c r="E137" t="s">
        <v>113</v>
      </c>
      <c r="F137" t="str">
        <f t="shared" si="3"/>
        <v>INSERT INTO `nilai_mapel`(`id_nilai_mapel`, `id_siswa`, `id_jadwal`, `nilai`, `ket_nilai`) VALUES(70,3,12,83,'UH4');</v>
      </c>
    </row>
    <row r="138" spans="1:6" x14ac:dyDescent="0.25">
      <c r="A138" s="47">
        <v>71</v>
      </c>
      <c r="B138" s="47">
        <v>3</v>
      </c>
      <c r="C138" s="47">
        <v>12</v>
      </c>
      <c r="D138" s="47">
        <v>82</v>
      </c>
      <c r="E138" t="s">
        <v>45</v>
      </c>
      <c r="F138" t="str">
        <f t="shared" si="3"/>
        <v>INSERT INTO `nilai_mapel`(`id_nilai_mapel`, `id_siswa`, `id_jadwal`, `nilai`, `ket_nilai`) VALUES(71,3,12,82,'UTS');</v>
      </c>
    </row>
    <row r="139" spans="1:6" x14ac:dyDescent="0.25">
      <c r="A139" s="47">
        <v>72</v>
      </c>
      <c r="B139" s="47">
        <v>3</v>
      </c>
      <c r="C139" s="47">
        <v>12</v>
      </c>
      <c r="D139" s="47">
        <v>83</v>
      </c>
      <c r="E139" t="s">
        <v>46</v>
      </c>
      <c r="F139" t="str">
        <f t="shared" si="3"/>
        <v>INSERT INTO `nilai_mapel`(`id_nilai_mapel`, `id_siswa`, `id_jadwal`, `nilai`, `ket_nilai`) VALUES(72,3,12,83,'UAS');</v>
      </c>
    </row>
    <row r="140" spans="1:6" x14ac:dyDescent="0.25">
      <c r="A140" s="47">
        <v>73</v>
      </c>
      <c r="B140" s="47">
        <v>1</v>
      </c>
      <c r="C140" s="47">
        <v>13</v>
      </c>
      <c r="D140" s="47">
        <v>86</v>
      </c>
      <c r="E140" t="s">
        <v>110</v>
      </c>
      <c r="F140" t="str">
        <f t="shared" si="3"/>
        <v>INSERT INTO `nilai_mapel`(`id_nilai_mapel`, `id_siswa`, `id_jadwal`, `nilai`, `ket_nilai`) VALUES(73,1,13,86,'UH1');</v>
      </c>
    </row>
    <row r="141" spans="1:6" x14ac:dyDescent="0.25">
      <c r="A141" s="47">
        <v>74</v>
      </c>
      <c r="B141" s="47">
        <v>1</v>
      </c>
      <c r="C141" s="47">
        <v>13</v>
      </c>
      <c r="D141" s="47">
        <v>75</v>
      </c>
      <c r="E141" t="s">
        <v>111</v>
      </c>
      <c r="F141" t="str">
        <f t="shared" si="3"/>
        <v>INSERT INTO `nilai_mapel`(`id_nilai_mapel`, `id_siswa`, `id_jadwal`, `nilai`, `ket_nilai`) VALUES(74,1,13,75,'UH2');</v>
      </c>
    </row>
    <row r="142" spans="1:6" x14ac:dyDescent="0.25">
      <c r="A142" s="47">
        <v>75</v>
      </c>
      <c r="B142" s="47">
        <v>1</v>
      </c>
      <c r="C142" s="47">
        <v>13</v>
      </c>
      <c r="D142" s="47">
        <v>82</v>
      </c>
      <c r="E142" t="s">
        <v>112</v>
      </c>
      <c r="F142" t="str">
        <f t="shared" si="3"/>
        <v>INSERT INTO `nilai_mapel`(`id_nilai_mapel`, `id_siswa`, `id_jadwal`, `nilai`, `ket_nilai`) VALUES(75,1,13,82,'UH3');</v>
      </c>
    </row>
    <row r="143" spans="1:6" x14ac:dyDescent="0.25">
      <c r="A143" s="47">
        <v>76</v>
      </c>
      <c r="B143" s="47">
        <v>1</v>
      </c>
      <c r="C143" s="47">
        <v>13</v>
      </c>
      <c r="D143" s="47">
        <v>83</v>
      </c>
      <c r="E143" t="s">
        <v>113</v>
      </c>
      <c r="F143" t="str">
        <f t="shared" si="3"/>
        <v>INSERT INTO `nilai_mapel`(`id_nilai_mapel`, `id_siswa`, `id_jadwal`, `nilai`, `ket_nilai`) VALUES(76,1,13,83,'UH4');</v>
      </c>
    </row>
    <row r="144" spans="1:6" x14ac:dyDescent="0.25">
      <c r="A144" s="47">
        <v>77</v>
      </c>
      <c r="B144" s="47">
        <v>1</v>
      </c>
      <c r="C144" s="47">
        <v>13</v>
      </c>
      <c r="D144" s="47">
        <v>82</v>
      </c>
      <c r="E144" t="s">
        <v>45</v>
      </c>
      <c r="F144" t="str">
        <f t="shared" si="3"/>
        <v>INSERT INTO `nilai_mapel`(`id_nilai_mapel`, `id_siswa`, `id_jadwal`, `nilai`, `ket_nilai`) VALUES(77,1,13,82,'UTS');</v>
      </c>
    </row>
    <row r="145" spans="1:6" x14ac:dyDescent="0.25">
      <c r="A145" s="47">
        <v>78</v>
      </c>
      <c r="B145" s="47">
        <v>1</v>
      </c>
      <c r="C145" s="47">
        <v>13</v>
      </c>
      <c r="D145" s="47">
        <v>83</v>
      </c>
      <c r="E145" t="s">
        <v>46</v>
      </c>
      <c r="F145" t="str">
        <f t="shared" si="3"/>
        <v>INSERT INTO `nilai_mapel`(`id_nilai_mapel`, `id_siswa`, `id_jadwal`, `nilai`, `ket_nilai`) VALUES(78,1,13,83,'UAS');</v>
      </c>
    </row>
    <row r="146" spans="1:6" x14ac:dyDescent="0.25">
      <c r="A146" s="47">
        <v>79</v>
      </c>
      <c r="B146" s="47">
        <v>2</v>
      </c>
      <c r="C146" s="47">
        <v>14</v>
      </c>
      <c r="D146" s="47">
        <v>82</v>
      </c>
      <c r="E146" t="s">
        <v>110</v>
      </c>
      <c r="F146" t="str">
        <f t="shared" si="3"/>
        <v>INSERT INTO `nilai_mapel`(`id_nilai_mapel`, `id_siswa`, `id_jadwal`, `nilai`, `ket_nilai`) VALUES(79,2,14,82,'UH1');</v>
      </c>
    </row>
    <row r="147" spans="1:6" x14ac:dyDescent="0.25">
      <c r="A147" s="47">
        <v>80</v>
      </c>
      <c r="B147" s="47">
        <v>2</v>
      </c>
      <c r="C147" s="47">
        <v>14</v>
      </c>
      <c r="D147" s="47">
        <v>83</v>
      </c>
      <c r="E147" t="s">
        <v>111</v>
      </c>
      <c r="F147" t="str">
        <f t="shared" si="3"/>
        <v>INSERT INTO `nilai_mapel`(`id_nilai_mapel`, `id_siswa`, `id_jadwal`, `nilai`, `ket_nilai`) VALUES(80,2,14,83,'UH2');</v>
      </c>
    </row>
    <row r="148" spans="1:6" x14ac:dyDescent="0.25">
      <c r="A148" s="47">
        <v>81</v>
      </c>
      <c r="B148" s="47">
        <v>2</v>
      </c>
      <c r="C148" s="47">
        <v>14</v>
      </c>
      <c r="D148" s="47">
        <v>86</v>
      </c>
      <c r="E148" t="s">
        <v>112</v>
      </c>
      <c r="F148" t="str">
        <f t="shared" si="3"/>
        <v>INSERT INTO `nilai_mapel`(`id_nilai_mapel`, `id_siswa`, `id_jadwal`, `nilai`, `ket_nilai`) VALUES(81,2,14,86,'UH3');</v>
      </c>
    </row>
    <row r="149" spans="1:6" x14ac:dyDescent="0.25">
      <c r="A149" s="47">
        <v>82</v>
      </c>
      <c r="B149" s="47">
        <v>2</v>
      </c>
      <c r="C149" s="47">
        <v>14</v>
      </c>
      <c r="D149" s="47">
        <v>75</v>
      </c>
      <c r="E149" t="s">
        <v>113</v>
      </c>
      <c r="F149" t="str">
        <f t="shared" si="3"/>
        <v>INSERT INTO `nilai_mapel`(`id_nilai_mapel`, `id_siswa`, `id_jadwal`, `nilai`, `ket_nilai`) VALUES(82,2,14,75,'UH4');</v>
      </c>
    </row>
    <row r="150" spans="1:6" x14ac:dyDescent="0.25">
      <c r="A150" s="47">
        <v>83</v>
      </c>
      <c r="B150" s="47">
        <v>2</v>
      </c>
      <c r="C150" s="47">
        <v>14</v>
      </c>
      <c r="D150" s="47">
        <v>75</v>
      </c>
      <c r="E150" t="s">
        <v>45</v>
      </c>
      <c r="F150" t="str">
        <f t="shared" si="3"/>
        <v>INSERT INTO `nilai_mapel`(`id_nilai_mapel`, `id_siswa`, `id_jadwal`, `nilai`, `ket_nilai`) VALUES(83,2,14,75,'UTS');</v>
      </c>
    </row>
    <row r="151" spans="1:6" x14ac:dyDescent="0.25">
      <c r="A151" s="47">
        <v>84</v>
      </c>
      <c r="B151" s="47">
        <v>2</v>
      </c>
      <c r="C151" s="47">
        <v>14</v>
      </c>
      <c r="D151" s="47">
        <v>82</v>
      </c>
      <c r="E151" t="s">
        <v>46</v>
      </c>
      <c r="F151" t="str">
        <f t="shared" si="3"/>
        <v>INSERT INTO `nilai_mapel`(`id_nilai_mapel`, `id_siswa`, `id_jadwal`, `nilai`, `ket_nilai`) VALUES(84,2,14,82,'UAS');</v>
      </c>
    </row>
    <row r="152" spans="1:6" x14ac:dyDescent="0.25">
      <c r="A152" s="47">
        <v>85</v>
      </c>
      <c r="B152" s="47">
        <v>3</v>
      </c>
      <c r="C152" s="47">
        <v>15</v>
      </c>
      <c r="D152" s="47">
        <v>83</v>
      </c>
      <c r="E152" t="s">
        <v>110</v>
      </c>
      <c r="F152" t="str">
        <f t="shared" si="3"/>
        <v>INSERT INTO `nilai_mapel`(`id_nilai_mapel`, `id_siswa`, `id_jadwal`, `nilai`, `ket_nilai`) VALUES(85,3,15,83,'UH1');</v>
      </c>
    </row>
    <row r="153" spans="1:6" x14ac:dyDescent="0.25">
      <c r="A153" s="47">
        <v>86</v>
      </c>
      <c r="B153" s="47">
        <v>3</v>
      </c>
      <c r="C153" s="47">
        <v>15</v>
      </c>
      <c r="D153" s="47">
        <v>75</v>
      </c>
      <c r="E153" t="s">
        <v>111</v>
      </c>
      <c r="F153" t="str">
        <f t="shared" si="3"/>
        <v>INSERT INTO `nilai_mapel`(`id_nilai_mapel`, `id_siswa`, `id_jadwal`, `nilai`, `ket_nilai`) VALUES(86,3,15,75,'UH2');</v>
      </c>
    </row>
    <row r="154" spans="1:6" x14ac:dyDescent="0.25">
      <c r="A154" s="47">
        <v>87</v>
      </c>
      <c r="B154" s="47">
        <v>3</v>
      </c>
      <c r="C154" s="47">
        <v>15</v>
      </c>
      <c r="D154" s="47">
        <v>82</v>
      </c>
      <c r="E154" t="s">
        <v>112</v>
      </c>
      <c r="F154" t="str">
        <f t="shared" si="3"/>
        <v>INSERT INTO `nilai_mapel`(`id_nilai_mapel`, `id_siswa`, `id_jadwal`, `nilai`, `ket_nilai`) VALUES(87,3,15,82,'UH3');</v>
      </c>
    </row>
    <row r="155" spans="1:6" x14ac:dyDescent="0.25">
      <c r="A155" s="47">
        <v>88</v>
      </c>
      <c r="B155" s="47">
        <v>3</v>
      </c>
      <c r="C155" s="47">
        <v>15</v>
      </c>
      <c r="D155" s="47">
        <v>83</v>
      </c>
      <c r="E155" t="s">
        <v>113</v>
      </c>
      <c r="F155" t="str">
        <f t="shared" si="3"/>
        <v>INSERT INTO `nilai_mapel`(`id_nilai_mapel`, `id_siswa`, `id_jadwal`, `nilai`, `ket_nilai`) VALUES(88,3,15,83,'UH4');</v>
      </c>
    </row>
    <row r="156" spans="1:6" x14ac:dyDescent="0.25">
      <c r="A156" s="47">
        <v>89</v>
      </c>
      <c r="B156" s="47">
        <v>3</v>
      </c>
      <c r="C156" s="47">
        <v>15</v>
      </c>
      <c r="D156" s="47">
        <v>82</v>
      </c>
      <c r="E156" t="s">
        <v>45</v>
      </c>
      <c r="F156" t="str">
        <f t="shared" si="3"/>
        <v>INSERT INTO `nilai_mapel`(`id_nilai_mapel`, `id_siswa`, `id_jadwal`, `nilai`, `ket_nilai`) VALUES(89,3,15,82,'UTS');</v>
      </c>
    </row>
    <row r="157" spans="1:6" x14ac:dyDescent="0.25">
      <c r="A157" s="47">
        <v>90</v>
      </c>
      <c r="B157" s="47">
        <v>3</v>
      </c>
      <c r="C157" s="47">
        <v>15</v>
      </c>
      <c r="D157" s="47">
        <v>83</v>
      </c>
      <c r="E157" t="s">
        <v>46</v>
      </c>
      <c r="F157" t="str">
        <f t="shared" si="3"/>
        <v>INSERT INTO `nilai_mapel`(`id_nilai_mapel`, `id_siswa`, `id_jadwal`, `nilai`, `ket_nilai`) VALUES(90,3,15,83,'UAS');</v>
      </c>
    </row>
    <row r="158" spans="1:6" x14ac:dyDescent="0.25">
      <c r="A158" s="47">
        <v>91</v>
      </c>
      <c r="B158" s="47">
        <v>1</v>
      </c>
      <c r="C158" s="47">
        <v>16</v>
      </c>
      <c r="D158" s="47">
        <v>83</v>
      </c>
      <c r="E158" t="s">
        <v>110</v>
      </c>
      <c r="F158" t="str">
        <f t="shared" si="3"/>
        <v>INSERT INTO `nilai_mapel`(`id_nilai_mapel`, `id_siswa`, `id_jadwal`, `nilai`, `ket_nilai`) VALUES(91,1,16,83,'UH1');</v>
      </c>
    </row>
    <row r="159" spans="1:6" x14ac:dyDescent="0.25">
      <c r="A159" s="47">
        <v>92</v>
      </c>
      <c r="B159" s="47">
        <v>1</v>
      </c>
      <c r="C159" s="47">
        <v>16</v>
      </c>
      <c r="D159" s="47">
        <v>75</v>
      </c>
      <c r="E159" t="s">
        <v>111</v>
      </c>
      <c r="F159" t="str">
        <f t="shared" si="3"/>
        <v>INSERT INTO `nilai_mapel`(`id_nilai_mapel`, `id_siswa`, `id_jadwal`, `nilai`, `ket_nilai`) VALUES(92,1,16,75,'UH2');</v>
      </c>
    </row>
    <row r="160" spans="1:6" x14ac:dyDescent="0.25">
      <c r="A160" s="47">
        <v>93</v>
      </c>
      <c r="B160" s="47">
        <v>1</v>
      </c>
      <c r="C160" s="47">
        <v>16</v>
      </c>
      <c r="D160" s="47">
        <v>83</v>
      </c>
      <c r="E160" t="s">
        <v>112</v>
      </c>
      <c r="F160" t="str">
        <f t="shared" si="3"/>
        <v>INSERT INTO `nilai_mapel`(`id_nilai_mapel`, `id_siswa`, `id_jadwal`, `nilai`, `ket_nilai`) VALUES(93,1,16,83,'UH3');</v>
      </c>
    </row>
    <row r="161" spans="1:6" x14ac:dyDescent="0.25">
      <c r="A161" s="47">
        <v>94</v>
      </c>
      <c r="B161" s="47">
        <v>1</v>
      </c>
      <c r="C161" s="47">
        <v>16</v>
      </c>
      <c r="D161" s="47">
        <v>82</v>
      </c>
      <c r="E161" t="s">
        <v>113</v>
      </c>
      <c r="F161" t="str">
        <f t="shared" si="3"/>
        <v>INSERT INTO `nilai_mapel`(`id_nilai_mapel`, `id_siswa`, `id_jadwal`, `nilai`, `ket_nilai`) VALUES(94,1,16,82,'UH4');</v>
      </c>
    </row>
    <row r="162" spans="1:6" x14ac:dyDescent="0.25">
      <c r="A162" s="47">
        <v>95</v>
      </c>
      <c r="B162" s="47">
        <v>1</v>
      </c>
      <c r="C162" s="47">
        <v>16</v>
      </c>
      <c r="D162" s="47">
        <v>83</v>
      </c>
      <c r="E162" t="s">
        <v>45</v>
      </c>
      <c r="F162" t="str">
        <f t="shared" si="3"/>
        <v>INSERT INTO `nilai_mapel`(`id_nilai_mapel`, `id_siswa`, `id_jadwal`, `nilai`, `ket_nilai`) VALUES(95,1,16,83,'UTS');</v>
      </c>
    </row>
    <row r="163" spans="1:6" x14ac:dyDescent="0.25">
      <c r="A163" s="47">
        <v>96</v>
      </c>
      <c r="B163" s="47">
        <v>1</v>
      </c>
      <c r="C163" s="47">
        <v>16</v>
      </c>
      <c r="D163" s="47">
        <v>86</v>
      </c>
      <c r="E163" t="s">
        <v>46</v>
      </c>
      <c r="F163" t="str">
        <f t="shared" si="3"/>
        <v>INSERT INTO `nilai_mapel`(`id_nilai_mapel`, `id_siswa`, `id_jadwal`, `nilai`, `ket_nilai`) VALUES(96,1,16,86,'UAS');</v>
      </c>
    </row>
    <row r="164" spans="1:6" x14ac:dyDescent="0.25">
      <c r="A164" s="47">
        <v>97</v>
      </c>
      <c r="B164" s="47">
        <v>2</v>
      </c>
      <c r="C164" s="47">
        <v>17</v>
      </c>
      <c r="D164" s="47">
        <v>75</v>
      </c>
      <c r="E164" t="s">
        <v>110</v>
      </c>
      <c r="F164" t="str">
        <f t="shared" si="3"/>
        <v>INSERT INTO `nilai_mapel`(`id_nilai_mapel`, `id_siswa`, `id_jadwal`, `nilai`, `ket_nilai`) VALUES(97,2,17,75,'UH1');</v>
      </c>
    </row>
    <row r="165" spans="1:6" x14ac:dyDescent="0.25">
      <c r="A165" s="47">
        <v>98</v>
      </c>
      <c r="B165" s="47">
        <v>2</v>
      </c>
      <c r="C165" s="47">
        <v>17</v>
      </c>
      <c r="D165" s="47">
        <v>75</v>
      </c>
      <c r="E165" t="s">
        <v>111</v>
      </c>
      <c r="F165" t="str">
        <f t="shared" si="3"/>
        <v>INSERT INTO `nilai_mapel`(`id_nilai_mapel`, `id_siswa`, `id_jadwal`, `nilai`, `ket_nilai`) VALUES(98,2,17,75,'UH2');</v>
      </c>
    </row>
    <row r="166" spans="1:6" x14ac:dyDescent="0.25">
      <c r="A166" s="47">
        <v>99</v>
      </c>
      <c r="B166" s="47">
        <v>2</v>
      </c>
      <c r="C166" s="47">
        <v>17</v>
      </c>
      <c r="D166" s="47">
        <v>82</v>
      </c>
      <c r="E166" t="s">
        <v>112</v>
      </c>
      <c r="F166" t="str">
        <f t="shared" si="3"/>
        <v>INSERT INTO `nilai_mapel`(`id_nilai_mapel`, `id_siswa`, `id_jadwal`, `nilai`, `ket_nilai`) VALUES(99,2,17,82,'UH3');</v>
      </c>
    </row>
    <row r="167" spans="1:6" x14ac:dyDescent="0.25">
      <c r="A167" s="47">
        <v>100</v>
      </c>
      <c r="B167" s="47">
        <v>2</v>
      </c>
      <c r="C167" s="47">
        <v>17</v>
      </c>
      <c r="D167" s="47">
        <v>75</v>
      </c>
      <c r="E167" t="s">
        <v>113</v>
      </c>
      <c r="F167" t="str">
        <f t="shared" si="3"/>
        <v>INSERT INTO `nilai_mapel`(`id_nilai_mapel`, `id_siswa`, `id_jadwal`, `nilai`, `ket_nilai`) VALUES(100,2,17,75,'UH4');</v>
      </c>
    </row>
    <row r="168" spans="1:6" x14ac:dyDescent="0.25">
      <c r="A168" s="47">
        <v>101</v>
      </c>
      <c r="B168" s="47">
        <v>2</v>
      </c>
      <c r="C168" s="47">
        <v>17</v>
      </c>
      <c r="D168" s="47">
        <v>83</v>
      </c>
      <c r="E168" t="s">
        <v>45</v>
      </c>
      <c r="F168" t="str">
        <f t="shared" si="3"/>
        <v>INSERT INTO `nilai_mapel`(`id_nilai_mapel`, `id_siswa`, `id_jadwal`, `nilai`, `ket_nilai`) VALUES(101,2,17,83,'UTS');</v>
      </c>
    </row>
    <row r="169" spans="1:6" x14ac:dyDescent="0.25">
      <c r="A169" s="47">
        <v>102</v>
      </c>
      <c r="B169" s="47">
        <v>2</v>
      </c>
      <c r="C169" s="47">
        <v>17</v>
      </c>
      <c r="D169" s="47">
        <v>82</v>
      </c>
      <c r="E169" t="s">
        <v>46</v>
      </c>
      <c r="F169" t="str">
        <f t="shared" si="3"/>
        <v>INSERT INTO `nilai_mapel`(`id_nilai_mapel`, `id_siswa`, `id_jadwal`, `nilai`, `ket_nilai`) VALUES(102,2,17,82,'UAS');</v>
      </c>
    </row>
    <row r="170" spans="1:6" x14ac:dyDescent="0.25">
      <c r="A170" s="47">
        <v>103</v>
      </c>
      <c r="B170" s="47">
        <v>3</v>
      </c>
      <c r="C170" s="47">
        <v>18</v>
      </c>
      <c r="D170" s="47">
        <v>83</v>
      </c>
      <c r="E170" t="s">
        <v>110</v>
      </c>
      <c r="F170" t="str">
        <f t="shared" si="3"/>
        <v>INSERT INTO `nilai_mapel`(`id_nilai_mapel`, `id_siswa`, `id_jadwal`, `nilai`, `ket_nilai`) VALUES(103,3,18,83,'UH1');</v>
      </c>
    </row>
    <row r="171" spans="1:6" x14ac:dyDescent="0.25">
      <c r="A171" s="47">
        <v>104</v>
      </c>
      <c r="B171" s="47">
        <v>3</v>
      </c>
      <c r="C171" s="47">
        <v>18</v>
      </c>
      <c r="D171" s="47">
        <v>86</v>
      </c>
      <c r="E171" t="s">
        <v>111</v>
      </c>
      <c r="F171" t="str">
        <f t="shared" si="3"/>
        <v>INSERT INTO `nilai_mapel`(`id_nilai_mapel`, `id_siswa`, `id_jadwal`, `nilai`, `ket_nilai`) VALUES(104,3,18,86,'UH2');</v>
      </c>
    </row>
    <row r="172" spans="1:6" x14ac:dyDescent="0.25">
      <c r="A172" s="47">
        <v>105</v>
      </c>
      <c r="B172" s="47">
        <v>3</v>
      </c>
      <c r="C172" s="47">
        <v>18</v>
      </c>
      <c r="D172" s="47">
        <v>75</v>
      </c>
      <c r="E172" t="s">
        <v>112</v>
      </c>
      <c r="F172" t="str">
        <f t="shared" si="3"/>
        <v>INSERT INTO `nilai_mapel`(`id_nilai_mapel`, `id_siswa`, `id_jadwal`, `nilai`, `ket_nilai`) VALUES(105,3,18,75,'UH3');</v>
      </c>
    </row>
    <row r="173" spans="1:6" x14ac:dyDescent="0.25">
      <c r="A173" s="47">
        <v>106</v>
      </c>
      <c r="B173" s="47">
        <v>3</v>
      </c>
      <c r="C173" s="47">
        <v>18</v>
      </c>
      <c r="D173" s="47">
        <v>75</v>
      </c>
      <c r="E173" t="s">
        <v>113</v>
      </c>
      <c r="F173" t="str">
        <f t="shared" ref="F173:F175" si="4">CONCATENATE($F$1, "(",A173,",",B173,",",C173,",",D173,",'",E173,"');")</f>
        <v>INSERT INTO `nilai_mapel`(`id_nilai_mapel`, `id_siswa`, `id_jadwal`, `nilai`, `ket_nilai`) VALUES(106,3,18,75,'UH4');</v>
      </c>
    </row>
    <row r="174" spans="1:6" x14ac:dyDescent="0.25">
      <c r="A174" s="47">
        <v>107</v>
      </c>
      <c r="B174" s="47">
        <v>3</v>
      </c>
      <c r="C174" s="47">
        <v>18</v>
      </c>
      <c r="D174" s="47">
        <v>82</v>
      </c>
      <c r="E174" t="s">
        <v>45</v>
      </c>
      <c r="F174" t="str">
        <f t="shared" si="4"/>
        <v>INSERT INTO `nilai_mapel`(`id_nilai_mapel`, `id_siswa`, `id_jadwal`, `nilai`, `ket_nilai`) VALUES(107,3,18,82,'UTS');</v>
      </c>
    </row>
    <row r="175" spans="1:6" x14ac:dyDescent="0.25">
      <c r="A175" s="47">
        <v>108</v>
      </c>
      <c r="B175" s="47">
        <v>3</v>
      </c>
      <c r="C175" s="47">
        <v>18</v>
      </c>
      <c r="D175" s="47">
        <v>90</v>
      </c>
      <c r="E175" t="s">
        <v>46</v>
      </c>
      <c r="F175" t="str">
        <f t="shared" si="4"/>
        <v>INSERT INTO `nilai_mapel`(`id_nilai_mapel`, `id_siswa`, `id_jadwal`, `nilai`, `ket_nilai`) VALUES(108,3,18,90,'UAS');</v>
      </c>
    </row>
    <row r="180" spans="1:6" x14ac:dyDescent="0.25">
      <c r="A180" t="s">
        <v>105</v>
      </c>
      <c r="B180" t="s">
        <v>94</v>
      </c>
      <c r="C180" t="s">
        <v>106</v>
      </c>
      <c r="D180" t="s">
        <v>107</v>
      </c>
      <c r="E180" t="s">
        <v>108</v>
      </c>
      <c r="F180" t="s">
        <v>109</v>
      </c>
    </row>
    <row r="181" spans="1:6" x14ac:dyDescent="0.25">
      <c r="A181" s="47">
        <v>109</v>
      </c>
      <c r="B181" s="47">
        <v>1</v>
      </c>
      <c r="C181" s="47">
        <v>19</v>
      </c>
      <c r="D181" s="47">
        <v>83</v>
      </c>
      <c r="E181" t="s">
        <v>110</v>
      </c>
      <c r="F181" t="str">
        <f t="shared" ref="F181:F234" si="5">CONCATENATE($F$1, "(",A181,",",B181,",",C181,",",D181,",'",E181,"');")</f>
        <v>INSERT INTO `nilai_mapel`(`id_nilai_mapel`, `id_siswa`, `id_jadwal`, `nilai`, `ket_nilai`) VALUES(109,1,19,83,'UH1');</v>
      </c>
    </row>
    <row r="182" spans="1:6" x14ac:dyDescent="0.25">
      <c r="A182" s="47">
        <v>110</v>
      </c>
      <c r="B182" s="47">
        <v>1</v>
      </c>
      <c r="C182" s="47">
        <v>19</v>
      </c>
      <c r="D182" s="47">
        <v>75</v>
      </c>
      <c r="E182" t="s">
        <v>111</v>
      </c>
      <c r="F182" t="str">
        <f t="shared" si="5"/>
        <v>INSERT INTO `nilai_mapel`(`id_nilai_mapel`, `id_siswa`, `id_jadwal`, `nilai`, `ket_nilai`) VALUES(110,1,19,75,'UH2');</v>
      </c>
    </row>
    <row r="183" spans="1:6" x14ac:dyDescent="0.25">
      <c r="A183" s="47">
        <v>111</v>
      </c>
      <c r="B183" s="47">
        <v>1</v>
      </c>
      <c r="C183" s="47">
        <v>19</v>
      </c>
      <c r="D183" s="47">
        <v>83</v>
      </c>
      <c r="E183" t="s">
        <v>112</v>
      </c>
      <c r="F183" t="str">
        <f t="shared" si="5"/>
        <v>INSERT INTO `nilai_mapel`(`id_nilai_mapel`, `id_siswa`, `id_jadwal`, `nilai`, `ket_nilai`) VALUES(111,1,19,83,'UH3');</v>
      </c>
    </row>
    <row r="184" spans="1:6" x14ac:dyDescent="0.25">
      <c r="A184" s="47">
        <v>112</v>
      </c>
      <c r="B184" s="47">
        <v>1</v>
      </c>
      <c r="C184" s="47">
        <v>19</v>
      </c>
      <c r="D184" s="47">
        <v>82</v>
      </c>
      <c r="E184" t="s">
        <v>113</v>
      </c>
      <c r="F184" t="str">
        <f t="shared" si="5"/>
        <v>INSERT INTO `nilai_mapel`(`id_nilai_mapel`, `id_siswa`, `id_jadwal`, `nilai`, `ket_nilai`) VALUES(112,1,19,82,'UH4');</v>
      </c>
    </row>
    <row r="185" spans="1:6" x14ac:dyDescent="0.25">
      <c r="A185" s="47">
        <v>113</v>
      </c>
      <c r="B185" s="47">
        <v>1</v>
      </c>
      <c r="C185" s="47">
        <v>19</v>
      </c>
      <c r="D185" s="47">
        <v>83</v>
      </c>
      <c r="E185" t="s">
        <v>45</v>
      </c>
      <c r="F185" t="str">
        <f t="shared" si="5"/>
        <v>INSERT INTO `nilai_mapel`(`id_nilai_mapel`, `id_siswa`, `id_jadwal`, `nilai`, `ket_nilai`) VALUES(113,1,19,83,'UTS');</v>
      </c>
    </row>
    <row r="186" spans="1:6" x14ac:dyDescent="0.25">
      <c r="A186" s="47">
        <v>114</v>
      </c>
      <c r="B186" s="47">
        <v>1</v>
      </c>
      <c r="C186" s="47">
        <v>19</v>
      </c>
      <c r="D186" s="47">
        <v>86</v>
      </c>
      <c r="E186" t="s">
        <v>46</v>
      </c>
      <c r="F186" t="str">
        <f t="shared" si="5"/>
        <v>INSERT INTO `nilai_mapel`(`id_nilai_mapel`, `id_siswa`, `id_jadwal`, `nilai`, `ket_nilai`) VALUES(114,1,19,86,'UAS');</v>
      </c>
    </row>
    <row r="187" spans="1:6" x14ac:dyDescent="0.25">
      <c r="A187" s="47">
        <v>115</v>
      </c>
      <c r="B187" s="47">
        <v>2</v>
      </c>
      <c r="C187" s="47">
        <v>20</v>
      </c>
      <c r="D187" s="47">
        <v>75</v>
      </c>
      <c r="E187" t="s">
        <v>110</v>
      </c>
      <c r="F187" t="str">
        <f t="shared" si="5"/>
        <v>INSERT INTO `nilai_mapel`(`id_nilai_mapel`, `id_siswa`, `id_jadwal`, `nilai`, `ket_nilai`) VALUES(115,2,20,75,'UH1');</v>
      </c>
    </row>
    <row r="188" spans="1:6" x14ac:dyDescent="0.25">
      <c r="A188" s="47">
        <v>116</v>
      </c>
      <c r="B188" s="47">
        <v>2</v>
      </c>
      <c r="C188" s="47">
        <v>20</v>
      </c>
      <c r="D188" s="47">
        <v>75</v>
      </c>
      <c r="E188" t="s">
        <v>111</v>
      </c>
      <c r="F188" t="str">
        <f t="shared" si="5"/>
        <v>INSERT INTO `nilai_mapel`(`id_nilai_mapel`, `id_siswa`, `id_jadwal`, `nilai`, `ket_nilai`) VALUES(116,2,20,75,'UH2');</v>
      </c>
    </row>
    <row r="189" spans="1:6" x14ac:dyDescent="0.25">
      <c r="A189" s="47">
        <v>117</v>
      </c>
      <c r="B189" s="47">
        <v>2</v>
      </c>
      <c r="C189" s="47">
        <v>20</v>
      </c>
      <c r="D189" s="47">
        <v>82</v>
      </c>
      <c r="E189" t="s">
        <v>112</v>
      </c>
      <c r="F189" t="str">
        <f t="shared" si="5"/>
        <v>INSERT INTO `nilai_mapel`(`id_nilai_mapel`, `id_siswa`, `id_jadwal`, `nilai`, `ket_nilai`) VALUES(117,2,20,82,'UH3');</v>
      </c>
    </row>
    <row r="190" spans="1:6" x14ac:dyDescent="0.25">
      <c r="A190" s="47">
        <v>118</v>
      </c>
      <c r="B190" s="47">
        <v>2</v>
      </c>
      <c r="C190" s="47">
        <v>20</v>
      </c>
      <c r="D190" s="47">
        <v>75</v>
      </c>
      <c r="E190" t="s">
        <v>113</v>
      </c>
      <c r="F190" t="str">
        <f t="shared" si="5"/>
        <v>INSERT INTO `nilai_mapel`(`id_nilai_mapel`, `id_siswa`, `id_jadwal`, `nilai`, `ket_nilai`) VALUES(118,2,20,75,'UH4');</v>
      </c>
    </row>
    <row r="191" spans="1:6" x14ac:dyDescent="0.25">
      <c r="A191" s="47">
        <v>119</v>
      </c>
      <c r="B191" s="47">
        <v>2</v>
      </c>
      <c r="C191" s="47">
        <v>20</v>
      </c>
      <c r="D191" s="47">
        <v>83</v>
      </c>
      <c r="E191" t="s">
        <v>45</v>
      </c>
      <c r="F191" t="str">
        <f t="shared" si="5"/>
        <v>INSERT INTO `nilai_mapel`(`id_nilai_mapel`, `id_siswa`, `id_jadwal`, `nilai`, `ket_nilai`) VALUES(119,2,20,83,'UTS');</v>
      </c>
    </row>
    <row r="192" spans="1:6" x14ac:dyDescent="0.25">
      <c r="A192" s="47">
        <v>120</v>
      </c>
      <c r="B192" s="47">
        <v>2</v>
      </c>
      <c r="C192" s="47">
        <v>20</v>
      </c>
      <c r="D192" s="47">
        <v>82</v>
      </c>
      <c r="E192" t="s">
        <v>46</v>
      </c>
      <c r="F192" t="str">
        <f t="shared" si="5"/>
        <v>INSERT INTO `nilai_mapel`(`id_nilai_mapel`, `id_siswa`, `id_jadwal`, `nilai`, `ket_nilai`) VALUES(120,2,20,82,'UAS');</v>
      </c>
    </row>
    <row r="193" spans="1:6" x14ac:dyDescent="0.25">
      <c r="A193" s="47">
        <v>121</v>
      </c>
      <c r="B193" s="47">
        <v>3</v>
      </c>
      <c r="C193" s="47">
        <v>21</v>
      </c>
      <c r="D193" s="47">
        <v>83</v>
      </c>
      <c r="E193" t="s">
        <v>110</v>
      </c>
      <c r="F193" t="str">
        <f t="shared" si="5"/>
        <v>INSERT INTO `nilai_mapel`(`id_nilai_mapel`, `id_siswa`, `id_jadwal`, `nilai`, `ket_nilai`) VALUES(121,3,21,83,'UH1');</v>
      </c>
    </row>
    <row r="194" spans="1:6" x14ac:dyDescent="0.25">
      <c r="A194" s="47">
        <v>122</v>
      </c>
      <c r="B194" s="47">
        <v>3</v>
      </c>
      <c r="C194" s="47">
        <v>21</v>
      </c>
      <c r="D194" s="47">
        <v>86</v>
      </c>
      <c r="E194" t="s">
        <v>111</v>
      </c>
      <c r="F194" t="str">
        <f t="shared" si="5"/>
        <v>INSERT INTO `nilai_mapel`(`id_nilai_mapel`, `id_siswa`, `id_jadwal`, `nilai`, `ket_nilai`) VALUES(122,3,21,86,'UH2');</v>
      </c>
    </row>
    <row r="195" spans="1:6" x14ac:dyDescent="0.25">
      <c r="A195" s="47">
        <v>123</v>
      </c>
      <c r="B195" s="47">
        <v>3</v>
      </c>
      <c r="C195" s="47">
        <v>21</v>
      </c>
      <c r="D195" s="47">
        <v>75</v>
      </c>
      <c r="E195" t="s">
        <v>112</v>
      </c>
      <c r="F195" t="str">
        <f t="shared" si="5"/>
        <v>INSERT INTO `nilai_mapel`(`id_nilai_mapel`, `id_siswa`, `id_jadwal`, `nilai`, `ket_nilai`) VALUES(123,3,21,75,'UH3');</v>
      </c>
    </row>
    <row r="196" spans="1:6" x14ac:dyDescent="0.25">
      <c r="A196" s="47">
        <v>124</v>
      </c>
      <c r="B196" s="47">
        <v>3</v>
      </c>
      <c r="C196" s="47">
        <v>21</v>
      </c>
      <c r="D196" s="47">
        <v>75</v>
      </c>
      <c r="E196" t="s">
        <v>113</v>
      </c>
      <c r="F196" t="str">
        <f t="shared" si="5"/>
        <v>INSERT INTO `nilai_mapel`(`id_nilai_mapel`, `id_siswa`, `id_jadwal`, `nilai`, `ket_nilai`) VALUES(124,3,21,75,'UH4');</v>
      </c>
    </row>
    <row r="197" spans="1:6" x14ac:dyDescent="0.25">
      <c r="A197" s="47">
        <v>125</v>
      </c>
      <c r="B197" s="47">
        <v>3</v>
      </c>
      <c r="C197" s="47">
        <v>21</v>
      </c>
      <c r="D197" s="47">
        <v>82</v>
      </c>
      <c r="E197" t="s">
        <v>45</v>
      </c>
      <c r="F197" t="str">
        <f t="shared" si="5"/>
        <v>INSERT INTO `nilai_mapel`(`id_nilai_mapel`, `id_siswa`, `id_jadwal`, `nilai`, `ket_nilai`) VALUES(125,3,21,82,'UTS');</v>
      </c>
    </row>
    <row r="198" spans="1:6" x14ac:dyDescent="0.25">
      <c r="A198" s="47">
        <v>126</v>
      </c>
      <c r="B198" s="47">
        <v>3</v>
      </c>
      <c r="C198" s="47">
        <v>21</v>
      </c>
      <c r="D198" s="47">
        <v>90</v>
      </c>
      <c r="E198" t="s">
        <v>46</v>
      </c>
      <c r="F198" t="str">
        <f t="shared" si="5"/>
        <v>INSERT INTO `nilai_mapel`(`id_nilai_mapel`, `id_siswa`, `id_jadwal`, `nilai`, `ket_nilai`) VALUES(126,3,21,90,'UAS');</v>
      </c>
    </row>
    <row r="199" spans="1:6" x14ac:dyDescent="0.25">
      <c r="A199" s="47">
        <v>127</v>
      </c>
      <c r="B199" s="47">
        <v>1</v>
      </c>
      <c r="C199" s="47">
        <v>22</v>
      </c>
      <c r="D199" s="47">
        <v>86</v>
      </c>
      <c r="E199" t="s">
        <v>110</v>
      </c>
      <c r="F199" t="str">
        <f t="shared" si="5"/>
        <v>INSERT INTO `nilai_mapel`(`id_nilai_mapel`, `id_siswa`, `id_jadwal`, `nilai`, `ket_nilai`) VALUES(127,1,22,86,'UH1');</v>
      </c>
    </row>
    <row r="200" spans="1:6" x14ac:dyDescent="0.25">
      <c r="A200" s="47">
        <v>128</v>
      </c>
      <c r="B200" s="47">
        <v>1</v>
      </c>
      <c r="C200" s="47">
        <v>22</v>
      </c>
      <c r="D200" s="47">
        <v>75</v>
      </c>
      <c r="E200" t="s">
        <v>111</v>
      </c>
      <c r="F200" t="str">
        <f t="shared" si="5"/>
        <v>INSERT INTO `nilai_mapel`(`id_nilai_mapel`, `id_siswa`, `id_jadwal`, `nilai`, `ket_nilai`) VALUES(128,1,22,75,'UH2');</v>
      </c>
    </row>
    <row r="201" spans="1:6" x14ac:dyDescent="0.25">
      <c r="A201" s="47">
        <v>129</v>
      </c>
      <c r="B201" s="47">
        <v>1</v>
      </c>
      <c r="C201" s="47">
        <v>22</v>
      </c>
      <c r="D201" s="47">
        <v>75</v>
      </c>
      <c r="E201" t="s">
        <v>112</v>
      </c>
      <c r="F201" t="str">
        <f t="shared" si="5"/>
        <v>INSERT INTO `nilai_mapel`(`id_nilai_mapel`, `id_siswa`, `id_jadwal`, `nilai`, `ket_nilai`) VALUES(129,1,22,75,'UH3');</v>
      </c>
    </row>
    <row r="202" spans="1:6" x14ac:dyDescent="0.25">
      <c r="A202" s="47">
        <v>130</v>
      </c>
      <c r="B202" s="47">
        <v>1</v>
      </c>
      <c r="C202" s="47">
        <v>22</v>
      </c>
      <c r="D202" s="47">
        <v>82</v>
      </c>
      <c r="E202" t="s">
        <v>113</v>
      </c>
      <c r="F202" t="str">
        <f t="shared" si="5"/>
        <v>INSERT INTO `nilai_mapel`(`id_nilai_mapel`, `id_siswa`, `id_jadwal`, `nilai`, `ket_nilai`) VALUES(130,1,22,82,'UH4');</v>
      </c>
    </row>
    <row r="203" spans="1:6" x14ac:dyDescent="0.25">
      <c r="A203" s="47">
        <v>131</v>
      </c>
      <c r="B203" s="47">
        <v>1</v>
      </c>
      <c r="C203" s="47">
        <v>22</v>
      </c>
      <c r="D203" s="47">
        <v>75</v>
      </c>
      <c r="E203" t="s">
        <v>45</v>
      </c>
      <c r="F203" t="str">
        <f t="shared" si="5"/>
        <v>INSERT INTO `nilai_mapel`(`id_nilai_mapel`, `id_siswa`, `id_jadwal`, `nilai`, `ket_nilai`) VALUES(131,1,22,75,'UTS');</v>
      </c>
    </row>
    <row r="204" spans="1:6" x14ac:dyDescent="0.25">
      <c r="A204" s="47">
        <v>132</v>
      </c>
      <c r="B204" s="47">
        <v>1</v>
      </c>
      <c r="C204" s="47">
        <v>22</v>
      </c>
      <c r="D204" s="47">
        <v>83</v>
      </c>
      <c r="E204" t="s">
        <v>46</v>
      </c>
      <c r="F204" t="str">
        <f t="shared" si="5"/>
        <v>INSERT INTO `nilai_mapel`(`id_nilai_mapel`, `id_siswa`, `id_jadwal`, `nilai`, `ket_nilai`) VALUES(132,1,22,83,'UAS');</v>
      </c>
    </row>
    <row r="205" spans="1:6" x14ac:dyDescent="0.25">
      <c r="A205" s="47">
        <v>133</v>
      </c>
      <c r="B205" s="47">
        <v>2</v>
      </c>
      <c r="C205" s="47">
        <v>23</v>
      </c>
      <c r="D205" s="47">
        <v>82</v>
      </c>
      <c r="E205" t="s">
        <v>110</v>
      </c>
      <c r="F205" t="str">
        <f t="shared" si="5"/>
        <v>INSERT INTO `nilai_mapel`(`id_nilai_mapel`, `id_siswa`, `id_jadwal`, `nilai`, `ket_nilai`) VALUES(133,2,23,82,'UH1');</v>
      </c>
    </row>
    <row r="206" spans="1:6" x14ac:dyDescent="0.25">
      <c r="A206" s="47">
        <v>134</v>
      </c>
      <c r="B206" s="47">
        <v>2</v>
      </c>
      <c r="C206" s="47">
        <v>23</v>
      </c>
      <c r="D206" s="47">
        <v>86</v>
      </c>
      <c r="E206" t="s">
        <v>111</v>
      </c>
      <c r="F206" t="str">
        <f t="shared" si="5"/>
        <v>INSERT INTO `nilai_mapel`(`id_nilai_mapel`, `id_siswa`, `id_jadwal`, `nilai`, `ket_nilai`) VALUES(134,2,23,86,'UH2');</v>
      </c>
    </row>
    <row r="207" spans="1:6" x14ac:dyDescent="0.25">
      <c r="A207" s="47">
        <v>135</v>
      </c>
      <c r="B207" s="47">
        <v>2</v>
      </c>
      <c r="C207" s="47">
        <v>23</v>
      </c>
      <c r="D207" s="47">
        <v>75</v>
      </c>
      <c r="E207" t="s">
        <v>112</v>
      </c>
      <c r="F207" t="str">
        <f t="shared" si="5"/>
        <v>INSERT INTO `nilai_mapel`(`id_nilai_mapel`, `id_siswa`, `id_jadwal`, `nilai`, `ket_nilai`) VALUES(135,2,23,75,'UH3');</v>
      </c>
    </row>
    <row r="208" spans="1:6" x14ac:dyDescent="0.25">
      <c r="A208" s="47">
        <v>136</v>
      </c>
      <c r="B208" s="47">
        <v>2</v>
      </c>
      <c r="C208" s="47">
        <v>23</v>
      </c>
      <c r="D208" s="47">
        <v>75</v>
      </c>
      <c r="E208" t="s">
        <v>113</v>
      </c>
      <c r="F208" t="str">
        <f t="shared" si="5"/>
        <v>INSERT INTO `nilai_mapel`(`id_nilai_mapel`, `id_siswa`, `id_jadwal`, `nilai`, `ket_nilai`) VALUES(136,2,23,75,'UH4');</v>
      </c>
    </row>
    <row r="209" spans="1:6" x14ac:dyDescent="0.25">
      <c r="A209" s="47">
        <v>137</v>
      </c>
      <c r="B209" s="47">
        <v>2</v>
      </c>
      <c r="C209" s="47">
        <v>23</v>
      </c>
      <c r="D209" s="47">
        <v>82</v>
      </c>
      <c r="E209" t="s">
        <v>45</v>
      </c>
      <c r="F209" t="str">
        <f t="shared" si="5"/>
        <v>INSERT INTO `nilai_mapel`(`id_nilai_mapel`, `id_siswa`, `id_jadwal`, `nilai`, `ket_nilai`) VALUES(137,2,23,82,'UTS');</v>
      </c>
    </row>
    <row r="210" spans="1:6" x14ac:dyDescent="0.25">
      <c r="A210" s="47">
        <v>138</v>
      </c>
      <c r="B210" s="47">
        <v>2</v>
      </c>
      <c r="C210" s="47">
        <v>23</v>
      </c>
      <c r="D210" s="47">
        <v>90</v>
      </c>
      <c r="E210" t="s">
        <v>46</v>
      </c>
      <c r="F210" t="str">
        <f t="shared" si="5"/>
        <v>INSERT INTO `nilai_mapel`(`id_nilai_mapel`, `id_siswa`, `id_jadwal`, `nilai`, `ket_nilai`) VALUES(138,2,23,90,'UAS');</v>
      </c>
    </row>
    <row r="211" spans="1:6" x14ac:dyDescent="0.25">
      <c r="A211" s="47">
        <v>139</v>
      </c>
      <c r="B211" s="47">
        <v>3</v>
      </c>
      <c r="C211" s="47">
        <v>24</v>
      </c>
      <c r="D211" s="47">
        <v>86</v>
      </c>
      <c r="E211" t="s">
        <v>110</v>
      </c>
      <c r="F211" t="str">
        <f t="shared" si="5"/>
        <v>INSERT INTO `nilai_mapel`(`id_nilai_mapel`, `id_siswa`, `id_jadwal`, `nilai`, `ket_nilai`) VALUES(139,3,24,86,'UH1');</v>
      </c>
    </row>
    <row r="212" spans="1:6" x14ac:dyDescent="0.25">
      <c r="A212" s="47">
        <v>140</v>
      </c>
      <c r="B212" s="47">
        <v>3</v>
      </c>
      <c r="C212" s="47">
        <v>24</v>
      </c>
      <c r="D212" s="47">
        <v>75</v>
      </c>
      <c r="E212" t="s">
        <v>111</v>
      </c>
      <c r="F212" t="str">
        <f t="shared" si="5"/>
        <v>INSERT INTO `nilai_mapel`(`id_nilai_mapel`, `id_siswa`, `id_jadwal`, `nilai`, `ket_nilai`) VALUES(140,3,24,75,'UH2');</v>
      </c>
    </row>
    <row r="213" spans="1:6" x14ac:dyDescent="0.25">
      <c r="A213" s="47">
        <v>141</v>
      </c>
      <c r="B213" s="47">
        <v>3</v>
      </c>
      <c r="C213" s="47">
        <v>24</v>
      </c>
      <c r="D213" s="47">
        <v>75</v>
      </c>
      <c r="E213" t="s">
        <v>112</v>
      </c>
      <c r="F213" t="str">
        <f t="shared" si="5"/>
        <v>INSERT INTO `nilai_mapel`(`id_nilai_mapel`, `id_siswa`, `id_jadwal`, `nilai`, `ket_nilai`) VALUES(141,3,24,75,'UH3');</v>
      </c>
    </row>
    <row r="214" spans="1:6" x14ac:dyDescent="0.25">
      <c r="A214" s="47">
        <v>142</v>
      </c>
      <c r="B214" s="47">
        <v>3</v>
      </c>
      <c r="C214" s="47">
        <v>24</v>
      </c>
      <c r="D214" s="47">
        <v>83</v>
      </c>
      <c r="E214" t="s">
        <v>113</v>
      </c>
      <c r="F214" t="str">
        <f t="shared" si="5"/>
        <v>INSERT INTO `nilai_mapel`(`id_nilai_mapel`, `id_siswa`, `id_jadwal`, `nilai`, `ket_nilai`) VALUES(142,3,24,83,'UH4');</v>
      </c>
    </row>
    <row r="215" spans="1:6" x14ac:dyDescent="0.25">
      <c r="A215" s="47">
        <v>143</v>
      </c>
      <c r="B215" s="47">
        <v>3</v>
      </c>
      <c r="C215" s="47">
        <v>24</v>
      </c>
      <c r="D215" s="47">
        <v>82</v>
      </c>
      <c r="E215" t="s">
        <v>45</v>
      </c>
      <c r="F215" t="str">
        <f t="shared" si="5"/>
        <v>INSERT INTO `nilai_mapel`(`id_nilai_mapel`, `id_siswa`, `id_jadwal`, `nilai`, `ket_nilai`) VALUES(143,3,24,82,'UTS');</v>
      </c>
    </row>
    <row r="216" spans="1:6" x14ac:dyDescent="0.25">
      <c r="A216" s="47">
        <v>144</v>
      </c>
      <c r="B216" s="47">
        <v>3</v>
      </c>
      <c r="C216" s="47">
        <v>24</v>
      </c>
      <c r="D216" s="47">
        <v>86</v>
      </c>
      <c r="E216" t="s">
        <v>46</v>
      </c>
      <c r="F216" t="str">
        <f t="shared" si="5"/>
        <v>INSERT INTO `nilai_mapel`(`id_nilai_mapel`, `id_siswa`, `id_jadwal`, `nilai`, `ket_nilai`) VALUES(144,3,24,86,'UAS');</v>
      </c>
    </row>
    <row r="217" spans="1:6" x14ac:dyDescent="0.25">
      <c r="A217" s="47">
        <v>145</v>
      </c>
      <c r="B217" s="47">
        <v>1</v>
      </c>
      <c r="C217" s="47">
        <v>25</v>
      </c>
      <c r="D217" s="47">
        <v>75</v>
      </c>
      <c r="E217" t="s">
        <v>110</v>
      </c>
      <c r="F217" t="str">
        <f t="shared" si="5"/>
        <v>INSERT INTO `nilai_mapel`(`id_nilai_mapel`, `id_siswa`, `id_jadwal`, `nilai`, `ket_nilai`) VALUES(145,1,25,75,'UH1');</v>
      </c>
    </row>
    <row r="218" spans="1:6" x14ac:dyDescent="0.25">
      <c r="A218" s="47">
        <v>146</v>
      </c>
      <c r="B218" s="47">
        <v>1</v>
      </c>
      <c r="C218" s="47">
        <v>25</v>
      </c>
      <c r="D218" s="47">
        <v>75</v>
      </c>
      <c r="E218" t="s">
        <v>111</v>
      </c>
      <c r="F218" t="str">
        <f t="shared" si="5"/>
        <v>INSERT INTO `nilai_mapel`(`id_nilai_mapel`, `id_siswa`, `id_jadwal`, `nilai`, `ket_nilai`) VALUES(146,1,25,75,'UH2');</v>
      </c>
    </row>
    <row r="219" spans="1:6" x14ac:dyDescent="0.25">
      <c r="A219" s="47">
        <v>147</v>
      </c>
      <c r="B219" s="47">
        <v>1</v>
      </c>
      <c r="C219" s="47">
        <v>25</v>
      </c>
      <c r="D219" s="47">
        <v>82</v>
      </c>
      <c r="E219" t="s">
        <v>112</v>
      </c>
      <c r="F219" t="str">
        <f t="shared" si="5"/>
        <v>INSERT INTO `nilai_mapel`(`id_nilai_mapel`, `id_siswa`, `id_jadwal`, `nilai`, `ket_nilai`) VALUES(147,1,25,82,'UH3');</v>
      </c>
    </row>
    <row r="220" spans="1:6" x14ac:dyDescent="0.25">
      <c r="A220" s="47">
        <v>148</v>
      </c>
      <c r="B220" s="47">
        <v>1</v>
      </c>
      <c r="C220" s="47">
        <v>25</v>
      </c>
      <c r="D220" s="47">
        <v>90</v>
      </c>
      <c r="E220" t="s">
        <v>113</v>
      </c>
      <c r="F220" t="str">
        <f t="shared" si="5"/>
        <v>INSERT INTO `nilai_mapel`(`id_nilai_mapel`, `id_siswa`, `id_jadwal`, `nilai`, `ket_nilai`) VALUES(148,1,25,90,'UH4');</v>
      </c>
    </row>
    <row r="221" spans="1:6" x14ac:dyDescent="0.25">
      <c r="A221" s="47">
        <v>149</v>
      </c>
      <c r="B221" s="47">
        <v>1</v>
      </c>
      <c r="C221" s="47">
        <v>25</v>
      </c>
      <c r="D221" s="47">
        <v>86</v>
      </c>
      <c r="E221" t="s">
        <v>45</v>
      </c>
      <c r="F221" t="str">
        <f t="shared" si="5"/>
        <v>INSERT INTO `nilai_mapel`(`id_nilai_mapel`, `id_siswa`, `id_jadwal`, `nilai`, `ket_nilai`) VALUES(149,1,25,86,'UTS');</v>
      </c>
    </row>
    <row r="222" spans="1:6" x14ac:dyDescent="0.25">
      <c r="A222" s="47">
        <v>150</v>
      </c>
      <c r="B222" s="47">
        <v>1</v>
      </c>
      <c r="C222" s="47">
        <v>25</v>
      </c>
      <c r="D222" s="47">
        <v>75</v>
      </c>
      <c r="E222" t="s">
        <v>46</v>
      </c>
      <c r="F222" t="str">
        <f t="shared" si="5"/>
        <v>INSERT INTO `nilai_mapel`(`id_nilai_mapel`, `id_siswa`, `id_jadwal`, `nilai`, `ket_nilai`) VALUES(150,1,25,75,'UAS');</v>
      </c>
    </row>
    <row r="223" spans="1:6" x14ac:dyDescent="0.25">
      <c r="A223" s="47">
        <v>151</v>
      </c>
      <c r="B223" s="47">
        <v>2</v>
      </c>
      <c r="C223" s="47">
        <v>26</v>
      </c>
      <c r="D223" s="47">
        <v>75</v>
      </c>
      <c r="E223" t="s">
        <v>110</v>
      </c>
      <c r="F223" t="str">
        <f t="shared" si="5"/>
        <v>INSERT INTO `nilai_mapel`(`id_nilai_mapel`, `id_siswa`, `id_jadwal`, `nilai`, `ket_nilai`) VALUES(151,2,26,75,'UH1');</v>
      </c>
    </row>
    <row r="224" spans="1:6" x14ac:dyDescent="0.25">
      <c r="A224" s="47">
        <v>152</v>
      </c>
      <c r="B224" s="47">
        <v>2</v>
      </c>
      <c r="C224" s="47">
        <v>26</v>
      </c>
      <c r="D224" s="47">
        <v>82</v>
      </c>
      <c r="E224" t="s">
        <v>111</v>
      </c>
      <c r="F224" t="str">
        <f t="shared" si="5"/>
        <v>INSERT INTO `nilai_mapel`(`id_nilai_mapel`, `id_siswa`, `id_jadwal`, `nilai`, `ket_nilai`) VALUES(152,2,26,82,'UH2');</v>
      </c>
    </row>
    <row r="225" spans="1:6" x14ac:dyDescent="0.25">
      <c r="A225" s="47">
        <v>153</v>
      </c>
      <c r="B225" s="47">
        <v>2</v>
      </c>
      <c r="C225" s="47">
        <v>26</v>
      </c>
      <c r="D225" s="47">
        <v>75</v>
      </c>
      <c r="E225" t="s">
        <v>112</v>
      </c>
      <c r="F225" t="str">
        <f t="shared" si="5"/>
        <v>INSERT INTO `nilai_mapel`(`id_nilai_mapel`, `id_siswa`, `id_jadwal`, `nilai`, `ket_nilai`) VALUES(153,2,26,75,'UH3');</v>
      </c>
    </row>
    <row r="226" spans="1:6" x14ac:dyDescent="0.25">
      <c r="A226" s="47">
        <v>154</v>
      </c>
      <c r="B226" s="47">
        <v>2</v>
      </c>
      <c r="C226" s="47">
        <v>26</v>
      </c>
      <c r="D226" s="47">
        <v>83</v>
      </c>
      <c r="E226" t="s">
        <v>113</v>
      </c>
      <c r="F226" t="str">
        <f t="shared" si="5"/>
        <v>INSERT INTO `nilai_mapel`(`id_nilai_mapel`, `id_siswa`, `id_jadwal`, `nilai`, `ket_nilai`) VALUES(154,2,26,83,'UH4');</v>
      </c>
    </row>
    <row r="227" spans="1:6" x14ac:dyDescent="0.25">
      <c r="A227" s="47">
        <v>155</v>
      </c>
      <c r="B227" s="47">
        <v>2</v>
      </c>
      <c r="C227" s="47">
        <v>26</v>
      </c>
      <c r="D227" s="47">
        <v>82</v>
      </c>
      <c r="E227" t="s">
        <v>45</v>
      </c>
      <c r="F227" t="str">
        <f t="shared" si="5"/>
        <v>INSERT INTO `nilai_mapel`(`id_nilai_mapel`, `id_siswa`, `id_jadwal`, `nilai`, `ket_nilai`) VALUES(155,2,26,82,'UTS');</v>
      </c>
    </row>
    <row r="228" spans="1:6" x14ac:dyDescent="0.25">
      <c r="A228" s="47">
        <v>156</v>
      </c>
      <c r="B228" s="47">
        <v>2</v>
      </c>
      <c r="C228" s="47">
        <v>26</v>
      </c>
      <c r="D228" s="47">
        <v>86</v>
      </c>
      <c r="E228" t="s">
        <v>46</v>
      </c>
      <c r="F228" t="str">
        <f t="shared" si="5"/>
        <v>INSERT INTO `nilai_mapel`(`id_nilai_mapel`, `id_siswa`, `id_jadwal`, `nilai`, `ket_nilai`) VALUES(156,2,26,86,'UAS');</v>
      </c>
    </row>
    <row r="229" spans="1:6" x14ac:dyDescent="0.25">
      <c r="A229" s="47">
        <v>157</v>
      </c>
      <c r="B229" s="47">
        <v>3</v>
      </c>
      <c r="C229" s="47">
        <v>27</v>
      </c>
      <c r="D229" s="47">
        <v>75</v>
      </c>
      <c r="E229" t="s">
        <v>110</v>
      </c>
      <c r="F229" t="str">
        <f t="shared" si="5"/>
        <v>INSERT INTO `nilai_mapel`(`id_nilai_mapel`, `id_siswa`, `id_jadwal`, `nilai`, `ket_nilai`) VALUES(157,3,27,75,'UH1');</v>
      </c>
    </row>
    <row r="230" spans="1:6" x14ac:dyDescent="0.25">
      <c r="A230" s="47">
        <v>158</v>
      </c>
      <c r="B230" s="47">
        <v>3</v>
      </c>
      <c r="C230" s="47">
        <v>27</v>
      </c>
      <c r="D230" s="47">
        <v>75</v>
      </c>
      <c r="E230" t="s">
        <v>111</v>
      </c>
      <c r="F230" t="str">
        <f t="shared" si="5"/>
        <v>INSERT INTO `nilai_mapel`(`id_nilai_mapel`, `id_siswa`, `id_jadwal`, `nilai`, `ket_nilai`) VALUES(158,3,27,75,'UH2');</v>
      </c>
    </row>
    <row r="231" spans="1:6" x14ac:dyDescent="0.25">
      <c r="A231" s="47">
        <v>159</v>
      </c>
      <c r="B231" s="47">
        <v>3</v>
      </c>
      <c r="C231" s="47">
        <v>27</v>
      </c>
      <c r="D231" s="47">
        <v>82</v>
      </c>
      <c r="E231" t="s">
        <v>112</v>
      </c>
      <c r="F231" t="str">
        <f t="shared" si="5"/>
        <v>INSERT INTO `nilai_mapel`(`id_nilai_mapel`, `id_siswa`, `id_jadwal`, `nilai`, `ket_nilai`) VALUES(159,3,27,82,'UH3');</v>
      </c>
    </row>
    <row r="232" spans="1:6" x14ac:dyDescent="0.25">
      <c r="A232" s="47">
        <v>160</v>
      </c>
      <c r="B232" s="47">
        <v>3</v>
      </c>
      <c r="C232" s="47">
        <v>27</v>
      </c>
      <c r="D232" s="47">
        <v>90</v>
      </c>
      <c r="E232" t="s">
        <v>113</v>
      </c>
      <c r="F232" t="str">
        <f t="shared" si="5"/>
        <v>INSERT INTO `nilai_mapel`(`id_nilai_mapel`, `id_siswa`, `id_jadwal`, `nilai`, `ket_nilai`) VALUES(160,3,27,90,'UH4');</v>
      </c>
    </row>
    <row r="233" spans="1:6" x14ac:dyDescent="0.25">
      <c r="A233" s="47">
        <v>161</v>
      </c>
      <c r="B233" s="47">
        <v>3</v>
      </c>
      <c r="C233" s="47">
        <v>27</v>
      </c>
      <c r="D233" s="47">
        <v>86</v>
      </c>
      <c r="E233" t="s">
        <v>45</v>
      </c>
      <c r="F233" t="str">
        <f t="shared" si="5"/>
        <v>INSERT INTO `nilai_mapel`(`id_nilai_mapel`, `id_siswa`, `id_jadwal`, `nilai`, `ket_nilai`) VALUES(161,3,27,86,'UTS');</v>
      </c>
    </row>
    <row r="234" spans="1:6" x14ac:dyDescent="0.25">
      <c r="A234" s="47">
        <v>162</v>
      </c>
      <c r="B234" s="47">
        <v>3</v>
      </c>
      <c r="C234" s="47">
        <v>27</v>
      </c>
      <c r="D234" s="47">
        <v>75</v>
      </c>
      <c r="E234" t="s">
        <v>46</v>
      </c>
      <c r="F234" t="str">
        <f t="shared" si="5"/>
        <v>INSERT INTO `nilai_mapel`(`id_nilai_mapel`, `id_siswa`, `id_jadwal`, `nilai`, `ket_nilai`) VALUES(162,3,27,75,'UAS');</v>
      </c>
    </row>
    <row r="235" spans="1:6" x14ac:dyDescent="0.25">
      <c r="D235" s="47"/>
    </row>
    <row r="236" spans="1:6" x14ac:dyDescent="0.25">
      <c r="D236" s="47"/>
    </row>
  </sheetData>
  <mergeCells count="3">
    <mergeCell ref="A20:E20"/>
    <mergeCell ref="A41:E41"/>
    <mergeCell ref="A62:E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Siswa (2)</vt:lpstr>
      <vt:lpstr>Sheet1 (2)</vt:lpstr>
      <vt:lpstr>Data Siswa</vt:lpstr>
      <vt:lpstr>Sheet1</vt:lpstr>
      <vt:lpstr>Jadwal Siswa</vt:lpstr>
      <vt:lpstr>Nilai Mapel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MIS-ARIS</dc:creator>
  <cp:lastModifiedBy>muhamadsholikhudin8@gmail.com</cp:lastModifiedBy>
  <dcterms:created xsi:type="dcterms:W3CDTF">2023-12-28T01:15:33Z</dcterms:created>
  <dcterms:modified xsi:type="dcterms:W3CDTF">2025-01-09T22:26:13Z</dcterms:modified>
</cp:coreProperties>
</file>