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uh819\OneDrive\Desktop\"/>
    </mc:Choice>
  </mc:AlternateContent>
  <xr:revisionPtr revIDLastSave="0" documentId="13_ncr:1_{B35925B6-497B-4696-BA30-6011CAF7C657}" xr6:coauthVersionLast="36" xr6:coauthVersionMax="36" xr10:uidLastSave="{00000000-0000-0000-0000-000000000000}"/>
  <bookViews>
    <workbookView xWindow="0" yWindow="0" windowWidth="24000" windowHeight="9525" activeTab="2" xr2:uid="{ACDAD95C-2286-4F2D-AD34-5E47DD634163}"/>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3" l="1"/>
  <c r="K9" i="3" l="1"/>
  <c r="J9" i="3"/>
  <c r="I9" i="3"/>
</calcChain>
</file>

<file path=xl/sharedStrings.xml><?xml version="1.0" encoding="utf-8"?>
<sst xmlns="http://schemas.openxmlformats.org/spreadsheetml/2006/main" count="230" uniqueCount="187">
  <si>
    <t>Functional Testing On A WEB Page</t>
  </si>
  <si>
    <t>Test Case ID</t>
  </si>
  <si>
    <t>Test Scenario</t>
  </si>
  <si>
    <t>Test Steps</t>
  </si>
  <si>
    <t>Test Data</t>
  </si>
  <si>
    <t>Expected Result</t>
  </si>
  <si>
    <t>Actual Result</t>
  </si>
  <si>
    <t>Status (Pass/Fail)</t>
  </si>
  <si>
    <t>TC-01</t>
  </si>
  <si>
    <t>Verify login with 
valid credentials</t>
  </si>
  <si>
    <t>uh819727@gmail.com
Correct Password</t>
  </si>
  <si>
    <t>Dashboard 
opened</t>
  </si>
  <si>
    <t>PASS</t>
  </si>
  <si>
    <t>TC-02</t>
  </si>
  <si>
    <t>Verify login with
valid credentials</t>
  </si>
  <si>
    <t>uh819727@gmail.com
InCorrect Password</t>
  </si>
  <si>
    <t>1. Open login page through
https://signon.oracle.com/signin
2. Enter valid username/password
3. Click “Login”</t>
  </si>
  <si>
    <t>1. Open login page through
https://signon.oracle.com/signin
2. Enter invalid password
3. Click “Login”</t>
  </si>
  <si>
    <t>Oracles Dashboard 
Page Opens</t>
  </si>
  <si>
    <t>Error message 
"You entered 
an incorrect user name 
or password."</t>
  </si>
  <si>
    <t>Message Displayed</t>
  </si>
  <si>
    <t>TC-03</t>
  </si>
  <si>
    <t>Verify Correct gmail check
in Contact Us Form</t>
  </si>
  <si>
    <t xml:space="preserve">1. Go to 
"https://portfolio-website-muhammad-umar-
hussain.vercel.app/#contacts"
2. Fill all the fields
3. Enter InCorrect mail like
"Something@fmail.com"
</t>
  </si>
  <si>
    <t>Umar
something@fmail.com
Freelance project
Hi, I have an oppurtinity 
for you</t>
  </si>
  <si>
    <t>Error message 
"Please enter a valid
Gmail Address."</t>
  </si>
  <si>
    <t>TC-04</t>
  </si>
  <si>
    <t>Verify creation of New Project
In Mock API</t>
  </si>
  <si>
    <t xml:space="preserve">1. Go to "https://mockapi.io/projects"
2. Click on "+" icon.
3. Enter project name and
Api Prefix
4. Press Create Button
</t>
  </si>
  <si>
    <t>Todo app
/task</t>
  </si>
  <si>
    <t>Project should create and show</t>
  </si>
  <si>
    <t>Project is being
created and showed</t>
  </si>
  <si>
    <t>TC-05</t>
  </si>
  <si>
    <t>Verify that Users can successfully 
add items to the cart.</t>
  </si>
  <si>
    <t>TC-06</t>
  </si>
  <si>
    <t>Verify that the cart updates 
correctly (item count, price, total).</t>
  </si>
  <si>
    <t>TC-07</t>
  </si>
  <si>
    <t>Verify that Items can be 
removed or edited.</t>
  </si>
  <si>
    <t>TC-08</t>
  </si>
  <si>
    <t>My Phone Number
Correct Password
Add of Chicken Feed</t>
  </si>
  <si>
    <t>1. Open the Daraz app.
2. Search for any product (e.g., “Chicken Feed”).
3. Select a product from the search results.
4. Tap “Add to Cart.”</t>
  </si>
  <si>
    <t>Product should appear in
 the cart with correct name,
 price, and quantity.</t>
  </si>
  <si>
    <t>Product is sucessfully
added to card with
correct data</t>
  </si>
  <si>
    <t>1. Go to the Cart.
2. Select the Chicken feed Add.
3. Change the quantity from 1 to 2.</t>
  </si>
  <si>
    <t>Log In My Account</t>
  </si>
  <si>
    <t>The Quantity and Price of
the product should change after Updating</t>
  </si>
  <si>
    <t>The price and Quantity
Changed</t>
  </si>
  <si>
    <t>`</t>
  </si>
  <si>
    <t>1. Go to the Cart.
2. Select the Chicken feed Add.
3. Press the delete icon besides the add.</t>
  </si>
  <si>
    <t>Item should be removed
 instantly and total 
recalculated</t>
  </si>
  <si>
    <t>Item is removed
from the cart</t>
  </si>
  <si>
    <t>1. Go to https://demoqa.com/automation-practice-form
2. Add data
3.Press Submit</t>
  </si>
  <si>
    <t>Verify DOB Input of Student Registration Form</t>
  </si>
  <si>
    <t>First and Last Name
Email, Gender, Mobile no,DOB,Subject,Hobbies, picture, address,state and city</t>
  </si>
  <si>
    <t>The date input field must enforce a minimum selection limit of three years from today's date</t>
  </si>
  <si>
    <t>The User is able to select any date there is no limit</t>
  </si>
  <si>
    <t>FAIL</t>
  </si>
  <si>
    <t>TC-09</t>
  </si>
  <si>
    <t>Verify sort filter of a ecommerce website</t>
  </si>
  <si>
    <t>1. Go to http://www.automationpractice.pl/index.php?id_category=8&amp;controller=category&amp;orderby=position&amp;orderway=asc&amp;orderway=asc
2. Click on Sort by drop down box
3. Select In Stock</t>
  </si>
  <si>
    <t>Select "In Stock"</t>
  </si>
  <si>
    <t>All the products that are currently in stock should only be displayed</t>
  </si>
  <si>
    <t>All the producs is being displayed including the ones who are labeled as "This product is no longer in stock"</t>
  </si>
  <si>
    <t>TC-10</t>
  </si>
  <si>
    <t>Verify the functionality of PARKING COST CALCULATOR</t>
  </si>
  <si>
    <t>1. Go To https://www.shino.de/parkcalc/index.php?ParkingLot=Short&amp;StartingDate=10%2F26%2F2025&amp;StartingTime=11%3A13&amp;StartingTimeAMPM=PM&amp;LeavingDate=10%2F26%2F2025&amp;LeavingTime=11%3A+45&amp;LeavingTimeAMPM=PM&amp;action=calculate&amp;Submit=Calculate
2. Enter date and time 
3. Select ante meridiem and post meridiem</t>
  </si>
  <si>
    <t>10/26/2025 23:00 PM
10/26/2025 6: 00 AM</t>
  </si>
  <si>
    <t>Error Message "ERROR! Your Leaving Date Or Time Is Before Your Starting Date or Time"</t>
  </si>
  <si>
    <t>Error Message Sucessfuly displayed</t>
  </si>
  <si>
    <t>TC-11</t>
  </si>
  <si>
    <t>Verify language change functionality is working right or not</t>
  </si>
  <si>
    <t>1. Go to https://demo.prestashop.com/#/en/front
2. Select the first left drop down of the header
3. Change the Language from English to Bosanski</t>
  </si>
  <si>
    <t>Select "Bosanski"</t>
  </si>
  <si>
    <t>The Page should refresh and language should change to the selected one</t>
  </si>
  <si>
    <t xml:space="preserve">The language changed upon select the different language </t>
  </si>
  <si>
    <t>TC-12</t>
  </si>
  <si>
    <t>Verify the quantity increasing functionality of academybugs.com</t>
  </si>
  <si>
    <t>1. Open https://academybugs.com
2. Click the Find Bugs link on the navigation bar
3. Add one or more products to the cart
4. Click the "View cart" link on top of the page
5. Set the products quantity to 3 or more
6. Click "update" below</t>
  </si>
  <si>
    <t>Select one or more products and add them to cart
Increase the quantity of the project above 2</t>
  </si>
  <si>
    <t>The product quantity can be increased past 2</t>
  </si>
  <si>
    <t>when clicking on the update button theproduct quantity becomes 2 again</t>
  </si>
  <si>
    <t>Bug Report</t>
  </si>
  <si>
    <t>Bug ID</t>
  </si>
  <si>
    <t>Title</t>
  </si>
  <si>
    <t>Description</t>
  </si>
  <si>
    <t>Steps to Reproduce</t>
  </si>
  <si>
    <t>Severity</t>
  </si>
  <si>
    <t>Status</t>
  </si>
  <si>
    <t>TC-13</t>
  </si>
  <si>
    <t>Verify the correct content is being displayed to the buttons</t>
  </si>
  <si>
    <t>1. Open https://academybugs.com
2. Click the Find Bugs link on the navigation bar
3. Open a product
4. Open the cart at the bottom of right side menu
5. Clear the cart if there are any items</t>
  </si>
  <si>
    <t>Open The cart located at the bottom of the right side of the menu
Clear the Cart</t>
  </si>
  <si>
    <t>The caption of the "Return to Store" button is written with even spacing between letters</t>
  </si>
  <si>
    <t>There is to much space before the last latter in " Return to Store"</t>
  </si>
  <si>
    <t>TC-14</t>
  </si>
  <si>
    <t>https://www.youtube.com/</t>
  </si>
  <si>
    <t>The video is visible in Watch later playlist</t>
  </si>
  <si>
    <t>Verify working of adding video to Youtube's "Save to watch later" Playlist</t>
  </si>
  <si>
    <t>TC-15</t>
  </si>
  <si>
    <t>Verify working of removing video from Youtube's "Save to watch later" Playlist</t>
  </si>
  <si>
    <t>1. Go to https://www.youtube.com/
2. Select a Watch Later playlist from the side bar
3. Press on the vertical 3 dots located on the right side of the video
4. Press the button 
5. Select 'Remove from Watch later'</t>
  </si>
  <si>
    <t>1. Go to https://www.youtube.com/
2. Select a Video
3. Press on the vertical 3 dots located on the bottom right of the video
4. Press the button 
5. Select "Save to Watch later" Playlist</t>
  </si>
  <si>
    <t>The video should Remove from the watch later playlist</t>
  </si>
  <si>
    <t>The video should be seen in the watch later playlist</t>
  </si>
  <si>
    <t>The video is not visible in Watch later playlist</t>
  </si>
  <si>
    <t>TC-16</t>
  </si>
  <si>
    <t>Verify the handling of divid by Zero in Basic calculator Web</t>
  </si>
  <si>
    <t>1. Go to https://testsheepnz.github.io/BasicCalculator.html
2. Enter any number in the first number and zero is the second number
3. Select "Divide" from Operation Drop Down list
4. Press "Calculate" Bbutton</t>
  </si>
  <si>
    <t>First Number = 36
Second Number = 0
Operation = Divide</t>
  </si>
  <si>
    <t>The system should display Divide By Zero Error an let the user do any other calculation</t>
  </si>
  <si>
    <t>The system is displaying divide by User error but the calculator stuck and user is unable to do anyother calculations</t>
  </si>
  <si>
    <t>BUG-001</t>
  </si>
  <si>
    <t>When user picks date as for their 
DOB they can pick Future dates</t>
  </si>
  <si>
    <t>1. Go to https://demoqa.com/automation-practice-form
2. Select Future date of birth 
3. Press Submit button</t>
  </si>
  <si>
    <t>The date input field must
 enforce a minimum 
selection limit of three years from today's date</t>
  </si>
  <si>
    <t>The User is able to select any date there is  no limit</t>
  </si>
  <si>
    <t>Medium</t>
  </si>
  <si>
    <t>BUG-002</t>
  </si>
  <si>
    <t>Date of Birth field doesn't contain proper constains</t>
  </si>
  <si>
    <t xml:space="preserve">In stock Filter is not 
being Applied </t>
  </si>
  <si>
    <t xml:space="preserve">When user apply In stock filer the products that are out of stock still shows </t>
  </si>
  <si>
    <t>1. Go to http://www.automationpractice.pl/index.php?id_category=8&amp;controller=category&amp;orderby=position&amp;orderway=asc&amp;orderway=asc
2. Open Sort by filter 
3. Select "In Stock"</t>
  </si>
  <si>
    <t>Low</t>
  </si>
  <si>
    <t>BUG-003</t>
  </si>
  <si>
    <t>Quantity of the product in cart is not increasing by 2</t>
  </si>
  <si>
    <t>When user add a product in the cart and try to increase the quantity by 2 and update the quantity comes down to 2 not going above</t>
  </si>
  <si>
    <t>BUG-004</t>
  </si>
  <si>
    <t>Content is not being displayed on a button correctly</t>
  </si>
  <si>
    <t>When user open cart or remove all 
products from the cart a button appears the content on the button has incorrect spacing</t>
  </si>
  <si>
    <t>BUG-005</t>
  </si>
  <si>
    <t>Calculate app is not behaving as expected</t>
  </si>
  <si>
    <t>When user tries to do division operation and divide a number by zero the app stucks</t>
  </si>
  <si>
    <t>High</t>
  </si>
  <si>
    <t>Summarize Results</t>
  </si>
  <si>
    <t>Bugs Found</t>
  </si>
  <si>
    <t>Total Test Cases</t>
  </si>
  <si>
    <t>Passed</t>
  </si>
  <si>
    <t>Failed</t>
  </si>
  <si>
    <t>TC-17</t>
  </si>
  <si>
    <t>TC-18</t>
  </si>
  <si>
    <t>TC-19</t>
  </si>
  <si>
    <t>TC-20</t>
  </si>
  <si>
    <t>TC-21</t>
  </si>
  <si>
    <t>TC-22</t>
  </si>
  <si>
    <t>Verify the Sum functionality in Basic calculator Web</t>
  </si>
  <si>
    <t>1. Go to https://testsheepnz.github.io/BasicCalculator.html
2. Enter any number in the first number and in the second number
3. Select "Add" from Operation Drop Down list
4. Press "Calculate" Bbutton</t>
  </si>
  <si>
    <t>The system should display 73 in the Answer Field</t>
  </si>
  <si>
    <t>The system is displaying 73 in the Answer field</t>
  </si>
  <si>
    <t>Verify the Subtract functionality in Basic calculator Web</t>
  </si>
  <si>
    <t>1. Go to https://testsheepnz.github.io/BasicCalculator.html
2. Enter any number in the first number and in the second number
3. Select "Subtract" from Operation Drop Down list
4. Press "Calculate" Bbutton</t>
  </si>
  <si>
    <t>First Number = 33
Second Number = 40
Operation = Add</t>
  </si>
  <si>
    <t>First Number = 40
Second Number = 50
Operation = Subtract</t>
  </si>
  <si>
    <t>The system should display -10 in the Answer Field</t>
  </si>
  <si>
    <t>The system is displaying -10 in the Answer field</t>
  </si>
  <si>
    <t>Verify the Multiply functionality in Basic calculator Web</t>
  </si>
  <si>
    <t>1. Go to https://testsheepnz.github.io/BasicCalculator.html
2. Enter any number in the first number and in the second number
3. Select "Multiply" from Operation Drop Down list
4. Press "Calculate" Bbutton</t>
  </si>
  <si>
    <t>First Number = 5
Second Number = 4
Operation = Multiply</t>
  </si>
  <si>
    <t>The system should display 20 in the Answer Field</t>
  </si>
  <si>
    <t>The system is displaying 20 in the Answer field</t>
  </si>
  <si>
    <t>Verify the Divide functionality in Basic calculator Web</t>
  </si>
  <si>
    <t>1. Go to https://testsheepnz.github.io/BasicCalculator.html
2. Enter any number in the first number and in the second number
3. Select "Divide" from Operation Drop Down list
4. Press "Calculate" Bbutton</t>
  </si>
  <si>
    <t>First Number = 50
Second Number = 5
Operation = Divide</t>
  </si>
  <si>
    <t>The system should display 10 in the Answer Field</t>
  </si>
  <si>
    <t>The system is displaying 10 in the Answer field</t>
  </si>
  <si>
    <t>Verify the 
Concatenate functionality in Basic calculator Web</t>
  </si>
  <si>
    <t>1. Go to https://testsheepnz.github.io/BasicCalculator.html
2. Enter any number in the first number and in the second number
3. Select "
Concatenate" from Operation Drop Down list
4. Press "Calculate" Bbutton</t>
  </si>
  <si>
    <t>First Number = 36
Second Number = 46
Operation = Divide</t>
  </si>
  <si>
    <t>The system should display 3646 in the answer field</t>
  </si>
  <si>
    <t>The system is displaying 3646 in the answer field</t>
  </si>
  <si>
    <t>Verify the workin of Integers only checkbox in Basic calculator Web</t>
  </si>
  <si>
    <t>1. Go to https://testsheepnz.github.io/BasicCalculator.html
2. Enter any number in the first number and in the second number
3. Select any operation
4. Check the Integers only checkbox
4. Press "Calculate" Bbutton</t>
  </si>
  <si>
    <t>First Number = 15
Second Number = 2
Operation = Divide</t>
  </si>
  <si>
    <t>The system should display 7 instead of 7.5</t>
  </si>
  <si>
    <t>The system is displaying 7 instead of 7.5</t>
  </si>
  <si>
    <t>New</t>
  </si>
  <si>
    <t>Assigned</t>
  </si>
  <si>
    <t>Open</t>
  </si>
  <si>
    <t>Fixed</t>
  </si>
  <si>
    <t>Pending Retest</t>
  </si>
  <si>
    <t>Retest</t>
  </si>
  <si>
    <t>Reopen</t>
  </si>
  <si>
    <t>Verified</t>
  </si>
  <si>
    <t>Duplicate</t>
  </si>
  <si>
    <t>Rejected</t>
  </si>
  <si>
    <t>Defferred</t>
  </si>
  <si>
    <t>Not a Bug</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</si>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</sst>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5700"/>
      <name val="Calibri"/>
      <family val="2"/>
      <scheme val="minor"/>
    </font>
    <font>
      <b/>
      <sz val="11"/>
      <color rgb="FF9C5700"/>
      <name val="Calibri"/>
      <family val="2"/>
      <scheme val="minor"/>
    </font>
    <font>
      <b/>
      <i/>
      <sz val="18"/>
      <color rgb="FF0061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applyNumberFormat="0" applyFill="0" applyBorder="0" applyAlignment="0" applyProtection="0"/>
  </cellStyleXfs>
  <cellXfs count="14">
    <xf numFmtId="0" fontId="0" fillId="0" borderId="0" xfId="0"/>
    <xf numFmtId="0" fontId="3" fillId="3" borderId="4" xfId="2"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5" fillId="0" borderId="0" xfId="3"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6" fillId="0" borderId="0" xfId="0" applyFont="1" applyAlignment="1">
      <alignment horizontal="center" vertical="center" wrapText="1"/>
    </xf>
    <xf numFmtId="0" fontId="3" fillId="3" borderId="0" xfId="2" applyFont="1" applyAlignment="1">
      <alignment horizontal="center" vertical="center"/>
    </xf>
    <xf numFmtId="0" fontId="3" fillId="3" borderId="0" xfId="2" applyFont="1" applyAlignment="1">
      <alignment horizontal="center" vertical="center" wrapText="1"/>
    </xf>
    <xf numFmtId="0" fontId="4" fillId="2" borderId="1" xfId="1" applyFont="1" applyBorder="1" applyAlignment="1">
      <alignment horizontal="center"/>
    </xf>
    <xf numFmtId="0" fontId="4" fillId="2" borderId="2" xfId="1" applyFont="1" applyBorder="1" applyAlignment="1">
      <alignment horizontal="center"/>
    </xf>
    <xf numFmtId="0" fontId="4" fillId="2" borderId="3" xfId="1" applyFont="1" applyBorder="1" applyAlignment="1">
      <alignment horizontal="center"/>
    </xf>
    <xf numFmtId="0" fontId="4" fillId="2" borderId="0" xfId="1" applyFont="1" applyAlignment="1">
      <alignment horizontal="center"/>
    </xf>
  </cellXfs>
  <cellStyles count="4">
    <cellStyle name="Good" xfId="1" builtinId="26"/>
    <cellStyle name="Hyperlink" xfId="3"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 TargetMode="External"/><Relationship Id="rId2" Type="http://schemas.openxmlformats.org/officeDocument/2006/relationships/hyperlink" Target="mailto:uh819727@gmail.comInCorrect%20Password" TargetMode="External"/><Relationship Id="rId1" Type="http://schemas.openxmlformats.org/officeDocument/2006/relationships/hyperlink" Target="mailto:uh819727@gmail.comCorrect%20Password" TargetMode="External"/><Relationship Id="rId5" Type="http://schemas.openxmlformats.org/officeDocument/2006/relationships/printerSettings" Target="../printerSettings/printerSettings1.bin"/><Relationship Id="rId4" Type="http://schemas.openxmlformats.org/officeDocument/2006/relationships/hyperlink" Target="https://www.youtub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DC573-2D96-430E-9CDB-E9B5D070EB04}">
  <dimension ref="H3:O27"/>
  <sheetViews>
    <sheetView topLeftCell="B26" zoomScaleNormal="100" workbookViewId="0">
      <selection activeCell="N27" sqref="N27"/>
    </sheetView>
  </sheetViews>
  <sheetFormatPr defaultRowHeight="15" x14ac:dyDescent="0.25"/>
  <cols>
    <col min="8" max="8" width="12.140625" customWidth="1"/>
    <col min="9" max="9" width="31.85546875" customWidth="1"/>
    <col min="10" max="10" width="30.140625" customWidth="1"/>
    <col min="11" max="11" width="23.28515625" customWidth="1"/>
    <col min="12" max="12" width="22.85546875" customWidth="1"/>
    <col min="13" max="13" width="19" customWidth="1"/>
    <col min="14" max="14" width="17.5703125" customWidth="1"/>
  </cols>
  <sheetData>
    <row r="3" spans="8:15" ht="15.75" thickBot="1" x14ac:dyDescent="0.3"/>
    <row r="4" spans="8:15" ht="24" thickBot="1" x14ac:dyDescent="0.4">
      <c r="H4" s="10" t="s">
        <v>0</v>
      </c>
      <c r="I4" s="11"/>
      <c r="J4" s="11"/>
      <c r="K4" s="11"/>
      <c r="L4" s="11"/>
      <c r="M4" s="11"/>
      <c r="N4" s="12"/>
    </row>
    <row r="5" spans="8:15" ht="20.25" customHeight="1" x14ac:dyDescent="0.25">
      <c r="H5" s="1" t="s">
        <v>1</v>
      </c>
      <c r="I5" s="1" t="s">
        <v>2</v>
      </c>
      <c r="J5" s="1" t="s">
        <v>3</v>
      </c>
      <c r="K5" s="1" t="s">
        <v>4</v>
      </c>
      <c r="L5" s="1" t="s">
        <v>5</v>
      </c>
      <c r="M5" s="1" t="s">
        <v>6</v>
      </c>
      <c r="N5" s="1" t="s">
        <v>7</v>
      </c>
    </row>
    <row r="6" spans="8:15" ht="96" customHeight="1" x14ac:dyDescent="0.25">
      <c r="H6" s="2" t="s">
        <v>8</v>
      </c>
      <c r="I6" s="3" t="s">
        <v>9</v>
      </c>
      <c r="J6" s="3" t="s">
        <v>16</v>
      </c>
      <c r="K6" s="4" t="s">
        <v>10</v>
      </c>
      <c r="L6" s="3" t="s">
        <v>18</v>
      </c>
      <c r="M6" s="3" t="s">
        <v>11</v>
      </c>
      <c r="N6" s="3" t="s">
        <v>12</v>
      </c>
    </row>
    <row r="7" spans="8:15" ht="72" customHeight="1" x14ac:dyDescent="0.25">
      <c r="H7" s="2" t="s">
        <v>13</v>
      </c>
      <c r="I7" s="3" t="s">
        <v>14</v>
      </c>
      <c r="J7" s="3" t="s">
        <v>17</v>
      </c>
      <c r="K7" s="4" t="s">
        <v>15</v>
      </c>
      <c r="L7" s="3" t="s">
        <v>19</v>
      </c>
      <c r="M7" s="2" t="s">
        <v>20</v>
      </c>
      <c r="N7" s="3" t="s">
        <v>12</v>
      </c>
    </row>
    <row r="8" spans="8:15" ht="120" x14ac:dyDescent="0.25">
      <c r="H8" s="2" t="s">
        <v>21</v>
      </c>
      <c r="I8" s="3" t="s">
        <v>22</v>
      </c>
      <c r="J8" s="3" t="s">
        <v>23</v>
      </c>
      <c r="K8" s="3" t="s">
        <v>24</v>
      </c>
      <c r="L8" s="3" t="s">
        <v>25</v>
      </c>
      <c r="M8" s="3" t="s">
        <v>20</v>
      </c>
      <c r="N8" s="3" t="s">
        <v>12</v>
      </c>
    </row>
    <row r="9" spans="8:15" ht="105" x14ac:dyDescent="0.25">
      <c r="H9" s="5" t="s">
        <v>26</v>
      </c>
      <c r="I9" s="3" t="s">
        <v>27</v>
      </c>
      <c r="J9" s="3" t="s">
        <v>28</v>
      </c>
      <c r="K9" s="3" t="s">
        <v>29</v>
      </c>
      <c r="L9" s="6" t="s">
        <v>30</v>
      </c>
      <c r="M9" s="3" t="s">
        <v>31</v>
      </c>
      <c r="N9" s="3" t="s">
        <v>12</v>
      </c>
    </row>
    <row r="10" spans="8:15" ht="90" x14ac:dyDescent="0.25">
      <c r="H10" s="5" t="s">
        <v>32</v>
      </c>
      <c r="I10" s="3" t="s">
        <v>33</v>
      </c>
      <c r="J10" s="3" t="s">
        <v>40</v>
      </c>
      <c r="K10" s="3" t="s">
        <v>39</v>
      </c>
      <c r="L10" s="3" t="s">
        <v>41</v>
      </c>
      <c r="M10" s="3" t="s">
        <v>42</v>
      </c>
      <c r="N10" s="3" t="s">
        <v>12</v>
      </c>
    </row>
    <row r="11" spans="8:15" ht="60" x14ac:dyDescent="0.25">
      <c r="H11" s="5" t="s">
        <v>34</v>
      </c>
      <c r="I11" s="3" t="s">
        <v>35</v>
      </c>
      <c r="J11" s="3" t="s">
        <v>43</v>
      </c>
      <c r="K11" s="3" t="s">
        <v>44</v>
      </c>
      <c r="L11" s="3" t="s">
        <v>45</v>
      </c>
      <c r="M11" s="3" t="s">
        <v>46</v>
      </c>
      <c r="N11" s="3" t="s">
        <v>12</v>
      </c>
      <c r="O11" s="6" t="s">
        <v>47</v>
      </c>
    </row>
    <row r="12" spans="8:15" ht="60" x14ac:dyDescent="0.25">
      <c r="H12" s="5" t="s">
        <v>36</v>
      </c>
      <c r="I12" s="3" t="s">
        <v>37</v>
      </c>
      <c r="J12" s="3" t="s">
        <v>48</v>
      </c>
      <c r="K12" s="3" t="s">
        <v>44</v>
      </c>
      <c r="L12" s="3" t="s">
        <v>49</v>
      </c>
      <c r="M12" s="3" t="s">
        <v>50</v>
      </c>
      <c r="N12" s="3" t="s">
        <v>12</v>
      </c>
    </row>
    <row r="13" spans="8:15" ht="75" x14ac:dyDescent="0.25">
      <c r="H13" s="5" t="s">
        <v>38</v>
      </c>
      <c r="I13" s="3" t="s">
        <v>52</v>
      </c>
      <c r="J13" s="3" t="s">
        <v>51</v>
      </c>
      <c r="K13" s="3" t="s">
        <v>53</v>
      </c>
      <c r="L13" s="3" t="s">
        <v>54</v>
      </c>
      <c r="M13" s="3" t="s">
        <v>55</v>
      </c>
      <c r="N13" s="3" t="s">
        <v>56</v>
      </c>
    </row>
    <row r="14" spans="8:15" ht="135" x14ac:dyDescent="0.25">
      <c r="H14" s="5" t="s">
        <v>57</v>
      </c>
      <c r="I14" s="3" t="s">
        <v>58</v>
      </c>
      <c r="J14" s="3" t="s">
        <v>59</v>
      </c>
      <c r="K14" s="3" t="s">
        <v>60</v>
      </c>
      <c r="L14" s="3" t="s">
        <v>61</v>
      </c>
      <c r="M14" s="3" t="s">
        <v>62</v>
      </c>
      <c r="N14" s="3" t="s">
        <v>56</v>
      </c>
    </row>
    <row r="15" spans="8:15" ht="195" x14ac:dyDescent="0.25">
      <c r="H15" s="5" t="s">
        <v>63</v>
      </c>
      <c r="I15" s="3" t="s">
        <v>64</v>
      </c>
      <c r="J15" s="3" t="s">
        <v>65</v>
      </c>
      <c r="K15" s="3" t="s">
        <v>66</v>
      </c>
      <c r="L15" s="3" t="s">
        <v>67</v>
      </c>
      <c r="M15" s="3" t="s">
        <v>68</v>
      </c>
      <c r="N15" s="3" t="s">
        <v>12</v>
      </c>
    </row>
    <row r="16" spans="8:15" ht="105" x14ac:dyDescent="0.25">
      <c r="H16" s="5" t="s">
        <v>69</v>
      </c>
      <c r="I16" s="3" t="s">
        <v>70</v>
      </c>
      <c r="J16" s="3" t="s">
        <v>71</v>
      </c>
      <c r="K16" s="3" t="s">
        <v>72</v>
      </c>
      <c r="L16" s="3" t="s">
        <v>73</v>
      </c>
      <c r="M16" s="3" t="s">
        <v>74</v>
      </c>
      <c r="N16" s="3" t="s">
        <v>12</v>
      </c>
    </row>
    <row r="17" spans="8:14" ht="165" x14ac:dyDescent="0.25">
      <c r="H17" s="5" t="s">
        <v>75</v>
      </c>
      <c r="I17" s="3" t="s">
        <v>76</v>
      </c>
      <c r="J17" s="3" t="s">
        <v>77</v>
      </c>
      <c r="K17" s="3" t="s">
        <v>78</v>
      </c>
      <c r="L17" s="3" t="s">
        <v>79</v>
      </c>
      <c r="M17" s="7" t="s">
        <v>80</v>
      </c>
      <c r="N17" s="3" t="s">
        <v>56</v>
      </c>
    </row>
    <row r="18" spans="8:14" ht="135" x14ac:dyDescent="0.25">
      <c r="H18" s="5" t="s">
        <v>88</v>
      </c>
      <c r="I18" s="3" t="s">
        <v>89</v>
      </c>
      <c r="J18" s="3" t="s">
        <v>90</v>
      </c>
      <c r="K18" s="3" t="s">
        <v>91</v>
      </c>
      <c r="L18" s="3" t="s">
        <v>92</v>
      </c>
      <c r="M18" s="7" t="s">
        <v>93</v>
      </c>
      <c r="N18" s="3" t="s">
        <v>56</v>
      </c>
    </row>
    <row r="19" spans="8:14" ht="135" x14ac:dyDescent="0.25">
      <c r="H19" s="5" t="s">
        <v>94</v>
      </c>
      <c r="I19" s="3" t="s">
        <v>97</v>
      </c>
      <c r="J19" s="3" t="s">
        <v>101</v>
      </c>
      <c r="K19" s="4" t="s">
        <v>95</v>
      </c>
      <c r="L19" s="3" t="s">
        <v>103</v>
      </c>
      <c r="M19" s="3" t="s">
        <v>96</v>
      </c>
      <c r="N19" s="3" t="s">
        <v>12</v>
      </c>
    </row>
    <row r="20" spans="8:14" ht="150" x14ac:dyDescent="0.25">
      <c r="H20" s="5" t="s">
        <v>98</v>
      </c>
      <c r="I20" s="3" t="s">
        <v>99</v>
      </c>
      <c r="J20" s="3" t="s">
        <v>100</v>
      </c>
      <c r="K20" s="4" t="s">
        <v>95</v>
      </c>
      <c r="L20" s="3" t="s">
        <v>102</v>
      </c>
      <c r="M20" s="3" t="s">
        <v>104</v>
      </c>
      <c r="N20" s="3" t="s">
        <v>12</v>
      </c>
    </row>
    <row r="21" spans="8:14" ht="135" x14ac:dyDescent="0.25">
      <c r="H21" s="5" t="s">
        <v>105</v>
      </c>
      <c r="I21" s="3" t="s">
        <v>144</v>
      </c>
      <c r="J21" s="3" t="s">
        <v>145</v>
      </c>
      <c r="K21" s="3" t="s">
        <v>150</v>
      </c>
      <c r="L21" s="3" t="s">
        <v>146</v>
      </c>
      <c r="M21" s="3" t="s">
        <v>147</v>
      </c>
      <c r="N21" s="3" t="s">
        <v>12</v>
      </c>
    </row>
    <row r="22" spans="8:14" ht="135" x14ac:dyDescent="0.25">
      <c r="H22" s="5" t="s">
        <v>138</v>
      </c>
      <c r="I22" s="3" t="s">
        <v>148</v>
      </c>
      <c r="J22" s="3" t="s">
        <v>149</v>
      </c>
      <c r="K22" s="3" t="s">
        <v>151</v>
      </c>
      <c r="L22" s="3" t="s">
        <v>152</v>
      </c>
      <c r="M22" s="3" t="s">
        <v>153</v>
      </c>
      <c r="N22" s="3" t="s">
        <v>12</v>
      </c>
    </row>
    <row r="23" spans="8:14" ht="135" x14ac:dyDescent="0.25">
      <c r="H23" s="5" t="s">
        <v>139</v>
      </c>
      <c r="I23" s="3" t="s">
        <v>154</v>
      </c>
      <c r="J23" s="3" t="s">
        <v>155</v>
      </c>
      <c r="K23" s="3" t="s">
        <v>156</v>
      </c>
      <c r="L23" s="3" t="s">
        <v>157</v>
      </c>
      <c r="M23" s="3" t="s">
        <v>158</v>
      </c>
      <c r="N23" s="3" t="s">
        <v>12</v>
      </c>
    </row>
    <row r="24" spans="8:14" ht="135" x14ac:dyDescent="0.25">
      <c r="H24" s="5" t="s">
        <v>140</v>
      </c>
      <c r="I24" s="3" t="s">
        <v>159</v>
      </c>
      <c r="J24" s="3" t="s">
        <v>160</v>
      </c>
      <c r="K24" s="3" t="s">
        <v>161</v>
      </c>
      <c r="L24" s="3" t="s">
        <v>162</v>
      </c>
      <c r="M24" s="3" t="s">
        <v>163</v>
      </c>
      <c r="N24" s="3" t="s">
        <v>12</v>
      </c>
    </row>
    <row r="25" spans="8:14" ht="135" x14ac:dyDescent="0.25">
      <c r="H25" s="5" t="s">
        <v>141</v>
      </c>
      <c r="I25" s="3" t="s">
        <v>106</v>
      </c>
      <c r="J25" s="3" t="s">
        <v>107</v>
      </c>
      <c r="K25" s="3" t="s">
        <v>108</v>
      </c>
      <c r="L25" s="3" t="s">
        <v>109</v>
      </c>
      <c r="M25" s="3" t="s">
        <v>110</v>
      </c>
      <c r="N25" s="3" t="s">
        <v>56</v>
      </c>
    </row>
    <row r="26" spans="8:14" ht="150" x14ac:dyDescent="0.25">
      <c r="H26" s="5" t="s">
        <v>142</v>
      </c>
      <c r="I26" s="3" t="s">
        <v>164</v>
      </c>
      <c r="J26" s="3" t="s">
        <v>165</v>
      </c>
      <c r="K26" s="3" t="s">
        <v>166</v>
      </c>
      <c r="L26" s="3" t="s">
        <v>167</v>
      </c>
      <c r="M26" s="3" t="s">
        <v>168</v>
      </c>
      <c r="N26" s="3" t="s">
        <v>12</v>
      </c>
    </row>
    <row r="27" spans="8:14" ht="150" x14ac:dyDescent="0.25">
      <c r="H27" s="5" t="s">
        <v>143</v>
      </c>
      <c r="I27" s="3" t="s">
        <v>169</v>
      </c>
      <c r="J27" s="3" t="s">
        <v>170</v>
      </c>
      <c r="K27" s="3" t="s">
        <v>171</v>
      </c>
      <c r="L27" s="3" t="s">
        <v>172</v>
      </c>
      <c r="M27" s="3" t="s">
        <v>173</v>
      </c>
      <c r="N27" s="3" t="s">
        <v>12</v>
      </c>
    </row>
  </sheetData>
  <mergeCells count="1">
    <mergeCell ref="H4:N4"/>
  </mergeCells>
  <dataValidations count="1">
    <dataValidation type="list" allowBlank="1" showInputMessage="1" showErrorMessage="1" sqref="N6:N27" xr:uid="{3C4A0BC0-BCC7-4F15-8E9D-48FB66FE87DB}">
      <formula1>"PASS, FAIL"</formula1>
    </dataValidation>
  </dataValidations>
  <hyperlinks>
    <hyperlink ref="K6" r:id="rId1" xr:uid="{D50B888C-21A3-4289-A413-1C96038D7810}"/>
    <hyperlink ref="K7" r:id="rId2" xr:uid="{83C6EBFF-5F97-48F1-AC37-18BBF3E1A768}"/>
    <hyperlink ref="K19" r:id="rId3" xr:uid="{1E1E173C-5218-4B46-8C41-36BB6F035D84}"/>
    <hyperlink ref="K20" r:id="rId4" xr:uid="{D95964DF-D04E-455B-BEB0-5BAEAB7779AD}"/>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BD46-6273-4585-A112-2D2774BF632E}">
  <dimension ref="G5:N11"/>
  <sheetViews>
    <sheetView topLeftCell="A2" workbookViewId="0">
      <selection activeCell="O7" sqref="O7"/>
    </sheetView>
  </sheetViews>
  <sheetFormatPr defaultRowHeight="15" x14ac:dyDescent="0.25"/>
  <cols>
    <col min="7" max="7" width="9.140625" customWidth="1"/>
    <col min="8" max="8" width="18.5703125" customWidth="1"/>
    <col min="9" max="9" width="32.28515625" customWidth="1"/>
    <col min="10" max="10" width="30.5703125" customWidth="1"/>
    <col min="11" max="11" width="23.85546875" customWidth="1"/>
    <col min="12" max="12" width="18.7109375" customWidth="1"/>
  </cols>
  <sheetData>
    <row r="5" spans="7:14" ht="23.25" x14ac:dyDescent="0.35">
      <c r="G5" s="13" t="s">
        <v>81</v>
      </c>
      <c r="H5" s="13"/>
      <c r="I5" s="13"/>
      <c r="J5" s="13"/>
      <c r="K5" s="13"/>
      <c r="L5" s="13"/>
      <c r="M5" s="13"/>
      <c r="N5" s="13"/>
    </row>
    <row r="6" spans="7:14" x14ac:dyDescent="0.25">
      <c r="G6" s="8" t="s">
        <v>82</v>
      </c>
      <c r="H6" s="8" t="s">
        <v>83</v>
      </c>
      <c r="I6" s="8" t="s">
        <v>84</v>
      </c>
      <c r="J6" s="8" t="s">
        <v>85</v>
      </c>
      <c r="K6" s="8" t="s">
        <v>5</v>
      </c>
      <c r="L6" s="8" t="s">
        <v>6</v>
      </c>
      <c r="M6" s="8" t="s">
        <v>86</v>
      </c>
      <c r="N6" s="8" t="s">
        <v>87</v>
      </c>
    </row>
    <row r="7" spans="7:14" ht="75" x14ac:dyDescent="0.25">
      <c r="G7" s="2" t="s">
        <v>111</v>
      </c>
      <c r="H7" s="3" t="s">
        <v>118</v>
      </c>
      <c r="I7" s="3" t="s">
        <v>112</v>
      </c>
      <c r="J7" s="3" t="s">
        <v>113</v>
      </c>
      <c r="K7" s="3" t="s">
        <v>114</v>
      </c>
      <c r="L7" s="3" t="s">
        <v>115</v>
      </c>
      <c r="M7" s="3" t="s">
        <v>116</v>
      </c>
      <c r="N7" s="3" t="s">
        <v>176</v>
      </c>
    </row>
    <row r="8" spans="7:14" ht="120" x14ac:dyDescent="0.25">
      <c r="G8" s="2" t="s">
        <v>117</v>
      </c>
      <c r="H8" s="3" t="s">
        <v>119</v>
      </c>
      <c r="I8" s="3" t="s">
        <v>120</v>
      </c>
      <c r="J8" s="3" t="s">
        <v>121</v>
      </c>
      <c r="K8" s="3" t="s">
        <v>61</v>
      </c>
      <c r="L8" s="3" t="s">
        <v>62</v>
      </c>
      <c r="M8" s="3" t="s">
        <v>122</v>
      </c>
      <c r="N8" s="3" t="s">
        <v>176</v>
      </c>
    </row>
    <row r="9" spans="7:14" ht="165" x14ac:dyDescent="0.25">
      <c r="G9" s="2" t="s">
        <v>123</v>
      </c>
      <c r="H9" s="3" t="s">
        <v>124</v>
      </c>
      <c r="I9" s="3" t="s">
        <v>125</v>
      </c>
      <c r="J9" s="3" t="s">
        <v>77</v>
      </c>
      <c r="K9" s="3" t="s">
        <v>79</v>
      </c>
      <c r="L9" s="3" t="s">
        <v>80</v>
      </c>
      <c r="M9" s="3" t="s">
        <v>116</v>
      </c>
      <c r="N9" s="3" t="s">
        <v>176</v>
      </c>
    </row>
    <row r="10" spans="7:14" ht="165" x14ac:dyDescent="0.25">
      <c r="G10" s="2" t="s">
        <v>126</v>
      </c>
      <c r="H10" s="3" t="s">
        <v>127</v>
      </c>
      <c r="I10" s="3" t="s">
        <v>128</v>
      </c>
      <c r="J10" s="3" t="s">
        <v>77</v>
      </c>
      <c r="K10" s="3" t="s">
        <v>92</v>
      </c>
      <c r="L10" s="3" t="s">
        <v>93</v>
      </c>
      <c r="M10" s="3" t="s">
        <v>122</v>
      </c>
      <c r="N10" s="3" t="s">
        <v>176</v>
      </c>
    </row>
    <row r="11" spans="7:14" ht="135" x14ac:dyDescent="0.25">
      <c r="G11" s="2" t="s">
        <v>129</v>
      </c>
      <c r="H11" s="3" t="s">
        <v>130</v>
      </c>
      <c r="I11" s="3" t="s">
        <v>131</v>
      </c>
      <c r="J11" s="3" t="s">
        <v>107</v>
      </c>
      <c r="K11" s="3" t="s">
        <v>109</v>
      </c>
      <c r="L11" s="3" t="s">
        <v>110</v>
      </c>
      <c r="M11" s="3" t="s">
        <v>132</v>
      </c>
      <c r="N11" s="3" t="s">
        <v>176</v>
      </c>
    </row>
  </sheetData>
  <mergeCells count="1">
    <mergeCell ref="G5:N5"/>
  </mergeCells>
  <dataValidations count="1">
    <dataValidation type="list" allowBlank="1" showInputMessage="1" showErrorMessage="1" sqref="M7:M11" xr:uid="{D352DE6D-A9A1-43C7-87ED-099AF416E2C5}">
      <formula1>"Low, Medium, High"</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92A5BA5-2A9E-459B-B791-A44FFFA9DCC9}">
          <x14:formula1>
            <xm:f>Sheet3!$A$11:$A$23</xm:f>
          </x14:formula1>
          <xm:sqref>N7:N11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7DEC-2A33-4EF8-B492-4FBEA86D9FFA}">
  <dimension ref="A7:L23"/>
  <sheetViews>
    <sheetView tabSelected="1" topLeftCell="A2" workbookViewId="0">
      <selection activeCell="O15" sqref="O15"/>
    </sheetView>
  </sheetViews>
  <sheetFormatPr defaultRowHeight="15" x14ac:dyDescent="0.25"/>
  <cols>
    <col min="9" max="9" width="18" customWidth="1"/>
    <col min="10" max="10" width="11.7109375" customWidth="1"/>
    <col min="12" max="12" width="12" customWidth="1"/>
  </cols>
  <sheetData>
    <row r="7" spans="1:12" ht="23.25" x14ac:dyDescent="0.35">
      <c r="I7" s="13" t="s">
        <v>133</v>
      </c>
      <c r="J7" s="13"/>
      <c r="K7" s="13"/>
      <c r="L7" s="13"/>
    </row>
    <row r="8" spans="1:12" x14ac:dyDescent="0.25">
      <c r="I8" s="9" t="s">
        <v>135</v>
      </c>
      <c r="J8" s="8" t="s">
        <v>136</v>
      </c>
      <c r="K8" s="8" t="s">
        <v>137</v>
      </c>
      <c r="L8" s="8" t="s">
        <v>134</v>
      </c>
    </row>
    <row r="9" spans="1:12" x14ac:dyDescent="0.25">
      <c r="I9" s="2">
        <f>COUNTA(Sheet1!H6:H1000)</f>
        <v>22</v>
      </c>
      <c r="J9" s="2">
        <f>COUNTIF(Sheet1!N2:N1000, "PASS")</f>
        <v>17</v>
      </c>
      <c r="K9" s="2">
        <f>COUNTIF(Sheet1!N2:N1000, "FAIL")</f>
        <v>5</v>
      </c>
      <c r="L9" s="2">
        <f>COUNTIFS(Sheet2!N7:N1000, "&lt;&gt;CLOSED", Sheet2!N7:N1000, "&lt;&gt;")</f>
        <v>5</v>
      </c>
    </row>
    <row r="11" spans="1:12" x14ac:dyDescent="0.25">
      <c r="A11" t="s">
        <v>174</v>
      </c>
    </row>
    <row r="12" spans="1:12" x14ac:dyDescent="0.25">
      <c r="A12" t="s">
        <v>175</v>
      </c>
    </row>
    <row r="13" spans="1:12" x14ac:dyDescent="0.25">
      <c r="A13" t="s">
        <v>176</v>
      </c>
    </row>
    <row r="14" spans="1:12" x14ac:dyDescent="0.25">
      <c r="A14" t="s">
        <v>177</v>
      </c>
    </row>
    <row r="15" spans="1:12" x14ac:dyDescent="0.25">
      <c r="A15" t="s">
        <v>178</v>
      </c>
    </row>
    <row r="16" spans="1:12" x14ac:dyDescent="0.25">
      <c r="A16" t="s">
        <v>179</v>
      </c>
    </row>
    <row r="17" spans="1:1" x14ac:dyDescent="0.25">
      <c r="A17" t="s">
        <v>180</v>
      </c>
    </row>
    <row r="18" spans="1:1" x14ac:dyDescent="0.25">
      <c r="A18" t="s">
        <v>181</v>
      </c>
    </row>
    <row r="19" spans="1:1" x14ac:dyDescent="0.25">
      <c r="A19" t="s">
        <v>182</v>
      </c>
    </row>
    <row r="20" spans="1:1" x14ac:dyDescent="0.25">
      <c r="A20" t="s">
        <v>183</v>
      </c>
    </row>
    <row r="21" spans="1:1" x14ac:dyDescent="0.25">
      <c r="A21" t="s">
        <v>184</v>
      </c>
    </row>
    <row r="22" spans="1:1" x14ac:dyDescent="0.25">
      <c r="A22" t="s">
        <v>185</v>
      </c>
    </row>
    <row r="23" spans="1:1" x14ac:dyDescent="0.25">
      <c r="A23" t="s">
        <v>186</v>
      </c>
    </row>
  </sheetData>
  <mergeCells count="1">
    <mergeCell ref="I7:L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Umar Hussain</dc:creator>
  <cp:lastModifiedBy>Umar Hussain</cp:lastModifiedBy>
  <dcterms:created xsi:type="dcterms:W3CDTF">2025-10-23T14:42:18Z</dcterms:created>
  <dcterms:modified xsi:type="dcterms:W3CDTF">2025-10-30T14:29:27Z</dcterms:modified>
</cp:coreProperties>
</file>