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PivotTables/"/>
    </mc:Choice>
  </mc:AlternateContent>
  <xr:revisionPtr revIDLastSave="0" documentId="8_{08121DB0-A1A5-4777-899C-BA83C719B5F7}" xr6:coauthVersionLast="47" xr6:coauthVersionMax="47" xr10:uidLastSave="{00000000-0000-0000-0000-000000000000}"/>
  <bookViews>
    <workbookView xWindow="28680" yWindow="660" windowWidth="29040" windowHeight="16440" firstSheet="2" activeTab="2" xr2:uid="{00000000-000D-0000-FFFF-FFFF00000000}"/>
  </bookViews>
  <sheets>
    <sheet name="Bike Sales" sheetId="1" r:id="rId1"/>
    <sheet name="Pivot Table Bikes" sheetId="5" r:id="rId2"/>
    <sheet name="Day 3 Task 2" sheetId="3" r:id="rId3"/>
    <sheet name="Pivot Table Products" sheetId="4" r:id="rId4"/>
  </sheets>
  <definedNames>
    <definedName name="_xlnm._FilterDatabase" localSheetId="0" hidden="1">'Bike Sales'!$I$1:$I$89</definedName>
  </definedNames>
  <calcPr calcId="191028"/>
  <pivotCaches>
    <pivotCache cacheId="4069" r:id="rId5"/>
    <pivotCache cacheId="407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 a="1"/>
  <c r="D3" i="3"/>
  <c r="D4" i="3" a="1"/>
  <c r="D4" i="3"/>
  <c r="D5" i="3" a="1"/>
  <c r="D5" i="3"/>
  <c r="D6" i="3" a="1"/>
  <c r="D6" i="3"/>
  <c r="D7" i="3" a="1"/>
  <c r="D7" i="3"/>
  <c r="D8" i="3" a="1"/>
  <c r="D8" i="3"/>
  <c r="D9" i="3" a="1"/>
  <c r="D9" i="3"/>
  <c r="D10" i="3" a="1"/>
  <c r="D10" i="3"/>
  <c r="D11" i="3" a="1"/>
  <c r="D11" i="3"/>
  <c r="D12" i="3" a="1"/>
  <c r="D12" i="3"/>
  <c r="D13" i="3" a="1"/>
  <c r="D13" i="3"/>
  <c r="D2" i="3" a="1"/>
  <c r="D2" i="3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<sst xmlns="http://schemas.openxmlformats.org/spreadsheetml/2006/main" count="877" uniqueCount="175">
  <si>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</si>
  <si>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</si>
  <si>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</si>
  <si>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</si>
  <si>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</si>
  <si>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</si>
  <si>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</si>
  <si>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</si>
  <si>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</si>
  <si>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</si>
  <si>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</si>
  <si>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</si>
  <si>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</si>
  <si>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</si>
  <si>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</si>
  <si>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</si>
  <si>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</si>
  <si>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</si>
  <si>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</si>
  <si>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</si>
  <si>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</si>
  <si>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</si>
  <si>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</si>
  <si>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</si>
  <si>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</si>
  <si>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</si>
  <si>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</si>
  <si>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</si>
  <si>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</si>
  <si>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</si>
  <si>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</si>
  <si>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</si>
  <si>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</si>
  <si>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</si>
  <si>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</si>
  <si>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</si>
  <si>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</si>
  <si>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</si>
  <si>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</si>
  <si>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</si>
  <si>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</si>
  <si>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</si>
  <si>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</si>
  <si>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</si>
  <si>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</si>
  <si>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</si>
  <si>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</si>
  <si>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</si>
  <si>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</si>
  <si>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</si>
  <si>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</si>
  <si>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</si>
  <si>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</si>
  <si>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</si>
  <si>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</si>
  <si>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</si>
  <si>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</si>
  <si>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</si>
  <si>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</si>
  <si>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</si>
  <si>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</si>
  <si>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</si>
  <si>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</si>
  <si>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</si>
  <si>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</si>
  <si>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</si>
  <si>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</si>
  <si>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</si>
  <si>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</si>
  <si>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</si>
  <si>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</si>
  <si>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</si>
  <si>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</si>
  <si>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</si>
  <si>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</si>
  <si>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</si>
  <si>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</si>
  <si>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</si>
  <si>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</si>
  <si>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</si>
  <si>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</si>
  <si>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</si>
  <si>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</si>
  <si>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</si>
  <si>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</si>
  <si>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</si>
  <si>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</si>
  <si>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</si>
  <si>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</si>
  <si>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</si>
  <si>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</si>
  <si>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</si>
  <si>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</si>
  <si>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</si>
  <si>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</si>
  <si>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</si>
  <si>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</si>
  <si>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</si>
  <si>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</si>
  <si>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</si>
  <si>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</si>
  <si>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</si>
  <si>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</si>
  <si>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</si>
  <si>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</si>
  <si>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</si>
  <si>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</si>
  <si>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</si>
  <si>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</si>
  <si>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</si>
  <si>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</si>
  <si>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</si>
  <si>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</si>
  <si>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</si>
  <si>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</si>
  <si>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</si>
  <si>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</si>
  <si>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</si>
  <si>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</si>
  <si>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</si>
  <si>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</si>
  <si>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</si>
  <si>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</si>
  <si>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</si>
  <si>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</si>
  <si>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</si>
  <si>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</si>
  <si>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</si>
  <si>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</si>
  <si>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</si>
  <si>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</si>
  <si>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</si>
  <si>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</si>
  <si>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</si>
  <si>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</si>
  <si>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</si>
  <si>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</si>
  <si>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</si>
  <si>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</si>
  <si>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</si>
  <si>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</si>
  <si>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</si>
  <si>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</si>
  <si>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</si>
  <si>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</si>
  <si>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</si>
  <si>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</si>
  <si>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</si>
  <si>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</si>
  <si>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</si>
  <si>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</si>
  <si>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</si>
  <si>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</si>
  <si>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</si>
  <si>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</si>
  <si>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</si>
  <si>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Sum of Order_Quantity</t>
  </si>
  <si>
    <t>Grand Total</t>
  </si>
  <si>
    <t>Youth (&lt;25) Total</t>
  </si>
  <si>
    <t>Young Adults (25-34) Total</t>
  </si>
  <si>
    <t>Adults (35-64) Total</t>
  </si>
  <si>
    <t>County </t>
  </si>
  <si>
    <t>Product </t>
  </si>
  <si>
    <t>Sales Volume </t>
  </si>
  <si>
    <t>Switch</t>
  </si>
  <si>
    <t>Yorkshire </t>
  </si>
  <si>
    <t>Laptops </t>
  </si>
  <si>
    <t>Smartphones </t>
  </si>
  <si>
    <t>Cornwall </t>
  </si>
  <si>
    <t>Printers </t>
  </si>
  <si>
    <t>Lancashire </t>
  </si>
  <si>
    <t>Essex </t>
  </si>
  <si>
    <t>Durham </t>
  </si>
  <si>
    <t>Greater Manchester </t>
  </si>
  <si>
    <t>Sum of Sales Volume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</si>
</sst>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-[$£-809]* #,##0.00_-;\-[$£-809]* #,##0.00_-;_-[$£-809]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scheme val="minor"/>
    </font>
    <font>
      <sz val="11"/>
      <color rgb="FF242424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165" fontId="0" fillId="0" borderId="0" xfId="0" applyNumberFormat="1"/>
    <xf numFmtId="0" fontId="0" fillId="0" borderId="10" xfId="0" applyBorder="1"/>
    <xf numFmtId="0" fontId="21" fillId="0" borderId="0" xfId="0" applyFont="1"/>
    <xf numFmtId="0" fontId="21" fillId="0" borderId="10" xfId="0" applyFont="1" applyBorder="1"/>
    <xf numFmtId="0" fontId="0" fillId="0" borderId="11" xfId="0" applyBorder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[Day_3_Task_1_Bike_Sales_Pivot_Lab - Muhammad Amjad.xlsx]Pivot Table Bikes!PivotTable4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Bikes'!$C$3:$C$4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Bikes'!$A$5:$B$14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'Pivot Table Bikes'!$C$5:$C$14</c:f>
              <c:numCache>
                <c:formatCode>General</c:formatCode>
                <c:ptCount val="6"/>
                <c:pt idx="0">
                  <c:v>9</c:v>
                </c:pt>
                <c:pt idx="1">
                  <c:v>2</c:v>
                </c:pt>
                <c:pt idx="2">
                  <c:v>17</c:v>
                </c:pt>
                <c:pt idx="3">
                  <c:v>3</c:v>
                </c:pt>
                <c:pt idx="4">
                  <c:v>17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13-43C2-94A4-42405FA28802}"/>
            </c:ext>
          </c:extLst>
        </c:ser>
        <c:ser>
          <c:idx val="1"/>
          <c:order val="1"/>
          <c:tx>
            <c:strRef>
              <c:f>'Pivot Table Bikes'!$D$3:$D$4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Bikes'!$A$5:$B$14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'Pivot Table Bikes'!$D$5:$D$14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13-43C2-94A4-42405FA28802}"/>
            </c:ext>
          </c:extLst>
        </c:ser>
        <c:ser>
          <c:idx val="2"/>
          <c:order val="2"/>
          <c:tx>
            <c:strRef>
              <c:f>'Pivot Table Bikes'!$E$3:$E$4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Table Bikes'!$A$5:$B$14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'Pivot Table Bikes'!$E$5:$E$14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13-43C2-94A4-42405FA28802}"/>
            </c:ext>
          </c:extLst>
        </c:ser>
        <c:ser>
          <c:idx val="3"/>
          <c:order val="3"/>
          <c:tx>
            <c:strRef>
              <c:f>'Pivot Table Bikes'!$F$3:$F$4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 Table Bikes'!$A$5:$B$14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'Pivot Table Bikes'!$F$5:$F$14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13-43C2-94A4-42405FA28802}"/>
            </c:ext>
          </c:extLst>
        </c:ser>
        <c:ser>
          <c:idx val="4"/>
          <c:order val="4"/>
          <c:tx>
            <c:strRef>
              <c:f>'Pivot Table Bikes'!$G$3:$G$4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 Table Bikes'!$A$5:$B$14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'Pivot Table Bikes'!$G$5:$G$14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C13-43C2-94A4-42405FA28802}"/>
            </c:ext>
          </c:extLst>
        </c:ser>
        <c:ser>
          <c:idx val="5"/>
          <c:order val="5"/>
          <c:tx>
            <c:strRef>
              <c:f>'Pivot Table Bikes'!$H$3:$H$4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'Pivot Table Bikes'!$A$5:$B$14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'Pivot Table Bikes'!$H$5:$H$14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6</c:v>
                </c:pt>
                <c:pt idx="4">
                  <c:v>29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C13-43C2-94A4-42405FA28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8117256"/>
        <c:axId val="928119816"/>
      </c:barChart>
      <c:catAx>
        <c:axId val="928117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119816"/>
        <c:crosses val="autoZero"/>
        <c:auto val="1"/>
        <c:lblAlgn val="ctr"/>
        <c:lblOffset val="100"/>
        <c:noMultiLvlLbl val="0"/>
      </c:catAx>
      <c:valAx>
        <c:axId val="92811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11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14</xdr:row>
      <xdr:rowOff>57150</xdr:rowOff>
    </xdr:from>
    <xdr:to>
      <xdr:col>8</xdr:col>
      <xdr:colOff>647700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AD193A-AEED-1C61-0159-F664F77CD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8.421442361112" createdVersion="8" refreshedVersion="8" minRefreshableVersion="3" recordCount="12" xr:uid="{EA6325E3-E1EC-4EAE-BA67-95EC1A6B0931}">
  <cacheSource type="worksheet">
    <worksheetSource ref="A1:C13" sheet="Day 3 Task 2"/>
  </cacheSource>
  <cacheFields count="3">
    <cacheField name="County " numFmtId="0">
      <sharedItems count="6">
        <s v="Yorkshire "/>
        <s v="Cornwall "/>
        <s v="Lancashire "/>
        <s v="Essex "/>
        <s v="Durham "/>
        <s v="Greater Manchester "/>
      </sharedItems>
    </cacheField>
    <cacheField name="Product " numFmtId="0">
      <sharedItems count="3">
        <s v="Laptops "/>
        <s v="Smartphones "/>
        <s v="Printers "/>
      </sharedItems>
    </cacheField>
    <cacheField name="Sales Volume " numFmtId="0">
      <sharedItems containsSemiMixedTypes="0" containsString="0" containsNumber="1" containsInteger="1" minValue="15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8.425160416664" createdVersion="8" refreshedVersion="8" minRefreshableVersion="3" recordCount="88" xr:uid="{E6F2D8B5-204A-45D4-BF06-3EA61484678C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tring="0" containsBlank="1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6">
        <s v="United States"/>
        <s v="United Kingdom"/>
        <s v="Australia"/>
        <s v="Germany"/>
        <s v="Canada"/>
        <s v="France"/>
      </sharedItems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7592"/>
    </cacheField>
    <cacheField name="Revenue" numFmtId="164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500"/>
  </r>
  <r>
    <x v="0"/>
    <x v="1"/>
    <n v="200"/>
  </r>
  <r>
    <x v="1"/>
    <x v="0"/>
    <n v="700"/>
  </r>
  <r>
    <x v="1"/>
    <x v="2"/>
    <n v="400"/>
  </r>
  <r>
    <x v="2"/>
    <x v="1"/>
    <n v="150"/>
  </r>
  <r>
    <x v="2"/>
    <x v="0"/>
    <n v="600"/>
  </r>
  <r>
    <x v="3"/>
    <x v="2"/>
    <n v="800"/>
  </r>
  <r>
    <x v="3"/>
    <x v="1"/>
    <n v="300"/>
  </r>
  <r>
    <x v="4"/>
    <x v="0"/>
    <n v="250"/>
  </r>
  <r>
    <x v="4"/>
    <x v="2"/>
    <n v="300"/>
  </r>
  <r>
    <x v="5"/>
    <x v="1"/>
    <n v="600"/>
  </r>
  <r>
    <x v="5"/>
    <x v="0"/>
    <n v="3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695"/>
    <d v="2021-12-01T00:00:00"/>
    <n v="1"/>
    <s v="December"/>
    <n v="2021"/>
    <n v="44"/>
    <x v="0"/>
    <x v="1"/>
    <x v="1"/>
    <s v="England"/>
    <s v="Bikes"/>
    <s v="Mountain Bikes"/>
    <s v="Mountain-200 Silver, 42"/>
    <n v="1"/>
    <n v="1266"/>
    <n v="2320"/>
    <n v="1054"/>
    <n v="1266"/>
    <n v="2320"/>
  </r>
  <r>
    <s v="000261697"/>
    <d v="2021-12-02T00:00:00"/>
    <n v="2"/>
    <s v="December"/>
    <n v="2021"/>
    <n v="37"/>
    <x v="0"/>
    <x v="1"/>
    <x v="0"/>
    <s v="California"/>
    <s v="Bikes"/>
    <s v="Mountain Bikes"/>
    <s v="Mountain-400-W Silver, 46"/>
    <n v="2"/>
    <n v="420"/>
    <n v="769"/>
    <n v="698"/>
    <n v="840"/>
    <n v="1538"/>
  </r>
  <r>
    <s v="000261698"/>
    <d v="2021-12-02T00:00:00"/>
    <n v="2"/>
    <s v="December"/>
    <n v="2021"/>
    <n v="31"/>
    <x v="1"/>
    <x v="0"/>
    <x v="2"/>
    <s v="New South Wales"/>
    <s v="Bikes"/>
    <s v="Mountain Bikes"/>
    <s v="Mountain-400-W Silver, 42"/>
    <n v="1"/>
    <n v="420"/>
    <n v="769"/>
    <n v="349"/>
    <n v="420"/>
    <n v="769"/>
  </r>
  <r>
    <s v="000261699"/>
    <d v="2021-12-03T00:00:00"/>
    <n v="3"/>
    <s v="December"/>
    <n v="2021"/>
    <n v="37"/>
    <x v="0"/>
    <x v="0"/>
    <x v="0"/>
    <s v="California"/>
    <s v="Bikes"/>
    <s v="Mountain Bikes"/>
    <s v="Mountain-200 Black, 46"/>
    <n v="2"/>
    <n v="1252"/>
    <n v="2295"/>
    <n v="2086"/>
    <n v="2504"/>
    <n v="4590"/>
  </r>
  <r>
    <s v="000261700"/>
    <d v="2021-12-03T00:00:00"/>
    <n v="3"/>
    <s v="December"/>
    <n v="2021"/>
    <n v="24"/>
    <x v="2"/>
    <x v="0"/>
    <x v="1"/>
    <s v="England"/>
    <s v="Bikes"/>
    <s v="Mountain Bikes"/>
    <s v="Mountain-200 Black, 38"/>
    <n v="1"/>
    <n v="1252"/>
    <n v="2295"/>
    <n v="1043"/>
    <n v="1252"/>
    <n v="2295"/>
  </r>
  <r>
    <s v="000261701"/>
    <d v="2021-12-03T00:00:00"/>
    <n v="3"/>
    <s v="December"/>
    <n v="2021"/>
    <n v="37"/>
    <x v="0"/>
    <x v="1"/>
    <x v="0"/>
    <s v="Washington"/>
    <s v="Bikes"/>
    <s v="Mountain Bikes"/>
    <s v="Mountain-200 Black, 46"/>
    <n v="1"/>
    <n v="1252"/>
    <n v="2295"/>
    <n v="1043"/>
    <n v="1252"/>
    <n v="2295"/>
  </r>
  <r>
    <s v="000261702"/>
    <d v="2021-12-04T00:00:00"/>
    <n v="4"/>
    <s v="December"/>
    <n v="2021"/>
    <n v="31"/>
    <x v="1"/>
    <x v="0"/>
    <x v="2"/>
    <s v="New South Wales"/>
    <s v="Bikes"/>
    <s v="Mountain Bikes"/>
    <s v="Mountain-400-W Silver, 42"/>
    <n v="4"/>
    <n v="420"/>
    <n v="769"/>
    <n v="1396"/>
    <n v="1680"/>
    <n v="3076"/>
  </r>
  <r>
    <s v="000261703"/>
    <d v="2021-12-05T00:00:00"/>
    <n v="5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04"/>
    <d v="2021-12-05T00:00:00"/>
    <m/>
    <s v="December"/>
    <n v="2021"/>
    <n v="42"/>
    <x v="0"/>
    <x v="1"/>
    <x v="3"/>
    <s v="Nordrhein-Westfalen"/>
    <s v="Bikes"/>
    <s v="Mountain Bikes"/>
    <s v="Mountain-200 Black, 38"/>
    <n v="4"/>
    <n v="1252"/>
    <n v="2295"/>
    <n v="4172"/>
    <n v="5008"/>
    <n v="9180"/>
  </r>
  <r>
    <s v="000261705"/>
    <d v="2021-12-05T00:00:00"/>
    <n v="5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06"/>
    <d v="2021-12-05T00:00:00"/>
    <n v="5"/>
    <s v="December"/>
    <n v="2021"/>
    <n v="37"/>
    <x v="0"/>
    <x v="0"/>
    <x v="0"/>
    <s v="California"/>
    <s v="Bikes"/>
    <s v="Mountain Bikes"/>
    <s v="Mountain-200 Black, 46"/>
    <n v="1"/>
    <n v="1252"/>
    <n v="2295"/>
    <n v="1043"/>
    <n v="1252"/>
    <n v="2295"/>
  </r>
  <r>
    <s v="000261707"/>
    <d v="2021-12-06T00:00:00"/>
    <n v="6"/>
    <s v="December"/>
    <n v="2021"/>
    <n v="23"/>
    <x v="2"/>
    <x v="1"/>
    <x v="1"/>
    <s v="England"/>
    <s v="Bikes"/>
    <s v="Mountain Bikes"/>
    <s v="Mountain-400-W Silver, 46"/>
    <n v="3"/>
    <n v="420"/>
    <n v="769"/>
    <n v="1047"/>
    <n v="1260"/>
    <n v="2307"/>
  </r>
  <r>
    <s v="000261708"/>
    <d v="2021-12-06T00:00:00"/>
    <n v="6"/>
    <s v="December"/>
    <n v="2021"/>
    <n v="27"/>
    <x v="1"/>
    <x v="1"/>
    <x v="4"/>
    <s v="British Columbia"/>
    <s v="Bikes"/>
    <s v="Mountain Bikes"/>
    <s v="Mountain-200 Black, 46"/>
    <n v="1"/>
    <n v="1252"/>
    <n v="2295"/>
    <n v="1043"/>
    <n v="1252"/>
    <n v="2295"/>
  </r>
  <r>
    <s v="000261709"/>
    <d v="2021-12-06T00:00:00"/>
    <n v="6"/>
    <s v="December"/>
    <n v="2021"/>
    <n v="36"/>
    <x v="0"/>
    <x v="1"/>
    <x v="2"/>
    <s v="New South Wales"/>
    <s v="Bikes"/>
    <s v="Mountain Bikes"/>
    <s v="Mountain-200 Black, 42"/>
    <n v="1"/>
    <n v="1252"/>
    <n v="2295"/>
    <n v="1043"/>
    <n v="1252"/>
    <n v="2295"/>
  </r>
  <r>
    <s v="000261710"/>
    <d v="2021-12-06T00:00:00"/>
    <n v="6"/>
    <s v="December"/>
    <n v="2021"/>
    <n v="47"/>
    <x v="0"/>
    <x v="1"/>
    <x v="1"/>
    <s v="England"/>
    <s v="Bikes"/>
    <s v="Mountain Bikes"/>
    <s v="Mountain-200 Silver, 38"/>
    <n v="1"/>
    <n v="1266"/>
    <n v="2320"/>
    <n v="1054"/>
    <n v="1266"/>
    <n v="2320"/>
  </r>
  <r>
    <s v="000261711"/>
    <d v="2021-12-07T00:00:00"/>
    <n v="7"/>
    <s v="December"/>
    <n v="2021"/>
    <n v="30"/>
    <x v="1"/>
    <x v="1"/>
    <x v="0"/>
    <s v="California"/>
    <s v="Bikes"/>
    <s v="Mountain Bikes"/>
    <s v="Mountain-400-W Silver, 38"/>
    <n v="4"/>
    <n v="420"/>
    <n v="769"/>
    <n v="1396"/>
    <n v="1680"/>
    <n v="3076"/>
  </r>
  <r>
    <s v="000261712"/>
    <d v="2021-12-07T00:00:00"/>
    <n v="7"/>
    <s v="December"/>
    <n v="2021"/>
    <n v="38"/>
    <x v="0"/>
    <x v="1"/>
    <x v="0"/>
    <s v="California"/>
    <s v="Bikes"/>
    <s v="Mountain Bikes"/>
    <s v="Mountain-200 Silver, 42"/>
    <n v="2"/>
    <n v="1266"/>
    <n v="2320"/>
    <n v="2108"/>
    <n v="2532"/>
    <n v="4640"/>
  </r>
  <r>
    <s v="000261713"/>
    <d v="2021-12-08T00:00:00"/>
    <n v="8"/>
    <s v="December"/>
    <n v="2021"/>
    <n v="19"/>
    <x v="2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14"/>
    <d v="2021-12-08T00:00:00"/>
    <n v="8"/>
    <s v="December"/>
    <n v="2021"/>
    <n v="30"/>
    <x v="1"/>
    <x v="0"/>
    <x v="4"/>
    <s v="British Columbia"/>
    <s v="Bikes"/>
    <s v="Mountain Bikes"/>
    <s v="Mountain-200 Silver, 38"/>
    <n v="4"/>
    <n v="1266"/>
    <n v="2320"/>
    <n v="4216"/>
    <n v="5064"/>
    <n v="9280"/>
  </r>
  <r>
    <s v="000261715"/>
    <d v="2021-12-08T00:00:00"/>
    <n v="8"/>
    <s v="December"/>
    <n v="2021"/>
    <n v="39"/>
    <x v="0"/>
    <x v="0"/>
    <x v="0"/>
    <s v="Oregon"/>
    <s v="Bikes"/>
    <s v="Mountain Bikes"/>
    <s v="Mountain-500 Black, 42"/>
    <n v="2"/>
    <n v="1252"/>
    <n v="2295"/>
    <n v="2086"/>
    <n v="2504"/>
    <n v="4590"/>
  </r>
  <r>
    <s v="000261716"/>
    <d v="2021-12-08T00:00:00"/>
    <n v="8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17"/>
    <d v="2021-12-09T00:00:00"/>
    <n v="9"/>
    <s v="December"/>
    <n v="2021"/>
    <n v="33"/>
    <x v="1"/>
    <x v="0"/>
    <x v="2"/>
    <s v="Victoria"/>
    <s v="Bikes"/>
    <s v="Mountain Bikes"/>
    <s v="Mountain-100 Black, 38"/>
    <n v="2"/>
    <n v="1898"/>
    <n v="3375"/>
    <n v="2954"/>
    <n v="3796"/>
    <n v="6750"/>
  </r>
  <r>
    <s v="000261718"/>
    <d v="2021-12-09T00:00:00"/>
    <n v="9"/>
    <s v="December"/>
    <n v="2021"/>
    <n v="41"/>
    <x v="0"/>
    <x v="0"/>
    <x v="3"/>
    <s v="Hamburg"/>
    <s v="Bikes"/>
    <s v="Mountain Bikes"/>
    <s v="Mountain-200 Silver, 42"/>
    <n v="1"/>
    <n v="1266"/>
    <n v="2320"/>
    <n v="1054"/>
    <n v="1266"/>
    <n v="2320"/>
  </r>
  <r>
    <s v="000261719"/>
    <d v="2021-12-10T00:00:00"/>
    <n v="10"/>
    <s v="December"/>
    <n v="2021"/>
    <n v="34"/>
    <x v="1"/>
    <x v="0"/>
    <x v="0"/>
    <s v="California"/>
    <s v="Bikes"/>
    <s v="Mountain Bikes"/>
    <s v="Mountain-200 Black, 42"/>
    <n v="2"/>
    <n v="1252"/>
    <n v="2295"/>
    <n v="2086"/>
    <n v="2504"/>
    <n v="4590"/>
  </r>
  <r>
    <s v="000261720"/>
    <d v="2021-12-10T00:00:00"/>
    <n v="10"/>
    <s v="December"/>
    <n v="2021"/>
    <n v="40"/>
    <x v="0"/>
    <x v="1"/>
    <x v="2"/>
    <s v="New South Wales"/>
    <s v="Bikes"/>
    <s v="Mountain Bikes"/>
    <s v="Mountain-200 Black, 42"/>
    <n v="2"/>
    <n v="1252"/>
    <n v="2295"/>
    <n v="2086"/>
    <n v="2504"/>
    <n v="4590"/>
  </r>
  <r>
    <s v="000261721"/>
    <d v="2021-12-10T00:00:00"/>
    <n v="10"/>
    <s v="December"/>
    <n v="2021"/>
    <n v="26"/>
    <x v="1"/>
    <x v="1"/>
    <x v="1"/>
    <s v="England"/>
    <s v="Bikes"/>
    <s v="Mountain Bikes"/>
    <s v="Mountain-200 Black, 38"/>
    <n v="1"/>
    <n v="1252"/>
    <n v="2295"/>
    <n v="1043"/>
    <n v="1252"/>
    <n v="2295"/>
  </r>
  <r>
    <s v="000261722"/>
    <d v="2021-12-10T00:00:00"/>
    <n v="10"/>
    <s v="December"/>
    <n v="2021"/>
    <n v="34"/>
    <x v="1"/>
    <x v="1"/>
    <x v="0"/>
    <s v="California"/>
    <s v="Bikes"/>
    <s v="Mountain Bikes"/>
    <s v="Mountain-500 Black, 40"/>
    <n v="1"/>
    <n v="295"/>
    <n v="540"/>
    <n v="245"/>
    <n v="295"/>
    <n v="540"/>
  </r>
  <r>
    <s v="000261723"/>
    <d v="2021-12-10T00:00:00"/>
    <n v="10"/>
    <s v="December"/>
    <n v="2021"/>
    <n v="34"/>
    <x v="1"/>
    <x v="0"/>
    <x v="0"/>
    <s v="Washington"/>
    <s v="Bikes"/>
    <s v="Mountain Bikes"/>
    <s v="Mountain-100 Silver, 44"/>
    <n v="1"/>
    <n v="1912"/>
    <n v="3400"/>
    <n v="1488"/>
    <n v="1912"/>
    <n v="3400"/>
  </r>
  <r>
    <s v="000261724"/>
    <d v="2021-12-10T00:00:00"/>
    <n v="10"/>
    <s v="December"/>
    <n v="2021"/>
    <n v="38"/>
    <x v="0"/>
    <x v="1"/>
    <x v="2"/>
    <s v="New South Wales"/>
    <s v="Bikes"/>
    <s v="Mountain Bikes"/>
    <s v="Mountain-200 Black, 38"/>
    <n v="1"/>
    <n v="1252"/>
    <n v="2295"/>
    <n v="1043"/>
    <n v="1252"/>
    <n v="2295"/>
  </r>
  <r>
    <s v="000261725"/>
    <d v="2021-12-11T00:00:00"/>
    <n v="11"/>
    <s v="December"/>
    <n v="2021"/>
    <n v="24"/>
    <x v="2"/>
    <x v="0"/>
    <x v="5"/>
    <s v="Seine (Paris)"/>
    <s v="Bikes"/>
    <s v="Mountain Bikes"/>
    <s v="Mountain-200 Black, 38"/>
    <n v="3"/>
    <n v="1252"/>
    <n v="2295"/>
    <n v="3129"/>
    <n v="3756"/>
    <n v="6885"/>
  </r>
  <r>
    <s v="000261726"/>
    <d v="2021-12-11T00:00:00"/>
    <n v="11"/>
    <s v="December"/>
    <n v="2021"/>
    <n v="41"/>
    <x v="0"/>
    <x v="0"/>
    <x v="2"/>
    <s v="New South Wales"/>
    <s v="Bikes"/>
    <s v="Mountain Bikes"/>
    <s v="Mountain-400-W Silver, 38"/>
    <n v="2"/>
    <n v="420"/>
    <n v="769"/>
    <n v="698"/>
    <n v="840"/>
    <n v="1538"/>
  </r>
  <r>
    <s v="000261727"/>
    <d v="2021-12-11T00:00:00"/>
    <n v="11"/>
    <s v="December"/>
    <n v="2021"/>
    <n v="27"/>
    <x v="1"/>
    <x v="1"/>
    <x v="4"/>
    <s v="British Columbia"/>
    <s v="Bikes"/>
    <s v="Mountain Bikes"/>
    <s v="Mountain-200 Black, 46"/>
    <n v="1"/>
    <n v="1252"/>
    <n v="2295"/>
    <n v="1043"/>
    <n v="1252"/>
    <n v="2295"/>
  </r>
  <r>
    <s v="000261728"/>
    <d v="2021-12-11T00:00:00"/>
    <n v="11"/>
    <s v="December"/>
    <n v="2021"/>
    <n v="37"/>
    <x v="0"/>
    <x v="1"/>
    <x v="0"/>
    <s v="California"/>
    <s v="Bikes"/>
    <s v="Mountain Bikes"/>
    <s v="Mountain-400-W Silver, 46"/>
    <n v="1"/>
    <n v="420"/>
    <n v="769"/>
    <n v="349"/>
    <n v="420"/>
    <n v="769"/>
  </r>
  <r>
    <s v="000261729"/>
    <d v="2021-12-11T00:00:00"/>
    <n v="11"/>
    <s v="December"/>
    <n v="2021"/>
    <n v="38"/>
    <x v="0"/>
    <x v="0"/>
    <x v="0"/>
    <s v="California"/>
    <s v="Bikes"/>
    <s v="Mountain Bikes"/>
    <s v="Mountain-200 Silver, 38"/>
    <n v="1"/>
    <n v="1266"/>
    <n v="2320"/>
    <n v="1054"/>
    <n v="1266"/>
    <n v="2320"/>
  </r>
  <r>
    <s v="000261730"/>
    <d v="2021-12-12T00:00:00"/>
    <n v="12"/>
    <s v="December"/>
    <n v="2021"/>
    <n v="36"/>
    <x v="0"/>
    <x v="0"/>
    <x v="2"/>
    <s v="New South Wales"/>
    <s v="Bikes"/>
    <s v="Mountain Bikes"/>
    <s v="Mountain-200 Silver, 42"/>
    <n v="4"/>
    <n v="1266"/>
    <n v="2320"/>
    <n v="4216"/>
    <n v="5064"/>
    <n v="9280"/>
  </r>
  <r>
    <s v="000261731"/>
    <d v="2021-12-12T00:00:00"/>
    <n v="12"/>
    <s v="December"/>
    <n v="2021"/>
    <n v="37"/>
    <x v="0"/>
    <x v="1"/>
    <x v="0"/>
    <s v="California"/>
    <s v="Bikes"/>
    <s v="Mountain Bikes"/>
    <s v="Mountain-400-W Silver, 46"/>
    <n v="4"/>
    <n v="420"/>
    <n v="769"/>
    <n v="1396"/>
    <n v="1680"/>
    <n v="3076"/>
  </r>
  <r>
    <s v="000261732"/>
    <d v="2021-12-12T00:00:00"/>
    <n v="12"/>
    <s v="December"/>
    <n v="2021"/>
    <n v="34"/>
    <x v="1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33"/>
    <d v="2021-12-12T00:00:00"/>
    <n v="12"/>
    <s v="December"/>
    <n v="2021"/>
    <n v="35"/>
    <x v="0"/>
    <x v="0"/>
    <x v="2"/>
    <s v="Victoria"/>
    <s v="Bikes"/>
    <s v="Mountain Bikes"/>
    <s v="Mountain-200 Silver, 42"/>
    <n v="1"/>
    <n v="1266"/>
    <n v="2320"/>
    <n v="1054"/>
    <n v="1266"/>
    <n v="2320"/>
  </r>
  <r>
    <s v="000261734"/>
    <d v="2021-12-12T00:00:00"/>
    <n v="12"/>
    <s v="December"/>
    <n v="2021"/>
    <n v="38"/>
    <x v="0"/>
    <x v="0"/>
    <x v="0"/>
    <s v="Washington"/>
    <s v="Bikes"/>
    <s v="Mountain Bikes"/>
    <s v="Mountain-200 Silver, 42"/>
    <n v="1"/>
    <n v="1266"/>
    <n v="2320"/>
    <n v="1054"/>
    <n v="1266"/>
    <n v="2320"/>
  </r>
  <r>
    <s v="000261735"/>
    <d v="2021-12-13T00:00:00"/>
    <n v="13"/>
    <s v="December"/>
    <n v="2021"/>
    <n v="32"/>
    <x v="1"/>
    <x v="0"/>
    <x v="2"/>
    <s v="Queensland"/>
    <s v="Bikes"/>
    <s v="Mountain Bikes"/>
    <s v="Mountain-200 Silver, 42"/>
    <n v="3"/>
    <n v="1266"/>
    <n v="2320"/>
    <n v="3162"/>
    <n v="3798"/>
    <n v="6960"/>
  </r>
  <r>
    <s v="000261736"/>
    <d v="2021-12-13T00:00:00"/>
    <n v="13"/>
    <s v="December"/>
    <n v="2021"/>
    <n v="40"/>
    <x v="0"/>
    <x v="0"/>
    <x v="0"/>
    <s v="California"/>
    <s v="Bikes"/>
    <s v="Mountain Bikes"/>
    <s v="Mountain-500 Silver, 40"/>
    <n v="1"/>
    <n v="308"/>
    <n v="565"/>
    <n v="257"/>
    <n v="308"/>
    <n v="565"/>
  </r>
  <r>
    <s v="000261737"/>
    <d v="2021-12-13T00:00:00"/>
    <n v="13"/>
    <s v="December"/>
    <n v="2021"/>
    <n v="44"/>
    <x v="0"/>
    <x v="0"/>
    <x v="1"/>
    <s v="England"/>
    <s v="Bikes"/>
    <s v="Mountain Bikes"/>
    <s v="Mountain-200 Black, 38"/>
    <n v="1"/>
    <n v="1252"/>
    <n v="2295"/>
    <n v="1043"/>
    <n v="1252"/>
    <n v="2295"/>
  </r>
  <r>
    <s v="000261738"/>
    <d v="2021-12-13T00:00:00"/>
    <n v="13"/>
    <s v="December"/>
    <n v="2021"/>
    <n v="49"/>
    <x v="0"/>
    <x v="1"/>
    <x v="1"/>
    <s v="England"/>
    <s v="Bikes"/>
    <s v="Mountain Bikes"/>
    <s v="Mountain-200 Black, 38"/>
    <n v="1"/>
    <n v="1252"/>
    <n v="2295"/>
    <n v="1043"/>
    <n v="1252"/>
    <n v="2295"/>
  </r>
  <r>
    <s v="000261739"/>
    <d v="2021-12-14T00:00:00"/>
    <n v="14"/>
    <s v="December"/>
    <n v="2021"/>
    <n v="30"/>
    <x v="1"/>
    <x v="0"/>
    <x v="0"/>
    <s v="Washington"/>
    <s v="Bikes"/>
    <s v="Mountain Bikes"/>
    <s v="Mountain-200 Silver, 38"/>
    <n v="2"/>
    <n v="1266"/>
    <n v="2320"/>
    <n v="2108"/>
    <n v="2532"/>
    <n v="4640"/>
  </r>
  <r>
    <s v="000261740"/>
    <d v="2021-12-14T00:00:00"/>
    <n v="14"/>
    <s v="December"/>
    <n v="2021"/>
    <n v="32"/>
    <x v="1"/>
    <x v="1"/>
    <x v="0"/>
    <s v="California"/>
    <s v="Bikes"/>
    <s v="Mountain Bikes"/>
    <s v="Mountain-200 Black, 46"/>
    <n v="1"/>
    <n v="1252"/>
    <n v="2295"/>
    <n v="1043"/>
    <n v="1252"/>
    <n v="2295"/>
  </r>
  <r>
    <s v="000261741"/>
    <d v="2021-12-14T00:00:00"/>
    <n v="14"/>
    <s v="December"/>
    <n v="2021"/>
    <n v="32"/>
    <x v="1"/>
    <x v="0"/>
    <x v="2"/>
    <s v="Victoria"/>
    <s v="Bikes"/>
    <s v="Mountain Bikes"/>
    <s v="Mountain-400-W Silver, 46"/>
    <n v="1"/>
    <n v="420"/>
    <n v="769"/>
    <n v="349"/>
    <n v="420"/>
    <n v="769"/>
  </r>
  <r>
    <s v="000261742"/>
    <d v="2021-12-15T00:00:00"/>
    <n v="15"/>
    <s v="December"/>
    <n v="2021"/>
    <n v="29"/>
    <x v="1"/>
    <x v="0"/>
    <x v="0"/>
    <s v="California"/>
    <s v="Bikes"/>
    <s v="Mountain Bikes"/>
    <s v="Mountain-200 Silver, 42"/>
    <n v="1"/>
    <n v="1266"/>
    <n v="2320"/>
    <n v="1054"/>
    <n v="1266"/>
    <n v="2320"/>
  </r>
  <r>
    <s v="000261743"/>
    <d v="2021-12-16T00:00:00"/>
    <n v="16"/>
    <s v="December"/>
    <n v="2021"/>
    <n v="33"/>
    <x v="1"/>
    <x v="0"/>
    <x v="2"/>
    <s v="New South Wales"/>
    <s v="Bikes"/>
    <s v="Mountain Bikes"/>
    <s v="Mountain-200 Black, 38"/>
    <n v="2"/>
    <n v="1252"/>
    <n v="2295"/>
    <n v="2086"/>
    <n v="2504"/>
    <n v="4590"/>
  </r>
  <r>
    <s v="000261744"/>
    <d v="2021-12-16T00:00:00"/>
    <n v="16"/>
    <s v="December"/>
    <n v="2021"/>
    <n v="38"/>
    <x v="0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45"/>
    <d v="2021-12-16T00:00:00"/>
    <n v="16"/>
    <s v="December"/>
    <n v="2021"/>
    <n v="27"/>
    <x v="1"/>
    <x v="0"/>
    <x v="5"/>
    <s v="Seine et Marne"/>
    <s v="Bikes"/>
    <s v="Mountain Bikes"/>
    <s v="Mountain-200 Silver, 46"/>
    <n v="1"/>
    <n v="1266"/>
    <n v="2320"/>
    <n v="1054"/>
    <n v="1266"/>
    <n v="2320"/>
  </r>
  <r>
    <s v="000261746"/>
    <d v="2021-12-17T00:00:00"/>
    <n v="17"/>
    <s v="December"/>
    <n v="2021"/>
    <n v="37"/>
    <x v="0"/>
    <x v="0"/>
    <x v="0"/>
    <s v="Washington"/>
    <s v="Bikes"/>
    <s v="Mountain Bikes"/>
    <s v="Mountain-200 Silver, 38"/>
    <n v="2"/>
    <n v="1266"/>
    <n v="2320"/>
    <n v="2108"/>
    <n v="2532"/>
    <n v="4640"/>
  </r>
  <r>
    <s v="000261747"/>
    <d v="2021-12-17T00:00:00"/>
    <n v="17"/>
    <s v="December"/>
    <n v="2021"/>
    <n v="31"/>
    <x v="1"/>
    <x v="1"/>
    <x v="2"/>
    <s v="New South Wales"/>
    <s v="Bikes"/>
    <s v="Mountain Bikes"/>
    <s v="Mountain-400-W Silver, 42"/>
    <n v="1"/>
    <n v="420"/>
    <n v="769"/>
    <n v="349"/>
    <n v="420"/>
    <n v="769"/>
  </r>
  <r>
    <s v="000261748"/>
    <d v="2021-12-17T00:00:00"/>
    <n v="17"/>
    <s v="December"/>
    <n v="2021"/>
    <n v="42"/>
    <x v="0"/>
    <x v="0"/>
    <x v="3"/>
    <s v="Nordrhein-Westfalen"/>
    <s v="Bikes"/>
    <s v="Mountain Bikes"/>
    <s v="Mountain-200 Silver, 46"/>
    <n v="1"/>
    <n v="1266"/>
    <n v="2320"/>
    <n v="1054"/>
    <n v="1266"/>
    <n v="2320"/>
  </r>
  <r>
    <s v="000261749"/>
    <d v="2021-12-18T00:00:00"/>
    <n v="18"/>
    <s v="December"/>
    <n v="2021"/>
    <n v="35"/>
    <x v="0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50"/>
    <d v="2021-12-18T00:00:00"/>
    <n v="18"/>
    <s v="December"/>
    <n v="2021"/>
    <n v="38"/>
    <x v="0"/>
    <x v="0"/>
    <x v="3"/>
    <s v="Nordrhein-Westfalen"/>
    <s v="Bikes"/>
    <s v="Mountain Bikes"/>
    <s v="Mountain-200 Silver, 46"/>
    <n v="4"/>
    <n v="1266"/>
    <n v="2320"/>
    <n v="4216"/>
    <n v="5064"/>
    <n v="9280"/>
  </r>
  <r>
    <s v="000261751"/>
    <d v="2021-12-18T00:00:00"/>
    <n v="18"/>
    <s v="December"/>
    <n v="2021"/>
    <n v="24"/>
    <x v="2"/>
    <x v="0"/>
    <x v="5"/>
    <s v="Seine Saint Denis"/>
    <s v="Bikes"/>
    <s v="Mountain Bikes"/>
    <s v="Mountain-200 Silver, 38"/>
    <n v="3"/>
    <n v="1266"/>
    <n v="2320"/>
    <n v="3162"/>
    <n v="3798"/>
    <n v="6960"/>
  </r>
  <r>
    <s v="000261752"/>
    <d v="2021-12-18T00:00:00"/>
    <n v="18"/>
    <s v="December"/>
    <n v="2021"/>
    <n v="26"/>
    <x v="1"/>
    <x v="0"/>
    <x v="1"/>
    <s v="England"/>
    <s v="Bikes"/>
    <s v="Mountain Bikes"/>
    <s v="Mountain-400-W Silver, 42"/>
    <n v="3"/>
    <n v="420"/>
    <n v="769"/>
    <n v="1047"/>
    <n v="1260"/>
    <n v="2307"/>
  </r>
  <r>
    <s v="000261753"/>
    <d v="2021-12-18T00:00:00"/>
    <n v="18"/>
    <s v="December"/>
    <n v="2021"/>
    <n v="39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54"/>
    <d v="2021-12-18T00:00:00"/>
    <n v="18"/>
    <s v="December"/>
    <n v="2021"/>
    <n v="26"/>
    <x v="1"/>
    <x v="1"/>
    <x v="5"/>
    <s v="Seine (Paris)"/>
    <s v="Bikes"/>
    <s v="Mountain Bikes"/>
    <s v="Mountain-200 Black, 46"/>
    <n v="1"/>
    <n v="1252"/>
    <n v="2295"/>
    <n v="1043"/>
    <n v="1252"/>
    <n v="2295"/>
  </r>
  <r>
    <s v="000261755"/>
    <d v="2021-12-18T00:00:00"/>
    <n v="18"/>
    <s v="December"/>
    <n v="2021"/>
    <n v="36"/>
    <x v="0"/>
    <x v="1"/>
    <x v="0"/>
    <s v="Washington"/>
    <s v="Bikes"/>
    <s v="Mountain Bikes"/>
    <s v="Mountain-200 Silver, 38"/>
    <n v="1"/>
    <n v="1266"/>
    <n v="2320"/>
    <n v="1054"/>
    <n v="1266"/>
    <n v="2320"/>
  </r>
  <r>
    <s v="000261756"/>
    <d v="2021-12-19T00:00:00"/>
    <n v="19"/>
    <s v="December"/>
    <n v="2021"/>
    <n v="17"/>
    <x v="2"/>
    <x v="1"/>
    <x v="5"/>
    <s v="Nord"/>
    <s v="Bikes"/>
    <s v="Mountain Bikes"/>
    <s v="Mountain-200 Silver, 46"/>
    <n v="4"/>
    <n v="1266"/>
    <n v="2320"/>
    <n v="4216"/>
    <n v="5064"/>
    <n v="9280"/>
  </r>
  <r>
    <s v="000261757"/>
    <d v="2021-12-19T00:00:00"/>
    <n v="19"/>
    <s v="December"/>
    <n v="2021"/>
    <n v="19"/>
    <x v="2"/>
    <x v="0"/>
    <x v="2"/>
    <s v="Victoria"/>
    <s v="Bikes"/>
    <s v="Mountain Bikes"/>
    <s v="Mountain-500 Black, 44"/>
    <n v="4"/>
    <n v="295"/>
    <n v="540"/>
    <n v="980"/>
    <n v="1180"/>
    <n v="2160"/>
  </r>
  <r>
    <s v="000261758"/>
    <d v="2021-12-19T00:00:00"/>
    <n v="19"/>
    <s v="December"/>
    <n v="2021"/>
    <n v="25"/>
    <x v="1"/>
    <x v="1"/>
    <x v="5"/>
    <s v="Seine (Paris)"/>
    <s v="Bikes"/>
    <s v="Mountain Bikes"/>
    <s v="Mountain-200 Black, 38"/>
    <n v="4"/>
    <n v="1252"/>
    <n v="2295"/>
    <n v="4172"/>
    <n v="5008"/>
    <n v="9180"/>
  </r>
  <r>
    <s v="000261759"/>
    <d v="2021-12-19T00:00:00"/>
    <n v="19"/>
    <s v="December"/>
    <n v="2021"/>
    <n v="35"/>
    <x v="0"/>
    <x v="0"/>
    <x v="0"/>
    <s v="Oregon"/>
    <s v="Bikes"/>
    <s v="Mountain Bikes"/>
    <s v="Mountain-100 Black, 48"/>
    <n v="4"/>
    <n v="1898"/>
    <n v="3375"/>
    <n v="5908"/>
    <n v="7592"/>
    <n v="13500"/>
  </r>
  <r>
    <s v="000261760"/>
    <d v="2021-12-19T00:00:00"/>
    <n v="19"/>
    <s v="December"/>
    <n v="2021"/>
    <n v="37"/>
    <x v="0"/>
    <x v="1"/>
    <x v="0"/>
    <s v="Oregon"/>
    <s v="Bikes"/>
    <s v="Mountain Bikes"/>
    <s v="Mountain-200 Black, 38"/>
    <n v="4"/>
    <n v="1252"/>
    <n v="2295"/>
    <n v="4172"/>
    <n v="5008"/>
    <n v="9180"/>
  </r>
  <r>
    <s v="000261761"/>
    <d v="2021-12-19T00:00:00"/>
    <n v="19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62"/>
    <d v="2021-12-19T00:00:00"/>
    <n v="19"/>
    <s v="December"/>
    <n v="2021"/>
    <n v="63"/>
    <x v="0"/>
    <x v="0"/>
    <x v="2"/>
    <s v="Queensland"/>
    <s v="Bikes"/>
    <s v="Mountain Bikes"/>
    <s v="Mountain-200 Black, 46"/>
    <n v="4"/>
    <n v="1252"/>
    <n v="2295"/>
    <n v="4172"/>
    <n v="5008"/>
    <n v="9180"/>
  </r>
  <r>
    <s v="000261763"/>
    <d v="2021-12-19T00:00:00"/>
    <n v="19"/>
    <s v="December"/>
    <n v="2021"/>
    <n v="18"/>
    <x v="2"/>
    <x v="1"/>
    <x v="2"/>
    <s v="South Australia"/>
    <s v="Bikes"/>
    <s v="Mountain Bikes"/>
    <s v="Mountain-500 Black, 40"/>
    <n v="2"/>
    <n v="295"/>
    <n v="540"/>
    <n v="490"/>
    <n v="590"/>
    <n v="1080"/>
  </r>
  <r>
    <s v="000261764"/>
    <d v="2021-12-19T00:00:00"/>
    <n v="19"/>
    <s v="December"/>
    <n v="2021"/>
    <n v="56"/>
    <x v="0"/>
    <x v="0"/>
    <x v="3"/>
    <s v="Hessen"/>
    <s v="Bikes"/>
    <s v="Mountain Bikes"/>
    <s v="Mountain-200 Black, 46"/>
    <n v="2"/>
    <n v="1252"/>
    <n v="2295"/>
    <n v="2086"/>
    <n v="2504"/>
    <n v="4590"/>
  </r>
  <r>
    <s v="000261765"/>
    <d v="2021-12-19T00:00:00"/>
    <n v="19"/>
    <s v="December"/>
    <n v="2021"/>
    <n v="39"/>
    <x v="0"/>
    <x v="0"/>
    <x v="0"/>
    <s v="Washington"/>
    <s v="Bikes"/>
    <s v="Mountain Bikes"/>
    <s v="Mountain-200 Silver, 38"/>
    <n v="1"/>
    <n v="1266"/>
    <n v="2320"/>
    <n v="1054"/>
    <n v="1266"/>
    <n v="2320"/>
  </r>
  <r>
    <s v="000261766"/>
    <d v="2021-12-20T00:00:00"/>
    <n v="20"/>
    <s v="December"/>
    <n v="2021"/>
    <n v="33"/>
    <x v="1"/>
    <x v="0"/>
    <x v="2"/>
    <s v="Victoria"/>
    <s v="Bikes"/>
    <s v="Mountain Bikes"/>
    <s v="Mountain-100 Black, 38"/>
    <n v="4"/>
    <n v="1898"/>
    <n v="3375"/>
    <n v="5908"/>
    <n v="7592"/>
    <n v="13500"/>
  </r>
  <r>
    <s v="000261767"/>
    <d v="2021-12-20T00:00:00"/>
    <n v="20"/>
    <s v="December"/>
    <n v="2021"/>
    <n v="57"/>
    <x v="0"/>
    <x v="1"/>
    <x v="2"/>
    <s v="Queensland"/>
    <s v="Bikes"/>
    <s v="Mountain Bikes"/>
    <s v="Mountain-200 Black, 46"/>
    <n v="4"/>
    <n v="1252"/>
    <n v="2295"/>
    <n v="4172"/>
    <n v="5008"/>
    <n v="9180"/>
  </r>
  <r>
    <s v="000261768"/>
    <d v="2021-12-20T00:00:00"/>
    <n v="20"/>
    <s v="December"/>
    <n v="2021"/>
    <n v="29"/>
    <x v="1"/>
    <x v="1"/>
    <x v="4"/>
    <s v="British Columbia"/>
    <s v="Bikes"/>
    <s v="Mountain Bikes"/>
    <s v="Mountain-500 Black, 52"/>
    <n v="3"/>
    <n v="295"/>
    <n v="540"/>
    <n v="735"/>
    <n v="885"/>
    <n v="1620"/>
  </r>
  <r>
    <s v="000261769"/>
    <d v="2021-12-20T00:00:00"/>
    <n v="20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70"/>
    <d v="2021-12-20T00:00:00"/>
    <n v="20"/>
    <s v="December"/>
    <n v="2021"/>
    <n v="35"/>
    <x v="0"/>
    <x v="1"/>
    <x v="2"/>
    <s v="Victoria"/>
    <s v="Bikes"/>
    <s v="Mountain Bikes"/>
    <s v="Mountain-200 Silver, 38"/>
    <n v="1"/>
    <n v="1266"/>
    <n v="2320"/>
    <n v="1054"/>
    <n v="1266"/>
    <n v="2320"/>
  </r>
  <r>
    <s v="000261771"/>
    <d v="2021-12-21T00:00:00"/>
    <n v="21"/>
    <s v="December"/>
    <n v="2021"/>
    <n v="26"/>
    <x v="1"/>
    <x v="1"/>
    <x v="5"/>
    <s v="Somme"/>
    <s v="Bikes"/>
    <s v="Mountain Bikes"/>
    <s v="Mountain-200 Silver, 38"/>
    <n v="3"/>
    <n v="1266"/>
    <n v="2320"/>
    <n v="3162"/>
    <n v="3798"/>
    <n v="6960"/>
  </r>
  <r>
    <s v="000261772"/>
    <d v="2021-12-21T00:00:00"/>
    <n v="21"/>
    <s v="December"/>
    <n v="2021"/>
    <n v="23"/>
    <x v="2"/>
    <x v="1"/>
    <x v="1"/>
    <s v="England"/>
    <s v="Bikes"/>
    <s v="Mountain Bikes"/>
    <s v="Mountain-400-W Silver, 46"/>
    <n v="2"/>
    <n v="420"/>
    <n v="769"/>
    <n v="698"/>
    <n v="840"/>
    <n v="1538"/>
  </r>
  <r>
    <s v="000261773"/>
    <d v="2021-12-22T00:00:00"/>
    <n v="22"/>
    <s v="December"/>
    <n v="2021"/>
    <n v="30"/>
    <x v="1"/>
    <x v="0"/>
    <x v="0"/>
    <s v="Washington"/>
    <s v="Bikes"/>
    <s v="Mountain Bikes"/>
    <s v="Mountain-200 Silver, 38"/>
    <n v="3"/>
    <n v="1266"/>
    <n v="2320"/>
    <n v="3162"/>
    <n v="3798"/>
    <n v="6960"/>
  </r>
  <r>
    <s v="000261774"/>
    <d v="2021-12-22T00:00:00"/>
    <n v="22"/>
    <s v="December"/>
    <n v="2021"/>
    <n v="41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75"/>
    <d v="2021-12-22T00:00:00"/>
    <n v="22"/>
    <s v="December"/>
    <n v="2021"/>
    <n v="19"/>
    <x v="2"/>
    <x v="0"/>
    <x v="2"/>
    <s v="New South Wales"/>
    <s v="Bikes"/>
    <s v="Mountain Bikes"/>
    <s v="Mountain-500 Silver, 42"/>
    <n v="1"/>
    <n v="308"/>
    <n v="565"/>
    <n v="257"/>
    <n v="308"/>
    <n v="565"/>
  </r>
  <r>
    <s v="000261776"/>
    <d v="2021-12-22T00:00:00"/>
    <n v="22"/>
    <s v="December"/>
    <n v="2021"/>
    <n v="25"/>
    <x v="1"/>
    <x v="1"/>
    <x v="5"/>
    <s v="Seine (Paris)"/>
    <s v="Bikes"/>
    <s v="Mountain Bikes"/>
    <s v="Mountain-200 Black, 38"/>
    <n v="1"/>
    <n v="1252"/>
    <n v="2295"/>
    <n v="1043"/>
    <n v="1252"/>
    <n v="2295"/>
  </r>
  <r>
    <s v="000261777"/>
    <d v="2021-12-22T00:00:00"/>
    <n v="22"/>
    <s v="December"/>
    <n v="2021"/>
    <n v="27"/>
    <x v="1"/>
    <x v="0"/>
    <x v="4"/>
    <s v="British Columbia"/>
    <s v="Bikes"/>
    <s v="Mountain Bikes"/>
    <s v="Mountain-200 Black, 46"/>
    <n v="1"/>
    <n v="1252"/>
    <n v="2295"/>
    <n v="1043"/>
    <n v="1252"/>
    <n v="2295"/>
  </r>
  <r>
    <s v="000261778"/>
    <d v="2021-12-22T00:00:00"/>
    <n v="22"/>
    <s v="December"/>
    <n v="2021"/>
    <n v="41"/>
    <x v="0"/>
    <x v="1"/>
    <x v="3"/>
    <s v="Hessen"/>
    <s v="Bikes"/>
    <s v="Mountain Bikes"/>
    <s v="Mountain-200 Silver, 38"/>
    <n v="1"/>
    <n v="1266"/>
    <n v="2320"/>
    <n v="1054"/>
    <n v="1266"/>
    <n v="2320"/>
  </r>
  <r>
    <s v="000261779"/>
    <d v="2021-12-23T00:00:00"/>
    <n v="23"/>
    <s v="December"/>
    <n v="2021"/>
    <n v="30"/>
    <x v="1"/>
    <x v="0"/>
    <x v="0"/>
    <s v="Oregon"/>
    <s v="Bikes"/>
    <s v="Mountain Bikes"/>
    <s v="Mountain-200 Silver, 42"/>
    <n v="1"/>
    <n v="1266"/>
    <n v="2320"/>
    <n v="1054"/>
    <n v="1266"/>
    <n v="2320"/>
  </r>
  <r>
    <s v="000261780"/>
    <d v="2021-12-23T00:00:00"/>
    <n v="23"/>
    <s v="December"/>
    <n v="2021"/>
    <n v="31"/>
    <x v="1"/>
    <x v="0"/>
    <x v="4"/>
    <s v="British Columbia"/>
    <s v="Bikes"/>
    <s v="Mountain Bikes"/>
    <s v="Mountain-200 Black, 42"/>
    <n v="1"/>
    <n v="1252"/>
    <n v="2295"/>
    <n v="1043"/>
    <n v="1252"/>
    <n v="2295"/>
  </r>
  <r>
    <s v="000261781"/>
    <d v="2021-12-23T00:00:00"/>
    <n v="23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82"/>
    <d v="2021-12-24T00:00:00"/>
    <n v="24"/>
    <s v="December"/>
    <n v="2021"/>
    <n v="38"/>
    <x v="0"/>
    <x v="1"/>
    <x v="2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E4893B-328A-4C07-A1D3-3CB51243610C}" name="PivotTable4" cacheId="407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compactData="0" multipleFieldFilters="0" chartFormat="1">
  <location ref="A3:I14" firstHeaderRow="1" firstDataRow="2" firstDataCol="2"/>
  <pivotFields count="19"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4">
        <item x="2"/>
        <item x="1"/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7">
        <item x="2"/>
        <item x="4"/>
        <item x="5"/>
        <item x="3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</pivotFields>
  <rowFields count="2">
    <field x="6"/>
    <field x="7"/>
  </rowFields>
  <row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rder_Quantity" fld="13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6F896C-24A8-49C9-B0BD-3CD41204E16F}" name="PivotTable2" cacheId="4069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compactData="0" multipleFieldFilters="0">
  <location ref="A3:E11" firstHeaderRow="1" firstDataRow="2" firstDataCol="1"/>
  <pivotFields count="3">
    <pivotField axis="axisRow" compact="0" outline="0" showAll="0">
      <items count="7">
        <item x="1"/>
        <item x="4"/>
        <item x="3"/>
        <item x="5"/>
        <item x="2"/>
        <item x="0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Volume 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workbookViewId="0">
      <selection activeCell="E10" sqref="E10"/>
    </sheetView>
  </sheetViews>
  <sheetFormatPr defaultRowHeight="14.4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8" max="8" width="17.140625" bestFit="1" customWidth="1"/>
    <col min="9" max="9" width="15.42578125" bestFit="1" customWidth="1"/>
    <col min="10" max="10" width="19.85546875" bestFit="1" customWidth="1"/>
    <col min="11" max="11" width="16.28515625" bestFit="1" customWidth="1"/>
    <col min="12" max="12" width="14.85546875" bestFit="1" customWidth="1"/>
    <col min="13" max="13" width="25" bestFit="1" customWidth="1"/>
    <col min="14" max="14" width="14.5703125" bestFit="1" customWidth="1"/>
    <col min="15" max="15" width="10.42578125" bestFit="1" customWidth="1"/>
    <col min="16" max="16" width="11" bestFit="1" customWidth="1"/>
    <col min="17" max="18" width="9.85546875" bestFit="1" customWidth="1"/>
    <col min="19" max="19" width="10.85546875" bestFit="1" customWidth="1"/>
  </cols>
  <sheetData>
    <row r="1" spans="1:19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1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s="15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ht="15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s="15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ht="1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s="15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ht="15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s="15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ht="15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s="15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>
      <c r="A11" s="3" t="s">
        <v>48</v>
      </c>
      <c r="B11" s="1">
        <v>44535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ht="15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s="15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ht="15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s="15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ht="15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s="15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ht="15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s="15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ht="1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s="15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ht="15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s="15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ht="15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s="15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ht="15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s="15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ht="15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s="1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ht="15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s="15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ht="15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s="15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ht="15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s="15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ht="15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s="15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ht="15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s="15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ht="15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s="15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ht="15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s="15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ht="15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s="15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ht="15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s="15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ht="15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s="15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>
      <c r="A63" s="3" t="s">
        <v>122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29</v>
      </c>
      <c r="I63" t="s">
        <v>86</v>
      </c>
      <c r="J63" t="s">
        <v>123</v>
      </c>
      <c r="K63" t="s">
        <v>25</v>
      </c>
      <c r="L63" t="s">
        <v>26</v>
      </c>
      <c r="M63" s="5" t="s">
        <v>110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>
      <c r="A64" s="3" t="s">
        <v>124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37</v>
      </c>
      <c r="J64" t="s">
        <v>73</v>
      </c>
      <c r="K64" t="s">
        <v>25</v>
      </c>
      <c r="L64" t="s">
        <v>26</v>
      </c>
      <c r="M64" s="5" t="s">
        <v>125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>
      <c r="A65" s="3" t="s">
        <v>126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86</v>
      </c>
      <c r="J65" t="s">
        <v>87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ht="15">
      <c r="A66" s="3" t="s">
        <v>127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s="15" t="s">
        <v>23</v>
      </c>
      <c r="J66" t="s">
        <v>69</v>
      </c>
      <c r="K66" t="s">
        <v>25</v>
      </c>
      <c r="L66" t="s">
        <v>26</v>
      </c>
      <c r="M66" s="5" t="s">
        <v>128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ht="15">
      <c r="A67" s="3" t="s">
        <v>129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s="15" t="s">
        <v>23</v>
      </c>
      <c r="J67" t="s">
        <v>69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ht="15">
      <c r="A68" s="3" t="s">
        <v>130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s="15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>
      <c r="A69" s="3" t="s">
        <v>131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52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>
      <c r="A70" s="3" t="s">
        <v>132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29</v>
      </c>
      <c r="I70" t="s">
        <v>37</v>
      </c>
      <c r="J70" t="s">
        <v>133</v>
      </c>
      <c r="K70" t="s">
        <v>25</v>
      </c>
      <c r="L70" t="s">
        <v>26</v>
      </c>
      <c r="M70" s="5" t="s">
        <v>81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>
      <c r="A71" s="3" t="s">
        <v>134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49</v>
      </c>
      <c r="J71" t="s">
        <v>135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ht="15">
      <c r="A72" s="3" t="s">
        <v>136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s="15" t="s">
        <v>23</v>
      </c>
      <c r="J72" t="s">
        <v>45</v>
      </c>
      <c r="K72" t="s">
        <v>25</v>
      </c>
      <c r="L72" t="s">
        <v>26</v>
      </c>
      <c r="M72" s="5" t="s">
        <v>53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>
      <c r="A73" s="3" t="s">
        <v>137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73</v>
      </c>
      <c r="K73" t="s">
        <v>25</v>
      </c>
      <c r="L73" t="s">
        <v>26</v>
      </c>
      <c r="M73" s="5" t="s">
        <v>74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>
      <c r="A74" s="3" t="s">
        <v>138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52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>
      <c r="A75" s="3" t="s">
        <v>139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57</v>
      </c>
      <c r="J75" t="s">
        <v>58</v>
      </c>
      <c r="K75" t="s">
        <v>25</v>
      </c>
      <c r="L75" t="s">
        <v>26</v>
      </c>
      <c r="M75" s="5" t="s">
        <v>140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>
      <c r="A76" s="3" t="s">
        <v>141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52</v>
      </c>
      <c r="K76" t="s">
        <v>25</v>
      </c>
      <c r="L76" t="s">
        <v>26</v>
      </c>
      <c r="M76" s="5" t="s">
        <v>53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>
      <c r="A77" s="3" t="s">
        <v>142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73</v>
      </c>
      <c r="K77" t="s">
        <v>25</v>
      </c>
      <c r="L77" t="s">
        <v>26</v>
      </c>
      <c r="M77" s="5" t="s">
        <v>53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>
      <c r="A78" s="3" t="s">
        <v>143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86</v>
      </c>
      <c r="J78" t="s">
        <v>144</v>
      </c>
      <c r="K78" t="s">
        <v>25</v>
      </c>
      <c r="L78" t="s">
        <v>26</v>
      </c>
      <c r="M78" s="5" t="s">
        <v>53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>
      <c r="A79" s="3" t="s">
        <v>145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ht="15">
      <c r="A80" s="3" t="s">
        <v>146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s="15" t="s">
        <v>23</v>
      </c>
      <c r="J80" t="s">
        <v>45</v>
      </c>
      <c r="K80" t="s">
        <v>25</v>
      </c>
      <c r="L80" t="s">
        <v>26</v>
      </c>
      <c r="M80" s="5" t="s">
        <v>53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ht="15">
      <c r="A81" s="3" t="s">
        <v>147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s="15" t="s">
        <v>23</v>
      </c>
      <c r="J81" t="s">
        <v>24</v>
      </c>
      <c r="K81" t="s">
        <v>25</v>
      </c>
      <c r="L81" t="s">
        <v>26</v>
      </c>
      <c r="M81" s="5" t="s">
        <v>60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>
      <c r="A82" s="3" t="s">
        <v>148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66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>
      <c r="A83" s="3" t="s">
        <v>149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86</v>
      </c>
      <c r="J83" t="s">
        <v>87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>
      <c r="A84" s="3" t="s">
        <v>150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57</v>
      </c>
      <c r="J84" t="s">
        <v>58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>
      <c r="A85" s="3" t="s">
        <v>151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49</v>
      </c>
      <c r="J85" t="s">
        <v>135</v>
      </c>
      <c r="K85" t="s">
        <v>25</v>
      </c>
      <c r="L85" t="s">
        <v>26</v>
      </c>
      <c r="M85" s="5" t="s">
        <v>53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ht="15">
      <c r="A86" s="3" t="s">
        <v>152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s="15" t="s">
        <v>23</v>
      </c>
      <c r="J86" t="s">
        <v>69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>
      <c r="A87" s="3" t="s">
        <v>153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57</v>
      </c>
      <c r="J87" t="s">
        <v>58</v>
      </c>
      <c r="K87" t="s">
        <v>25</v>
      </c>
      <c r="L87" t="s">
        <v>26</v>
      </c>
      <c r="M87" s="5" t="s">
        <v>60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ht="15">
      <c r="A88" s="3" t="s">
        <v>154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s="15" t="s">
        <v>23</v>
      </c>
      <c r="J88" t="s">
        <v>24</v>
      </c>
      <c r="K88" t="s">
        <v>25</v>
      </c>
      <c r="L88" t="s">
        <v>26</v>
      </c>
      <c r="M88" s="5" t="s">
        <v>70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>
      <c r="A89" s="3" t="s">
        <v>155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52</v>
      </c>
      <c r="K89" t="s">
        <v>25</v>
      </c>
      <c r="L89" t="s">
        <v>26</v>
      </c>
      <c r="M89" s="5" t="s">
        <v>60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autoFilter ref="I1:I89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D06C-F2F1-4939-AFA4-497E65BA14EF}">
  <dimension ref="A3:I14"/>
  <sheetViews>
    <sheetView workbookViewId="0">
      <selection activeCell="I19" sqref="I19"/>
    </sheetView>
  </sheetViews>
  <sheetFormatPr defaultRowHeight="15"/>
  <cols>
    <col min="1" max="1" width="22.42578125" bestFit="1" customWidth="1"/>
    <col min="2" max="2" width="20.85546875" bestFit="1" customWidth="1"/>
    <col min="3" max="3" width="11.42578125" bestFit="1" customWidth="1"/>
    <col min="4" max="4" width="7.7109375" bestFit="1" customWidth="1"/>
    <col min="5" max="5" width="7" bestFit="1" customWidth="1"/>
    <col min="6" max="6" width="9.28515625" bestFit="1" customWidth="1"/>
    <col min="7" max="7" width="15.7109375" bestFit="1" customWidth="1"/>
    <col min="8" max="8" width="13.28515625" bestFit="1" customWidth="1"/>
    <col min="9" max="9" width="11.7109375" bestFit="1" customWidth="1"/>
  </cols>
  <sheetData>
    <row r="3" spans="1:9">
      <c r="A3" s="9" t="s">
        <v>156</v>
      </c>
      <c r="C3" s="9" t="s">
        <v>8</v>
      </c>
    </row>
    <row r="4" spans="1:9">
      <c r="A4" s="9" t="s">
        <v>6</v>
      </c>
      <c r="B4" s="9" t="s">
        <v>7</v>
      </c>
      <c r="C4" t="s">
        <v>37</v>
      </c>
      <c r="D4" t="s">
        <v>57</v>
      </c>
      <c r="E4" t="s">
        <v>86</v>
      </c>
      <c r="F4" t="s">
        <v>49</v>
      </c>
      <c r="G4" t="s">
        <v>30</v>
      </c>
      <c r="H4" t="s">
        <v>23</v>
      </c>
      <c r="I4" t="s">
        <v>157</v>
      </c>
    </row>
    <row r="5" spans="1:9">
      <c r="A5" t="s">
        <v>42</v>
      </c>
      <c r="B5" t="s">
        <v>22</v>
      </c>
      <c r="C5">
        <v>9</v>
      </c>
      <c r="D5">
        <v>0</v>
      </c>
      <c r="E5">
        <v>6</v>
      </c>
      <c r="F5">
        <v>0</v>
      </c>
      <c r="G5">
        <v>1</v>
      </c>
      <c r="H5">
        <v>0</v>
      </c>
      <c r="I5">
        <v>16</v>
      </c>
    </row>
    <row r="6" spans="1:9">
      <c r="B6" t="s">
        <v>29</v>
      </c>
      <c r="C6">
        <v>2</v>
      </c>
      <c r="D6">
        <v>0</v>
      </c>
      <c r="E6">
        <v>4</v>
      </c>
      <c r="F6">
        <v>0</v>
      </c>
      <c r="G6">
        <v>5</v>
      </c>
      <c r="H6">
        <v>0</v>
      </c>
      <c r="I6">
        <v>11</v>
      </c>
    </row>
    <row r="7" spans="1:9">
      <c r="A7" t="s">
        <v>158</v>
      </c>
      <c r="C7">
        <v>11</v>
      </c>
      <c r="D7">
        <v>0</v>
      </c>
      <c r="E7">
        <v>10</v>
      </c>
      <c r="F7">
        <v>0</v>
      </c>
      <c r="G7">
        <v>6</v>
      </c>
      <c r="H7">
        <v>0</v>
      </c>
      <c r="I7">
        <v>27</v>
      </c>
    </row>
    <row r="8" spans="1:9">
      <c r="A8" t="s">
        <v>36</v>
      </c>
      <c r="B8" t="s">
        <v>22</v>
      </c>
      <c r="C8">
        <v>17</v>
      </c>
      <c r="D8">
        <v>6</v>
      </c>
      <c r="E8">
        <v>1</v>
      </c>
      <c r="F8">
        <v>0</v>
      </c>
      <c r="G8">
        <v>3</v>
      </c>
      <c r="H8">
        <v>10</v>
      </c>
      <c r="I8">
        <v>37</v>
      </c>
    </row>
    <row r="9" spans="1:9">
      <c r="B9" t="s">
        <v>29</v>
      </c>
      <c r="C9">
        <v>3</v>
      </c>
      <c r="D9">
        <v>5</v>
      </c>
      <c r="E9">
        <v>9</v>
      </c>
      <c r="F9">
        <v>0</v>
      </c>
      <c r="G9">
        <v>1</v>
      </c>
      <c r="H9">
        <v>6</v>
      </c>
      <c r="I9">
        <v>24</v>
      </c>
    </row>
    <row r="10" spans="1:9">
      <c r="A10" t="s">
        <v>159</v>
      </c>
      <c r="C10">
        <v>20</v>
      </c>
      <c r="D10">
        <v>11</v>
      </c>
      <c r="E10">
        <v>10</v>
      </c>
      <c r="F10">
        <v>0</v>
      </c>
      <c r="G10">
        <v>4</v>
      </c>
      <c r="H10">
        <v>16</v>
      </c>
      <c r="I10">
        <v>61</v>
      </c>
    </row>
    <row r="11" spans="1:9">
      <c r="A11" t="s">
        <v>21</v>
      </c>
      <c r="B11" t="s">
        <v>22</v>
      </c>
      <c r="C11">
        <v>17</v>
      </c>
      <c r="D11">
        <v>0</v>
      </c>
      <c r="E11">
        <v>0</v>
      </c>
      <c r="F11">
        <v>8</v>
      </c>
      <c r="G11">
        <v>1</v>
      </c>
      <c r="H11">
        <v>29</v>
      </c>
      <c r="I11">
        <v>55</v>
      </c>
    </row>
    <row r="12" spans="1:9">
      <c r="B12" t="s">
        <v>29</v>
      </c>
      <c r="C12">
        <v>15</v>
      </c>
      <c r="D12">
        <v>0</v>
      </c>
      <c r="E12">
        <v>0</v>
      </c>
      <c r="F12">
        <v>5</v>
      </c>
      <c r="G12">
        <v>3</v>
      </c>
      <c r="H12">
        <v>21</v>
      </c>
      <c r="I12">
        <v>44</v>
      </c>
    </row>
    <row r="13" spans="1:9">
      <c r="A13" t="s">
        <v>160</v>
      </c>
      <c r="C13">
        <v>32</v>
      </c>
      <c r="D13">
        <v>0</v>
      </c>
      <c r="E13">
        <v>0</v>
      </c>
      <c r="F13">
        <v>13</v>
      </c>
      <c r="G13">
        <v>4</v>
      </c>
      <c r="H13">
        <v>50</v>
      </c>
      <c r="I13">
        <v>99</v>
      </c>
    </row>
    <row r="14" spans="1:9">
      <c r="A14" t="s">
        <v>157</v>
      </c>
      <c r="C14">
        <v>63</v>
      </c>
      <c r="D14">
        <v>11</v>
      </c>
      <c r="E14">
        <v>20</v>
      </c>
      <c r="F14">
        <v>13</v>
      </c>
      <c r="G14">
        <v>14</v>
      </c>
      <c r="H14">
        <v>66</v>
      </c>
      <c r="I14">
        <v>187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76C6-BF60-4326-8F14-CD1032766413}">
  <dimension ref="A1:D13"/>
  <sheetViews>
    <sheetView tabSelected="1" workbookViewId="0">
      <selection activeCell="U14" sqref="U14"/>
    </sheetView>
  </sheetViews>
  <sheetFormatPr defaultRowHeight="15"/>
  <cols>
    <col min="1" max="1" width="24.28515625" customWidth="1"/>
    <col min="2" max="2" width="15" customWidth="1"/>
    <col min="3" max="3" width="17" style="10" customWidth="1"/>
    <col min="4" max="4" width="8.85546875" customWidth="1"/>
  </cols>
  <sheetData>
    <row r="1" spans="1:4">
      <c r="A1" s="12" t="s">
        <v>161</v>
      </c>
      <c r="B1" s="12" t="s">
        <v>162</v>
      </c>
      <c r="C1" s="12" t="s">
        <v>163</v>
      </c>
      <c r="D1" s="13" t="s">
        <v>164</v>
      </c>
    </row>
    <row r="2" spans="1:4">
      <c r="A2" s="11" t="s">
        <v>165</v>
      </c>
      <c r="B2" s="11" t="s">
        <v>166</v>
      </c>
      <c r="C2" s="11">
        <v>500</v>
      </c>
      <c r="D2" s="14" t="str" cm="1">
        <f t="array" ref="D2">_xlfn.SWITCH(TRUE,C2&gt;600,"High",C2&gt;=300,"Medium","low")</f>
        <v>Medium</v>
      </c>
    </row>
    <row r="3" spans="1:4">
      <c r="A3" s="11" t="s">
        <v>165</v>
      </c>
      <c r="B3" s="11" t="s">
        <v>167</v>
      </c>
      <c r="C3" s="11">
        <v>200</v>
      </c>
      <c r="D3" s="14" t="str" cm="1">
        <f t="array" ref="D3">_xlfn.SWITCH(TRUE,C3&gt;600,"High",C3&gt;=300,"Medium","low")</f>
        <v>low</v>
      </c>
    </row>
    <row r="4" spans="1:4">
      <c r="A4" s="11" t="s">
        <v>168</v>
      </c>
      <c r="B4" s="11" t="s">
        <v>166</v>
      </c>
      <c r="C4" s="11">
        <v>700</v>
      </c>
      <c r="D4" s="14" t="str" cm="1">
        <f t="array" ref="D4">_xlfn.SWITCH(TRUE,C4&gt;600,"High",C4&gt;=300,"Medium","low")</f>
        <v>High</v>
      </c>
    </row>
    <row r="5" spans="1:4">
      <c r="A5" s="11" t="s">
        <v>168</v>
      </c>
      <c r="B5" s="11" t="s">
        <v>169</v>
      </c>
      <c r="C5" s="11">
        <v>400</v>
      </c>
      <c r="D5" s="14" t="str" cm="1">
        <f t="array" ref="D5">_xlfn.SWITCH(TRUE,C5&gt;600,"High",C5&gt;=300,"Medium","low")</f>
        <v>Medium</v>
      </c>
    </row>
    <row r="6" spans="1:4">
      <c r="A6" s="11" t="s">
        <v>170</v>
      </c>
      <c r="B6" s="11" t="s">
        <v>167</v>
      </c>
      <c r="C6" s="11">
        <v>150</v>
      </c>
      <c r="D6" s="14" t="str" cm="1">
        <f t="array" ref="D6">_xlfn.SWITCH(TRUE,C6&gt;600,"High",C6&gt;=300,"Medium","low")</f>
        <v>low</v>
      </c>
    </row>
    <row r="7" spans="1:4">
      <c r="A7" s="11" t="s">
        <v>170</v>
      </c>
      <c r="B7" s="11" t="s">
        <v>166</v>
      </c>
      <c r="C7" s="11">
        <v>600</v>
      </c>
      <c r="D7" s="14" t="str" cm="1">
        <f t="array" ref="D7">_xlfn.SWITCH(TRUE,C7&gt;600,"High",C7&gt;=300,"Medium","low")</f>
        <v>Medium</v>
      </c>
    </row>
    <row r="8" spans="1:4">
      <c r="A8" s="11" t="s">
        <v>171</v>
      </c>
      <c r="B8" s="11" t="s">
        <v>169</v>
      </c>
      <c r="C8" s="11">
        <v>800</v>
      </c>
      <c r="D8" s="14" t="str" cm="1">
        <f t="array" ref="D8">_xlfn.SWITCH(TRUE,C8&gt;600,"High",C8&gt;=300,"Medium","low")</f>
        <v>High</v>
      </c>
    </row>
    <row r="9" spans="1:4">
      <c r="A9" s="11" t="s">
        <v>171</v>
      </c>
      <c r="B9" s="11" t="s">
        <v>167</v>
      </c>
      <c r="C9" s="11">
        <v>300</v>
      </c>
      <c r="D9" s="14" t="str" cm="1">
        <f t="array" ref="D9">_xlfn.SWITCH(TRUE,C9&gt;600,"High",C9&gt;=300,"Medium","low")</f>
        <v>Medium</v>
      </c>
    </row>
    <row r="10" spans="1:4">
      <c r="A10" s="11" t="s">
        <v>172</v>
      </c>
      <c r="B10" s="11" t="s">
        <v>166</v>
      </c>
      <c r="C10" s="11">
        <v>250</v>
      </c>
      <c r="D10" s="14" t="str" cm="1">
        <f t="array" ref="D10">_xlfn.SWITCH(TRUE,C10&gt;600,"High",C10&gt;=300,"Medium","low")</f>
        <v>low</v>
      </c>
    </row>
    <row r="11" spans="1:4">
      <c r="A11" s="11" t="s">
        <v>172</v>
      </c>
      <c r="B11" s="11" t="s">
        <v>169</v>
      </c>
      <c r="C11" s="11">
        <v>300</v>
      </c>
      <c r="D11" s="14" t="str" cm="1">
        <f t="array" ref="D11">_xlfn.SWITCH(TRUE,C11&gt;600,"High",C11&gt;=300,"Medium","low")</f>
        <v>Medium</v>
      </c>
    </row>
    <row r="12" spans="1:4">
      <c r="A12" s="11" t="s">
        <v>173</v>
      </c>
      <c r="B12" s="11" t="s">
        <v>167</v>
      </c>
      <c r="C12" s="11">
        <v>600</v>
      </c>
      <c r="D12" s="14" t="str" cm="1">
        <f t="array" ref="D12">_xlfn.SWITCH(TRUE,C12&gt;600,"High",C12&gt;=300,"Medium","low")</f>
        <v>Medium</v>
      </c>
    </row>
    <row r="13" spans="1:4">
      <c r="A13" s="11" t="s">
        <v>173</v>
      </c>
      <c r="B13" s="11" t="s">
        <v>166</v>
      </c>
      <c r="C13" s="11">
        <v>300</v>
      </c>
      <c r="D13" s="14" t="str" cm="1">
        <f t="array" ref="D13">_xlfn.SWITCH(TRUE,C13&gt;600,"High",C13&gt;=300,"Medium","low")</f>
        <v>Medium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5929-974B-4AA9-90C0-27B7F8AA8B18}">
  <dimension ref="A3:E11"/>
  <sheetViews>
    <sheetView workbookViewId="0">
      <selection activeCell="I30" sqref="I30"/>
    </sheetView>
  </sheetViews>
  <sheetFormatPr defaultRowHeight="15"/>
  <cols>
    <col min="1" max="1" width="20.42578125" bestFit="1" customWidth="1"/>
    <col min="2" max="2" width="11.7109375" bestFit="1" customWidth="1"/>
    <col min="3" max="3" width="8.5703125" bestFit="1" customWidth="1"/>
    <col min="4" max="4" width="13.5703125" bestFit="1" customWidth="1"/>
    <col min="5" max="5" width="11.7109375" bestFit="1" customWidth="1"/>
  </cols>
  <sheetData>
    <row r="3" spans="1:5">
      <c r="A3" s="9" t="s">
        <v>174</v>
      </c>
      <c r="B3" s="9" t="s">
        <v>162</v>
      </c>
    </row>
    <row r="4" spans="1:5">
      <c r="A4" s="9" t="s">
        <v>161</v>
      </c>
      <c r="B4" t="s">
        <v>166</v>
      </c>
      <c r="C4" t="s">
        <v>169</v>
      </c>
      <c r="D4" t="s">
        <v>167</v>
      </c>
      <c r="E4" t="s">
        <v>157</v>
      </c>
    </row>
    <row r="5" spans="1:5">
      <c r="A5" t="s">
        <v>168</v>
      </c>
      <c r="B5">
        <v>700</v>
      </c>
      <c r="C5">
        <v>400</v>
      </c>
      <c r="D5">
        <v>0</v>
      </c>
      <c r="E5">
        <v>1100</v>
      </c>
    </row>
    <row r="6" spans="1:5">
      <c r="A6" t="s">
        <v>172</v>
      </c>
      <c r="B6">
        <v>250</v>
      </c>
      <c r="C6">
        <v>300</v>
      </c>
      <c r="D6">
        <v>0</v>
      </c>
      <c r="E6">
        <v>550</v>
      </c>
    </row>
    <row r="7" spans="1:5">
      <c r="A7" t="s">
        <v>171</v>
      </c>
      <c r="B7">
        <v>0</v>
      </c>
      <c r="C7">
        <v>800</v>
      </c>
      <c r="D7">
        <v>300</v>
      </c>
      <c r="E7">
        <v>1100</v>
      </c>
    </row>
    <row r="8" spans="1:5">
      <c r="A8" t="s">
        <v>173</v>
      </c>
      <c r="B8">
        <v>300</v>
      </c>
      <c r="C8">
        <v>0</v>
      </c>
      <c r="D8">
        <v>600</v>
      </c>
      <c r="E8">
        <v>900</v>
      </c>
    </row>
    <row r="9" spans="1:5">
      <c r="A9" t="s">
        <v>170</v>
      </c>
      <c r="B9">
        <v>600</v>
      </c>
      <c r="C9">
        <v>0</v>
      </c>
      <c r="D9">
        <v>150</v>
      </c>
      <c r="E9">
        <v>750</v>
      </c>
    </row>
    <row r="10" spans="1:5">
      <c r="A10" t="s">
        <v>165</v>
      </c>
      <c r="B10">
        <v>500</v>
      </c>
      <c r="C10">
        <v>0</v>
      </c>
      <c r="D10">
        <v>200</v>
      </c>
      <c r="E10">
        <v>700</v>
      </c>
    </row>
    <row r="11" spans="1:5">
      <c r="A11" t="s">
        <v>157</v>
      </c>
      <c r="B11">
        <v>2350</v>
      </c>
      <c r="C11">
        <v>1500</v>
      </c>
      <c r="D11">
        <v>1250</v>
      </c>
      <c r="E11">
        <v>5100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Props1.xml><?xml version="1.0" encoding="utf-8"?>
<ds:datastoreItem xmlns:ds="http://schemas.openxmlformats.org/officeDocument/2006/customXml" ds:itemID="{1A183DFD-D4EE-4D4B-B993-7F80E14B8A66}"/>
</file>

<file path=customXml/itemProps2.xml><?xml version="1.0" encoding="utf-8"?>
<ds:datastoreItem xmlns:ds="http://schemas.openxmlformats.org/officeDocument/2006/customXml" ds:itemID="{89A0981A-8B6B-4170-BCF8-2DB63DFF61C5}"/>
</file>

<file path=customXml/itemProps3.xml><?xml version="1.0" encoding="utf-8"?>
<ds:datastoreItem xmlns:ds="http://schemas.openxmlformats.org/officeDocument/2006/customXml" ds:itemID="{CB55A197-E6BA-450D-B171-3C9117E068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/>
  <cp:revision/>
  <dcterms:created xsi:type="dcterms:W3CDTF">2022-11-04T20:14:11Z</dcterms:created>
  <dcterms:modified xsi:type="dcterms:W3CDTF">2025-06-10T11:04:04Z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