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FEC2E09-6EB6-4EF5-A5F5-5DA4F317C535}" xr6:coauthVersionLast="47" xr6:coauthVersionMax="47" xr10:uidLastSave="{00000000-0000-0000-0000-000000000000}"/>
  <bookViews>
    <workbookView xWindow="-120" yWindow="-120" windowWidth="20730" windowHeight="11160" xr2:uid="{7CC7B58C-2D23-4260-8317-8F002616C802}"/>
  </bookViews>
  <sheets>
    <sheet name="Visa Pakistan - 53" sheetId="1" r:id="rId1"/>
  </sheets>
  <externalReferences>
    <externalReference r:id="rId2"/>
  </externalReferences>
  <definedNames>
    <definedName name="AC" localSheetId="0">#REF!</definedName>
    <definedName name="AC">#REF!</definedName>
    <definedName name="_xlnm.Print_Area" localSheetId="0">'Visa Pakistan - 53'!$A$8:$H$59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F41" i="1"/>
  <c r="H37" i="1"/>
  <c r="G37" i="1"/>
  <c r="H23" i="1"/>
  <c r="G23" i="1" s="1"/>
  <c r="G41" i="1" s="1"/>
</calcChain>
</file>

<file path=xl/sharedStrings.xml><?xml version="1.0" encoding="utf-8"?>
<sst xmlns="http://schemas.openxmlformats.org/spreadsheetml/2006/main" count="64" uniqueCount="56">
  <si>
    <t>.</t>
  </si>
  <si>
    <t>SALES TAX INVOICE</t>
  </si>
  <si>
    <t>Supplier's Name</t>
  </si>
  <si>
    <t>GCS (PVT) LTD</t>
  </si>
  <si>
    <t>INVOICE S.NO</t>
  </si>
  <si>
    <t>GSRB10230053 K</t>
  </si>
  <si>
    <t>DATE</t>
  </si>
  <si>
    <t>Address</t>
  </si>
  <si>
    <t>47 J Block 6 P.E.C.H.S Karachi</t>
  </si>
  <si>
    <t>Buyer's Name</t>
  </si>
  <si>
    <t>Convergint Singapore Pte Ltd</t>
  </si>
  <si>
    <t>Telephone No.</t>
  </si>
  <si>
    <t>+92.21.34312453</t>
  </si>
  <si>
    <t>NTN No</t>
  </si>
  <si>
    <t>2990677-6</t>
  </si>
  <si>
    <t>NTN No.</t>
  </si>
  <si>
    <t>ST Registration No.</t>
  </si>
  <si>
    <t>17-50-8500-149-37</t>
  </si>
  <si>
    <t xml:space="preserve">PO# </t>
  </si>
  <si>
    <t>S.No</t>
  </si>
  <si>
    <t xml:space="preserve">Description </t>
  </si>
  <si>
    <t>Qty</t>
  </si>
  <si>
    <t xml:space="preserve">Unit Price </t>
  </si>
  <si>
    <t>Value Excluding SRB</t>
  </si>
  <si>
    <t>SRB 13%</t>
  </si>
  <si>
    <t>Value Including SRB</t>
  </si>
  <si>
    <t>R in CRM/QB</t>
  </si>
  <si>
    <t>Subcontractor or LSP Service fee for Visa Karachi</t>
  </si>
  <si>
    <t>SOSG13893</t>
  </si>
  <si>
    <t>RPM052192</t>
  </si>
  <si>
    <t>One Time to Conduct Preventive Maintenance Service (Health &amp; Check of Devices) Schedule:23-Jun-2022.</t>
  </si>
  <si>
    <t>Main Lobby Duress activation alarm sounded without physical activation intermittently</t>
  </si>
  <si>
    <t>Schedule: 13-Oct-2022 and 18-11-2022</t>
  </si>
  <si>
    <t>CASE235425, CASE236328</t>
  </si>
  <si>
    <t>1. iSTAR Input3-ACM1-Karachi -- 3 -- Main Lobby -- Door Release High Count (Shortedloop)</t>
  </si>
  <si>
    <t>2. Main door unable to open when tapped Schedule: 18-Nov-2022 and 23-11-2022</t>
  </si>
  <si>
    <t>CASE237735</t>
  </si>
  <si>
    <t>VSS Communication Failure - All Camera offline Schedule: 2-Dec-2022 and 16- 01-12-2022</t>
  </si>
  <si>
    <t>Total in PKR</t>
  </si>
  <si>
    <t>Amount in USD:</t>
  </si>
  <si>
    <t>Nine Hundred Four YSD Only</t>
  </si>
  <si>
    <t>Bank Account Details</t>
  </si>
  <si>
    <t xml:space="preserve">Bank Name: </t>
  </si>
  <si>
    <t xml:space="preserve">Al Baraka Bank </t>
  </si>
  <si>
    <t xml:space="preserve">Beneficiary Account # </t>
  </si>
  <si>
    <t>0102597473027</t>
  </si>
  <si>
    <t>IBAN</t>
  </si>
  <si>
    <t>PK51AIIN0000102597473027</t>
  </si>
  <si>
    <t>Branch Code</t>
  </si>
  <si>
    <t>0101</t>
  </si>
  <si>
    <t xml:space="preserve">Swift Code: </t>
  </si>
  <si>
    <t>AIINPKKA</t>
  </si>
  <si>
    <t>Branch Address</t>
  </si>
  <si>
    <t>Al Farid Center PIDC Branch Karachi</t>
  </si>
  <si>
    <t>____________________________________</t>
  </si>
  <si>
    <t>Accounts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</si>
</sst>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0E2C49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3" applyAlignment="1">
      <alignment horizontal="center" vertical="center"/>
    </xf>
    <xf numFmtId="43" fontId="2" fillId="0" borderId="0" xfId="4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4" fillId="2" borderId="1" xfId="4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6" fillId="0" borderId="2" xfId="4" applyFont="1" applyBorder="1" applyAlignment="1">
      <alignment horizontal="left" vertical="center"/>
    </xf>
    <xf numFmtId="164" fontId="2" fillId="0" borderId="3" xfId="4" quotePrefix="1" applyNumberFormat="1" applyFont="1" applyBorder="1" applyAlignment="1">
      <alignment horizontal="left" vertical="center"/>
    </xf>
    <xf numFmtId="164" fontId="2" fillId="0" borderId="4" xfId="4" applyNumberFormat="1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5" applyAlignment="1">
      <alignment horizontal="left" vertical="center"/>
    </xf>
    <xf numFmtId="43" fontId="6" fillId="0" borderId="5" xfId="4" applyFont="1" applyBorder="1" applyAlignment="1">
      <alignment horizontal="left" vertical="center"/>
    </xf>
    <xf numFmtId="164" fontId="2" fillId="0" borderId="0" xfId="4" applyNumberFormat="1" applyFont="1" applyAlignment="1">
      <alignment horizontal="left" vertical="center"/>
    </xf>
    <xf numFmtId="164" fontId="2" fillId="0" borderId="6" xfId="4" applyNumberFormat="1" applyFont="1" applyBorder="1" applyAlignment="1">
      <alignment horizontal="left" vertical="center"/>
    </xf>
    <xf numFmtId="0" fontId="2" fillId="0" borderId="6" xfId="5" applyBorder="1" applyAlignment="1">
      <alignment horizontal="left" vertical="center" wrapText="1"/>
    </xf>
    <xf numFmtId="43" fontId="5" fillId="0" borderId="5" xfId="4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43" fontId="5" fillId="0" borderId="5" xfId="4" applyFont="1" applyBorder="1" applyAlignment="1">
      <alignment horizontal="left" vertical="center"/>
    </xf>
    <xf numFmtId="43" fontId="2" fillId="0" borderId="0" xfId="1" applyFont="1" applyAlignment="1">
      <alignment horizontal="left"/>
    </xf>
    <xf numFmtId="43" fontId="2" fillId="0" borderId="6" xfId="1" applyFont="1" applyBorder="1" applyAlignment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/>
    <xf numFmtId="43" fontId="2" fillId="0" borderId="8" xfId="1" applyFont="1" applyBorder="1" applyAlignment="1"/>
    <xf numFmtId="0" fontId="5" fillId="0" borderId="0" xfId="0" applyFont="1" applyAlignment="1">
      <alignment horizontal="left" vertical="center"/>
    </xf>
    <xf numFmtId="43" fontId="5" fillId="0" borderId="0" xfId="4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6" fillId="0" borderId="9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/>
    </xf>
    <xf numFmtId="43" fontId="5" fillId="0" borderId="9" xfId="4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9" fillId="0" borderId="9" xfId="3" applyFont="1" applyBorder="1" applyAlignment="1">
      <alignment horizontal="center" vertical="center" wrapText="1"/>
    </xf>
    <xf numFmtId="0" fontId="2" fillId="0" borderId="9" xfId="3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0" fontId="2" fillId="0" borderId="2" xfId="3" applyBorder="1" applyAlignment="1">
      <alignment horizontal="left" vertical="center" wrapText="1"/>
    </xf>
    <xf numFmtId="0" fontId="2" fillId="0" borderId="4" xfId="3" applyBorder="1" applyAlignment="1">
      <alignment horizontal="left" vertical="center" wrapText="1"/>
    </xf>
    <xf numFmtId="43" fontId="2" fillId="0" borderId="10" xfId="1" applyFont="1" applyBorder="1" applyAlignment="1">
      <alignment horizontal="center" vertical="center"/>
    </xf>
    <xf numFmtId="44" fontId="2" fillId="0" borderId="10" xfId="2" applyFont="1" applyBorder="1" applyAlignment="1">
      <alignment horizontal="center" vertical="center"/>
    </xf>
    <xf numFmtId="165" fontId="2" fillId="0" borderId="0" xfId="3" applyNumberForma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2" fillId="0" borderId="0" xfId="3" applyAlignment="1">
      <alignment horizontal="left" vertical="center"/>
    </xf>
    <xf numFmtId="0" fontId="2" fillId="0" borderId="0" xfId="3" applyAlignment="1">
      <alignment horizontal="left" vertical="center" wrapText="1"/>
    </xf>
    <xf numFmtId="43" fontId="2" fillId="0" borderId="11" xfId="1" applyFont="1" applyBorder="1" applyAlignment="1">
      <alignment horizontal="center" vertical="center"/>
    </xf>
    <xf numFmtId="44" fontId="2" fillId="0" borderId="11" xfId="2" applyFont="1" applyBorder="1" applyAlignment="1">
      <alignment horizontal="center" vertical="center"/>
    </xf>
    <xf numFmtId="0" fontId="2" fillId="0" borderId="5" xfId="3" applyBorder="1" applyAlignment="1">
      <alignment horizontal="left" vertical="center" wrapText="1"/>
    </xf>
    <xf numFmtId="0" fontId="2" fillId="0" borderId="12" xfId="3" applyBorder="1" applyAlignment="1">
      <alignment horizontal="center" vertical="center"/>
    </xf>
    <xf numFmtId="0" fontId="2" fillId="0" borderId="7" xfId="3" applyBorder="1" applyAlignment="1">
      <alignment horizontal="left" vertical="center" wrapText="1"/>
    </xf>
    <xf numFmtId="0" fontId="2" fillId="0" borderId="8" xfId="3" applyBorder="1" applyAlignment="1">
      <alignment horizontal="left" vertical="center" wrapText="1"/>
    </xf>
    <xf numFmtId="43" fontId="2" fillId="0" borderId="12" xfId="1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0" fontId="2" fillId="0" borderId="6" xfId="3" applyBorder="1" applyAlignment="1">
      <alignment horizontal="left" vertical="center" wrapText="1"/>
    </xf>
    <xf numFmtId="0" fontId="2" fillId="0" borderId="5" xfId="3" applyBorder="1" applyAlignment="1">
      <alignment horizontal="left" vertical="center" wrapText="1"/>
    </xf>
    <xf numFmtId="0" fontId="2" fillId="0" borderId="6" xfId="3" applyBorder="1" applyAlignment="1">
      <alignment horizontal="left" vertical="center" wrapText="1"/>
    </xf>
    <xf numFmtId="44" fontId="2" fillId="0" borderId="10" xfId="1" applyNumberFormat="1" applyFont="1" applyBorder="1" applyAlignment="1">
      <alignment horizontal="center" vertical="center"/>
    </xf>
    <xf numFmtId="44" fontId="2" fillId="0" borderId="11" xfId="1" applyNumberFormat="1" applyFont="1" applyBorder="1" applyAlignment="1">
      <alignment horizontal="center" vertical="center"/>
    </xf>
    <xf numFmtId="0" fontId="2" fillId="0" borderId="5" xfId="3" applyBorder="1" applyAlignment="1">
      <alignment vertical="center" wrapText="1"/>
    </xf>
    <xf numFmtId="0" fontId="2" fillId="0" borderId="6" xfId="3" applyBorder="1" applyAlignment="1">
      <alignment vertical="center" wrapText="1"/>
    </xf>
    <xf numFmtId="44" fontId="2" fillId="0" borderId="12" xfId="1" applyNumberFormat="1" applyFont="1" applyBorder="1" applyAlignment="1">
      <alignment horizontal="center" vertical="center"/>
    </xf>
    <xf numFmtId="0" fontId="2" fillId="0" borderId="12" xfId="3" applyBorder="1" applyAlignment="1">
      <alignment horizontal="center" vertical="center"/>
    </xf>
    <xf numFmtId="0" fontId="5" fillId="0" borderId="12" xfId="3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/>
    </xf>
    <xf numFmtId="44" fontId="5" fillId="0" borderId="12" xfId="2" applyFont="1" applyBorder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2" fillId="0" borderId="0" xfId="6" applyAlignment="1">
      <alignment horizontal="center" vertical="center"/>
    </xf>
    <xf numFmtId="165" fontId="5" fillId="3" borderId="0" xfId="1" applyNumberFormat="1" applyFont="1" applyFill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2" fillId="0" borderId="0" xfId="3" quotePrefix="1" applyAlignment="1">
      <alignment horizontal="left" vertical="center"/>
    </xf>
    <xf numFmtId="49" fontId="2" fillId="0" borderId="0" xfId="3" quotePrefix="1" applyNumberFormat="1" applyAlignment="1">
      <alignment horizontal="left" vertical="center"/>
    </xf>
    <xf numFmtId="0" fontId="10" fillId="0" borderId="0" xfId="0" applyFont="1" applyAlignment="1">
      <alignment horizontal="left"/>
    </xf>
    <xf numFmtId="43" fontId="11" fillId="0" borderId="0" xfId="7" applyNumberFormat="1" applyAlignment="1">
      <alignment horizontal="center" vertical="center"/>
    </xf>
    <xf numFmtId="0" fontId="5" fillId="0" borderId="0" xfId="3" applyFont="1" applyAlignment="1">
      <alignment vertical="center"/>
    </xf>
  </cellXfs>
  <cellStyles count="8">
    <cellStyle name="Comma" xfId="1" builtinId="3"/>
    <cellStyle name="Comma 2 2" xfId="4" xr:uid="{934209E1-C617-44C2-826F-FC43216D9C0A}"/>
    <cellStyle name="Currency" xfId="2" builtinId="4"/>
    <cellStyle name="Hyperlink 2" xfId="7" xr:uid="{8B24B79E-FCD4-44B7-BC90-605931BD82D7}"/>
    <cellStyle name="Normal" xfId="0" builtinId="0"/>
    <cellStyle name="Normal 3 2" xfId="5" xr:uid="{A38628A5-0FD2-4F9C-ADBE-16B3B0682BAD}"/>
    <cellStyle name="Normal 7 2" xfId="6" xr:uid="{C00CE244-1BF2-4956-A26E-D5F0373131D0}"/>
    <cellStyle name="Normal 8" xfId="3" xr:uid="{0860370C-FFFA-498B-AD03-0762BA0D6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67\Sharing\GCS%20(Pvt.)%20Limited\Invoices\2023-2024\GCS%20SRB%20Invoices%202023-%2024.xlsx" TargetMode="External"/><Relationship Id="rId1" Type="http://schemas.openxmlformats.org/officeDocument/2006/relationships/externalLinkPath" Target="file:///\\192.168.0.67\Sharing\GCS%20(Pvt.)%20Limited\Invoices\2023-2024\GCS%20SRB%20Invoices%202023-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LA 039 K July-Sept 2023"/>
      <sheetName val="Visa Pakistan - 53"/>
      <sheetName val="NBP BMS  52"/>
      <sheetName val="HBL AC  0051"/>
      <sheetName val="HBL AC  0050"/>
      <sheetName val="HBL AC  0049"/>
      <sheetName val="HBL AC  0048"/>
      <sheetName val="HBL AC  0047"/>
      <sheetName val="Q1 HBL SLA KHI INV46"/>
      <sheetName val="Q1 HBL KHI SLA SUmmary"/>
      <sheetName val="SINDH FLOOD 0045"/>
      <sheetName val=" NRTC GL - 0044"/>
      <sheetName val=" NRTC GL - 0043"/>
      <sheetName val=" NRTC GL - 0042"/>
      <sheetName val=" NRTC OL - 0041 "/>
      <sheetName val="NRTC CC &amp; CPO- 0040 Sep"/>
      <sheetName val="Visa Pakistan - 0039"/>
      <sheetName val="NEC 038 K"/>
      <sheetName val="Sindh Police 037 K"/>
      <sheetName val="Sindh Police 036 K"/>
      <sheetName val="P&amp;G 035 K Aug"/>
      <sheetName val="P&amp;G 034 K"/>
      <sheetName val="HBL AC  033 K"/>
      <sheetName val=" NRTC GL - 0032 K"/>
      <sheetName val=" NRTC GL - 0031 K"/>
      <sheetName val=" NRTC GL - 0030 K"/>
      <sheetName val=" NRTC OL - 0029 K"/>
      <sheetName val="Visa Pakistan - 0028 K"/>
      <sheetName val="NRTC CC &amp; CPO- 0028 K"/>
      <sheetName val="HBL AC  0027"/>
      <sheetName val="HBL AC  0026"/>
      <sheetName val="HBL AC  0025"/>
      <sheetName val="HBL AC  0024"/>
      <sheetName val="HBL AC  0023"/>
      <sheetName val="HBL AC  0022"/>
      <sheetName val="HBL AC  0021"/>
      <sheetName val="HBL AC  0020"/>
      <sheetName val="HBL AC  0019"/>
      <sheetName val="HBL AC  0018"/>
      <sheetName val="HBL AC  0017"/>
      <sheetName val=" NRTC GL - 0016 K"/>
      <sheetName val=" NRTC GL - 0015 K"/>
      <sheetName val=" NRTC GL - 0014 K"/>
      <sheetName val=" NRTC OL - 0013 K"/>
      <sheetName val="NRTC CC &amp; CPO- 0012 K"/>
      <sheetName val="HBL AC  0011"/>
      <sheetName val="HBL AC  0010"/>
      <sheetName val="NBP BMS  0009 K"/>
      <sheetName val="KDA - 0008 K"/>
      <sheetName val="P&amp;G 0007 K"/>
      <sheetName val="NRTC CC &amp; CPO- 0006 K"/>
      <sheetName val="P&amp;G 0006 K"/>
      <sheetName val="NRTC CC &amp; CPO- 0005 K"/>
      <sheetName val="NRTC CC &amp; CPO- 0004 K"/>
      <sheetName val="P&amp;G 0005 K"/>
      <sheetName val="P&amp;G 0004 K"/>
      <sheetName val="P&amp;G 0003 K"/>
      <sheetName val="P&amp;G 0002 K"/>
      <sheetName val="P&amp;G 0001 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87B0-2DF0-4233-99FF-B61CD475DB57}">
  <dimension ref="A1:V63"/>
  <sheetViews>
    <sheetView showGridLines="0" tabSelected="1" view="pageBreakPreview" topLeftCell="A31" zoomScaleNormal="100" zoomScaleSheetLayoutView="100" workbookViewId="0">
      <selection activeCell="G17" sqref="G17"/>
    </sheetView>
  </sheetViews>
  <sheetFormatPr defaultColWidth="9.140625" defaultRowHeight="12.75" x14ac:dyDescent="0.25"/>
  <cols>
    <col min="1" max="1" width="5.28515625" style="1" customWidth="1"/>
    <col min="2" max="2" width="19.7109375" style="1" customWidth="1"/>
    <col min="3" max="3" width="28.85546875" style="1" customWidth="1"/>
    <col min="4" max="4" width="6.140625" style="1" bestFit="1" customWidth="1"/>
    <col min="5" max="5" width="12" style="1" customWidth="1"/>
    <col min="6" max="6" width="18.140625" style="2" customWidth="1"/>
    <col min="7" max="7" width="17.7109375" style="2" bestFit="1" customWidth="1"/>
    <col min="8" max="8" width="16.5703125" style="2" customWidth="1"/>
    <col min="9" max="9" width="1.5703125" style="1" customWidth="1"/>
    <col min="10" max="10" width="12.85546875" style="1" hidden="1" customWidth="1"/>
    <col min="11" max="11" width="14" style="1" hidden="1" customWidth="1"/>
    <col min="12" max="12" width="0" style="1" hidden="1" customWidth="1"/>
    <col min="13" max="13" width="14" style="1" bestFit="1" customWidth="1"/>
    <col min="14" max="14" width="14" style="3" bestFit="1" customWidth="1"/>
    <col min="15" max="16" width="14" style="1" bestFit="1" customWidth="1"/>
    <col min="17" max="17" width="10.5703125" style="1" customWidth="1"/>
    <col min="18" max="18" width="18.7109375" style="1" customWidth="1"/>
    <col min="19" max="19" width="12.42578125" style="1" customWidth="1"/>
    <col min="20" max="20" width="12.7109375" style="1" customWidth="1"/>
    <col min="21" max="21" width="9.140625" style="1"/>
    <col min="22" max="22" width="11.28515625" style="1" bestFit="1" customWidth="1"/>
    <col min="23" max="16384" width="9.140625" style="1"/>
  </cols>
  <sheetData>
    <row r="1" spans="1:14" x14ac:dyDescent="0.25">
      <c r="A1" s="1" t="s">
        <v>0</v>
      </c>
    </row>
    <row r="9" spans="1:14" s="5" customFormat="1" ht="15" x14ac:dyDescent="0.25">
      <c r="A9" s="4"/>
      <c r="N9" s="6"/>
    </row>
    <row r="10" spans="1:14" s="5" customFormat="1" ht="19.5" customHeight="1" x14ac:dyDescent="0.25">
      <c r="A10" s="4"/>
      <c r="F10" s="7" t="s">
        <v>1</v>
      </c>
      <c r="G10" s="7"/>
      <c r="H10" s="7"/>
      <c r="N10" s="6"/>
    </row>
    <row r="11" spans="1:14" s="16" customFormat="1" ht="18.75" customHeight="1" x14ac:dyDescent="0.25">
      <c r="A11" s="8" t="s">
        <v>2</v>
      </c>
      <c r="B11" s="9"/>
      <c r="C11" s="10" t="s">
        <v>3</v>
      </c>
      <c r="D11" s="11"/>
      <c r="E11" s="11"/>
      <c r="F11" s="12" t="s">
        <v>4</v>
      </c>
      <c r="G11" s="13" t="s">
        <v>5</v>
      </c>
      <c r="H11" s="14"/>
      <c r="I11" s="15"/>
      <c r="N11" s="17"/>
    </row>
    <row r="12" spans="1:14" s="16" customFormat="1" ht="19.5" customHeight="1" x14ac:dyDescent="0.25">
      <c r="A12" s="18"/>
      <c r="B12" s="19"/>
      <c r="C12" s="20"/>
      <c r="D12" s="21"/>
      <c r="E12" s="11"/>
      <c r="F12" s="22" t="s">
        <v>6</v>
      </c>
      <c r="G12" s="23">
        <v>45217</v>
      </c>
      <c r="H12" s="24"/>
      <c r="I12" s="15"/>
      <c r="N12" s="17"/>
    </row>
    <row r="13" spans="1:14" s="16" customFormat="1" ht="24.75" customHeight="1" x14ac:dyDescent="0.25">
      <c r="A13" s="18" t="s">
        <v>7</v>
      </c>
      <c r="B13" s="19"/>
      <c r="C13" s="25" t="s">
        <v>8</v>
      </c>
      <c r="D13" s="21"/>
      <c r="E13" s="11"/>
      <c r="F13" s="26" t="s">
        <v>9</v>
      </c>
      <c r="G13" s="27" t="s">
        <v>10</v>
      </c>
      <c r="H13" s="28"/>
      <c r="N13" s="17"/>
    </row>
    <row r="14" spans="1:14" s="16" customFormat="1" ht="6" customHeight="1" x14ac:dyDescent="0.25">
      <c r="A14" s="18"/>
      <c r="B14" s="19"/>
      <c r="C14" s="25"/>
      <c r="D14" s="29"/>
      <c r="E14" s="29"/>
      <c r="F14" s="26"/>
      <c r="G14" s="27"/>
      <c r="H14" s="28"/>
      <c r="N14" s="17"/>
    </row>
    <row r="15" spans="1:14" s="16" customFormat="1" ht="25.5" customHeight="1" x14ac:dyDescent="0.2">
      <c r="A15" s="18" t="s">
        <v>11</v>
      </c>
      <c r="B15" s="19"/>
      <c r="C15" s="30" t="s">
        <v>12</v>
      </c>
      <c r="D15" s="31"/>
      <c r="E15" s="31"/>
      <c r="F15" s="32" t="s">
        <v>7</v>
      </c>
      <c r="G15" s="33">
        <v>0</v>
      </c>
      <c r="H15" s="34"/>
      <c r="N15" s="17"/>
    </row>
    <row r="16" spans="1:14" s="16" customFormat="1" ht="17.25" customHeight="1" x14ac:dyDescent="0.2">
      <c r="A16" s="18" t="s">
        <v>13</v>
      </c>
      <c r="B16" s="19"/>
      <c r="C16" s="30" t="s">
        <v>14</v>
      </c>
      <c r="D16" s="29"/>
      <c r="E16" s="29"/>
      <c r="F16" s="32" t="s">
        <v>15</v>
      </c>
      <c r="G16" s="33">
        <v>0</v>
      </c>
      <c r="H16" s="34"/>
      <c r="N16" s="17"/>
    </row>
    <row r="17" spans="1:22" s="16" customFormat="1" ht="21.75" customHeight="1" x14ac:dyDescent="0.2">
      <c r="A17" s="35" t="s">
        <v>16</v>
      </c>
      <c r="B17" s="36"/>
      <c r="C17" s="37" t="s">
        <v>17</v>
      </c>
      <c r="D17" s="31"/>
      <c r="E17" s="31"/>
      <c r="F17" s="38" t="s">
        <v>18</v>
      </c>
      <c r="G17" s="39"/>
      <c r="H17" s="40"/>
      <c r="N17" s="17"/>
    </row>
    <row r="18" spans="1:22" s="16" customFormat="1" x14ac:dyDescent="0.25">
      <c r="A18" s="41"/>
      <c r="C18" s="31"/>
      <c r="D18" s="31"/>
      <c r="E18" s="31"/>
      <c r="F18" s="42"/>
      <c r="G18" s="42"/>
      <c r="H18" s="42"/>
      <c r="N18" s="17"/>
    </row>
    <row r="19" spans="1:22" s="5" customFormat="1" ht="15" x14ac:dyDescent="0.25">
      <c r="A19" s="41"/>
      <c r="F19" s="42"/>
      <c r="G19" s="43"/>
      <c r="H19" s="43"/>
      <c r="N19" s="6"/>
    </row>
    <row r="20" spans="1:22" s="47" customFormat="1" x14ac:dyDescent="0.25">
      <c r="A20" s="44" t="s">
        <v>19</v>
      </c>
      <c r="B20" s="45" t="s">
        <v>20</v>
      </c>
      <c r="C20" s="45"/>
      <c r="D20" s="45" t="s">
        <v>21</v>
      </c>
      <c r="E20" s="45" t="s">
        <v>22</v>
      </c>
      <c r="F20" s="46" t="s">
        <v>23</v>
      </c>
      <c r="G20" s="46" t="s">
        <v>24</v>
      </c>
      <c r="H20" s="46" t="s">
        <v>25</v>
      </c>
      <c r="N20" s="17"/>
      <c r="O20" s="47" t="s">
        <v>26</v>
      </c>
    </row>
    <row r="21" spans="1:22" s="47" customFormat="1" x14ac:dyDescent="0.25">
      <c r="A21" s="48"/>
      <c r="B21" s="49"/>
      <c r="C21" s="49"/>
      <c r="D21" s="45"/>
      <c r="E21" s="45"/>
      <c r="F21" s="46"/>
      <c r="G21" s="46"/>
      <c r="H21" s="46"/>
      <c r="N21" s="17"/>
    </row>
    <row r="22" spans="1:22" s="47" customFormat="1" x14ac:dyDescent="0.25">
      <c r="A22" s="48"/>
      <c r="B22" s="49"/>
      <c r="C22" s="49"/>
      <c r="D22" s="45"/>
      <c r="E22" s="45"/>
      <c r="F22" s="46"/>
      <c r="G22" s="46"/>
      <c r="H22" s="46"/>
      <c r="N22" s="17"/>
    </row>
    <row r="23" spans="1:22" ht="12.75" customHeight="1" x14ac:dyDescent="0.25">
      <c r="A23" s="50">
        <v>1</v>
      </c>
      <c r="B23" s="51" t="s">
        <v>27</v>
      </c>
      <c r="C23" s="52"/>
      <c r="D23" s="53">
        <v>1</v>
      </c>
      <c r="E23" s="54">
        <v>200</v>
      </c>
      <c r="F23" s="54">
        <v>200</v>
      </c>
      <c r="G23" s="54">
        <f>H23-F23</f>
        <v>25.999999999999972</v>
      </c>
      <c r="H23" s="54">
        <f>F23*1.13</f>
        <v>225.99999999999997</v>
      </c>
      <c r="K23" s="55"/>
      <c r="M23" s="3"/>
      <c r="O23" s="55"/>
      <c r="P23" s="56"/>
      <c r="Q23" s="56"/>
      <c r="R23" s="56"/>
      <c r="S23" s="56"/>
    </row>
    <row r="24" spans="1:22" ht="12.75" customHeight="1" x14ac:dyDescent="0.25">
      <c r="A24" s="57"/>
      <c r="B24" s="58" t="s">
        <v>28</v>
      </c>
      <c r="C24" s="59"/>
      <c r="D24" s="60"/>
      <c r="E24" s="61"/>
      <c r="F24" s="61"/>
      <c r="G24" s="61"/>
      <c r="H24" s="61"/>
      <c r="K24" s="55"/>
      <c r="M24" s="3"/>
      <c r="O24" s="55"/>
      <c r="P24" s="56"/>
      <c r="Q24" s="56"/>
      <c r="R24" s="56"/>
      <c r="S24" s="56"/>
    </row>
    <row r="25" spans="1:22" x14ac:dyDescent="0.25">
      <c r="A25" s="57"/>
      <c r="B25" s="62" t="s">
        <v>29</v>
      </c>
      <c r="D25" s="60"/>
      <c r="E25" s="61"/>
      <c r="F25" s="61"/>
      <c r="G25" s="61"/>
      <c r="H25" s="61"/>
      <c r="K25" s="55"/>
      <c r="M25" s="55"/>
      <c r="N25" s="56"/>
      <c r="O25" s="56"/>
      <c r="P25" s="56"/>
      <c r="Q25" s="56"/>
      <c r="S25" s="56"/>
      <c r="T25" s="56"/>
      <c r="V25" s="55"/>
    </row>
    <row r="26" spans="1:22" ht="45" customHeight="1" x14ac:dyDescent="0.25">
      <c r="A26" s="63"/>
      <c r="B26" s="64" t="s">
        <v>30</v>
      </c>
      <c r="C26" s="65"/>
      <c r="D26" s="66"/>
      <c r="E26" s="67"/>
      <c r="F26" s="67"/>
      <c r="G26" s="67"/>
      <c r="H26" s="67"/>
      <c r="K26" s="55"/>
      <c r="M26" s="55"/>
      <c r="N26" s="56"/>
      <c r="O26" s="56"/>
      <c r="P26" s="56"/>
      <c r="Q26" s="56"/>
      <c r="S26" s="56"/>
      <c r="T26" s="56"/>
      <c r="V26" s="55"/>
    </row>
    <row r="27" spans="1:22" ht="15" customHeight="1" x14ac:dyDescent="0.25">
      <c r="A27" s="50">
        <v>2</v>
      </c>
      <c r="B27" s="51" t="s">
        <v>27</v>
      </c>
      <c r="C27" s="52"/>
      <c r="D27" s="53">
        <v>1</v>
      </c>
      <c r="E27" s="54">
        <v>200</v>
      </c>
      <c r="F27" s="54">
        <v>200</v>
      </c>
      <c r="G27" s="54">
        <v>25.999999999999972</v>
      </c>
      <c r="H27" s="54">
        <v>225.99999999999997</v>
      </c>
      <c r="K27" s="55"/>
      <c r="M27" s="55"/>
      <c r="N27" s="56"/>
      <c r="O27" s="56"/>
      <c r="P27" s="56"/>
      <c r="Q27" s="56"/>
      <c r="S27" s="56"/>
      <c r="T27" s="56"/>
      <c r="V27" s="55"/>
    </row>
    <row r="28" spans="1:22" x14ac:dyDescent="0.25">
      <c r="A28" s="57"/>
      <c r="B28" s="58" t="s">
        <v>28</v>
      </c>
      <c r="C28" s="68"/>
      <c r="D28" s="60"/>
      <c r="E28" s="61"/>
      <c r="F28" s="61"/>
      <c r="G28" s="61"/>
      <c r="H28" s="61"/>
      <c r="K28" s="55"/>
      <c r="M28" s="55"/>
      <c r="N28" s="56"/>
      <c r="O28" s="56"/>
      <c r="P28" s="56"/>
      <c r="Q28" s="56"/>
      <c r="S28" s="56"/>
      <c r="T28" s="56"/>
      <c r="V28" s="55"/>
    </row>
    <row r="29" spans="1:22" x14ac:dyDescent="0.25">
      <c r="A29" s="57"/>
      <c r="B29" s="62" t="s">
        <v>29</v>
      </c>
      <c r="C29" s="68"/>
      <c r="D29" s="60"/>
      <c r="E29" s="61"/>
      <c r="F29" s="61"/>
      <c r="G29" s="61"/>
      <c r="H29" s="61"/>
      <c r="K29" s="55"/>
      <c r="M29" s="55"/>
      <c r="N29" s="56"/>
      <c r="O29" s="56"/>
      <c r="P29" s="56"/>
      <c r="Q29" s="56"/>
      <c r="S29" s="56"/>
      <c r="T29" s="56"/>
      <c r="V29" s="55"/>
    </row>
    <row r="30" spans="1:22" ht="28.5" customHeight="1" x14ac:dyDescent="0.25">
      <c r="A30" s="57"/>
      <c r="B30" s="69" t="s">
        <v>31</v>
      </c>
      <c r="C30" s="70"/>
      <c r="D30" s="60"/>
      <c r="E30" s="61"/>
      <c r="F30" s="61"/>
      <c r="G30" s="61"/>
      <c r="H30" s="61"/>
      <c r="K30" s="55"/>
      <c r="M30" s="55"/>
      <c r="N30" s="56"/>
      <c r="O30" s="56"/>
      <c r="P30" s="56"/>
      <c r="Q30" s="56"/>
      <c r="S30" s="56"/>
      <c r="T30" s="56"/>
      <c r="V30" s="55"/>
    </row>
    <row r="31" spans="1:22" x14ac:dyDescent="0.25">
      <c r="A31" s="63"/>
      <c r="B31" s="64" t="s">
        <v>32</v>
      </c>
      <c r="C31" s="65"/>
      <c r="D31" s="66"/>
      <c r="E31" s="67"/>
      <c r="F31" s="67"/>
      <c r="G31" s="67"/>
      <c r="H31" s="67"/>
      <c r="K31" s="55"/>
      <c r="M31" s="56"/>
      <c r="O31" s="56"/>
      <c r="P31" s="56"/>
      <c r="Q31" s="56"/>
      <c r="R31" s="56"/>
      <c r="S31" s="56"/>
    </row>
    <row r="32" spans="1:22" x14ac:dyDescent="0.25">
      <c r="A32" s="50">
        <v>3</v>
      </c>
      <c r="B32" s="51" t="s">
        <v>27</v>
      </c>
      <c r="C32" s="52"/>
      <c r="D32" s="53">
        <v>1</v>
      </c>
      <c r="E32" s="71">
        <v>200</v>
      </c>
      <c r="F32" s="54">
        <v>200</v>
      </c>
      <c r="G32" s="54">
        <v>25.999999999999972</v>
      </c>
      <c r="H32" s="54">
        <v>225.99999999999997</v>
      </c>
      <c r="K32" s="55"/>
      <c r="M32" s="56"/>
      <c r="O32" s="56"/>
      <c r="P32" s="56"/>
      <c r="Q32" s="56"/>
      <c r="R32" s="56"/>
      <c r="S32" s="56"/>
    </row>
    <row r="33" spans="1:20" x14ac:dyDescent="0.25">
      <c r="A33" s="57"/>
      <c r="B33" s="62" t="s">
        <v>28</v>
      </c>
      <c r="C33" s="68"/>
      <c r="D33" s="60"/>
      <c r="E33" s="72"/>
      <c r="F33" s="61"/>
      <c r="G33" s="61"/>
      <c r="H33" s="61"/>
      <c r="K33" s="55"/>
      <c r="M33" s="56"/>
      <c r="O33" s="56"/>
      <c r="P33" s="56"/>
      <c r="Q33" s="56"/>
      <c r="R33" s="56"/>
      <c r="S33" s="56"/>
    </row>
    <row r="34" spans="1:20" x14ac:dyDescent="0.25">
      <c r="A34" s="57"/>
      <c r="B34" s="69" t="s">
        <v>33</v>
      </c>
      <c r="C34" s="70"/>
      <c r="D34" s="60"/>
      <c r="E34" s="72"/>
      <c r="F34" s="61"/>
      <c r="G34" s="61"/>
      <c r="H34" s="61"/>
      <c r="K34" s="55"/>
      <c r="M34" s="56"/>
      <c r="O34" s="56"/>
      <c r="P34" s="56"/>
      <c r="Q34" s="56"/>
      <c r="R34" s="56"/>
      <c r="S34" s="56"/>
    </row>
    <row r="35" spans="1:20" ht="33" customHeight="1" x14ac:dyDescent="0.25">
      <c r="A35" s="57"/>
      <c r="B35" s="73" t="s">
        <v>34</v>
      </c>
      <c r="C35" s="74"/>
      <c r="D35" s="60"/>
      <c r="E35" s="72"/>
      <c r="F35" s="61"/>
      <c r="G35" s="61"/>
      <c r="H35" s="61"/>
      <c r="K35" s="55"/>
      <c r="M35" s="56"/>
      <c r="O35" s="56"/>
      <c r="P35" s="56"/>
      <c r="Q35" s="56"/>
      <c r="R35" s="56"/>
      <c r="S35" s="56"/>
    </row>
    <row r="36" spans="1:20" ht="25.5" customHeight="1" x14ac:dyDescent="0.25">
      <c r="A36" s="63"/>
      <c r="B36" s="64" t="s">
        <v>35</v>
      </c>
      <c r="C36" s="65"/>
      <c r="D36" s="66"/>
      <c r="E36" s="75"/>
      <c r="F36" s="67"/>
      <c r="G36" s="67"/>
      <c r="H36" s="67"/>
      <c r="K36" s="55"/>
      <c r="M36" s="56"/>
      <c r="O36" s="56"/>
      <c r="P36" s="56"/>
      <c r="Q36" s="56"/>
      <c r="R36" s="56"/>
      <c r="S36" s="56"/>
    </row>
    <row r="37" spans="1:20" x14ac:dyDescent="0.25">
      <c r="A37" s="50">
        <v>4</v>
      </c>
      <c r="B37" s="51" t="s">
        <v>27</v>
      </c>
      <c r="C37" s="52"/>
      <c r="D37" s="53">
        <v>1</v>
      </c>
      <c r="E37" s="71">
        <v>200</v>
      </c>
      <c r="F37" s="54">
        <v>200</v>
      </c>
      <c r="G37" s="54">
        <f>H37-F37</f>
        <v>25.999999999999972</v>
      </c>
      <c r="H37" s="54">
        <f>F37*1.13</f>
        <v>225.99999999999997</v>
      </c>
      <c r="K37" s="55"/>
      <c r="M37" s="56"/>
      <c r="O37" s="56"/>
      <c r="P37" s="56"/>
      <c r="Q37" s="56"/>
      <c r="R37" s="56"/>
      <c r="S37" s="56"/>
    </row>
    <row r="38" spans="1:20" x14ac:dyDescent="0.25">
      <c r="A38" s="57"/>
      <c r="B38" s="58" t="s">
        <v>28</v>
      </c>
      <c r="C38" s="68"/>
      <c r="D38" s="60"/>
      <c r="E38" s="72"/>
      <c r="F38" s="61"/>
      <c r="G38" s="61"/>
      <c r="H38" s="61"/>
      <c r="K38" s="55"/>
      <c r="M38" s="56"/>
      <c r="O38" s="56"/>
      <c r="P38" s="56"/>
      <c r="Q38" s="56"/>
      <c r="R38" s="56"/>
      <c r="S38" s="56"/>
    </row>
    <row r="39" spans="1:20" x14ac:dyDescent="0.25">
      <c r="A39" s="57"/>
      <c r="B39" s="62" t="s">
        <v>36</v>
      </c>
      <c r="C39" s="68"/>
      <c r="D39" s="60"/>
      <c r="E39" s="72"/>
      <c r="F39" s="61"/>
      <c r="G39" s="61"/>
      <c r="H39" s="61"/>
      <c r="K39" s="55"/>
      <c r="M39" s="56"/>
      <c r="O39" s="56"/>
      <c r="P39" s="56"/>
      <c r="Q39" s="56"/>
      <c r="R39" s="56"/>
      <c r="S39" s="56"/>
    </row>
    <row r="40" spans="1:20" ht="25.5" customHeight="1" x14ac:dyDescent="0.25">
      <c r="A40" s="63"/>
      <c r="B40" s="64" t="s">
        <v>37</v>
      </c>
      <c r="C40" s="65"/>
      <c r="D40" s="66"/>
      <c r="E40" s="75"/>
      <c r="F40" s="67"/>
      <c r="G40" s="67"/>
      <c r="H40" s="67"/>
      <c r="K40" s="55"/>
      <c r="M40" s="56"/>
      <c r="O40" s="56"/>
      <c r="P40" s="56"/>
      <c r="Q40" s="56"/>
      <c r="R40" s="56"/>
      <c r="S40" s="56"/>
    </row>
    <row r="41" spans="1:20" ht="26.25" customHeight="1" x14ac:dyDescent="0.25">
      <c r="A41" s="76"/>
      <c r="B41" s="77" t="s">
        <v>38</v>
      </c>
      <c r="C41" s="77"/>
      <c r="D41" s="78"/>
      <c r="E41" s="78"/>
      <c r="F41" s="79">
        <f>SUM(F23:F40)</f>
        <v>800</v>
      </c>
      <c r="G41" s="79">
        <f>SUM(G23:G40)</f>
        <v>103.99999999999989</v>
      </c>
      <c r="H41" s="79">
        <f>SUM(H23:H40)</f>
        <v>903.99999999999989</v>
      </c>
      <c r="M41" s="56"/>
      <c r="N41" s="56"/>
      <c r="O41" s="56"/>
      <c r="P41" s="56"/>
      <c r="Q41" s="56"/>
      <c r="R41" s="80"/>
      <c r="S41" s="56"/>
      <c r="T41" s="56"/>
    </row>
    <row r="42" spans="1:20" x14ac:dyDescent="0.25">
      <c r="M42" s="56"/>
      <c r="N42" s="56"/>
    </row>
    <row r="43" spans="1:20" x14ac:dyDescent="0.25">
      <c r="M43" s="56"/>
      <c r="N43" s="56"/>
    </row>
    <row r="44" spans="1:20" x14ac:dyDescent="0.25">
      <c r="A44" s="81" t="s">
        <v>39</v>
      </c>
      <c r="B44" s="81"/>
      <c r="C44" s="82" t="s">
        <v>40</v>
      </c>
      <c r="D44" s="82"/>
      <c r="N44" s="56"/>
    </row>
    <row r="45" spans="1:20" x14ac:dyDescent="0.25">
      <c r="N45" s="56"/>
    </row>
    <row r="46" spans="1:20" s="2" customFormat="1" x14ac:dyDescent="0.25">
      <c r="A46" s="81" t="s">
        <v>41</v>
      </c>
      <c r="B46" s="81"/>
      <c r="C46" s="83"/>
      <c r="D46" s="1"/>
      <c r="E46" s="1"/>
      <c r="I46" s="1"/>
      <c r="J46" s="1"/>
      <c r="K46" s="1"/>
      <c r="L46" s="1"/>
      <c r="M46" s="1"/>
      <c r="N46" s="56"/>
    </row>
    <row r="47" spans="1:20" s="2" customFormat="1" ht="15" x14ac:dyDescent="0.25">
      <c r="A47"/>
      <c r="B47"/>
      <c r="C47" s="83"/>
      <c r="D47" s="1"/>
      <c r="E47" s="1"/>
      <c r="I47" s="1"/>
      <c r="J47" s="1"/>
      <c r="K47" s="1"/>
      <c r="L47" s="1"/>
      <c r="M47" s="1"/>
      <c r="N47" s="3"/>
      <c r="O47" s="84"/>
      <c r="P47" s="56"/>
    </row>
    <row r="48" spans="1:20" s="2" customFormat="1" x14ac:dyDescent="0.25">
      <c r="A48" s="82" t="s">
        <v>42</v>
      </c>
      <c r="C48" s="58" t="s">
        <v>43</v>
      </c>
      <c r="D48" s="1"/>
      <c r="E48" s="1"/>
      <c r="I48" s="1"/>
      <c r="J48" s="1"/>
      <c r="K48" s="1"/>
      <c r="L48" s="1"/>
      <c r="M48" s="1"/>
      <c r="N48" s="3"/>
      <c r="O48" s="85"/>
      <c r="P48" s="56"/>
    </row>
    <row r="49" spans="1:16" s="2" customFormat="1" x14ac:dyDescent="0.2">
      <c r="A49" s="82" t="s">
        <v>44</v>
      </c>
      <c r="B49" s="58"/>
      <c r="C49" s="86" t="s">
        <v>45</v>
      </c>
      <c r="D49" s="1"/>
      <c r="E49" s="1"/>
      <c r="I49" s="1"/>
      <c r="J49" s="1"/>
      <c r="K49" s="1"/>
      <c r="L49" s="1"/>
      <c r="M49" s="1"/>
      <c r="N49" s="3"/>
      <c r="O49" s="85"/>
      <c r="P49" s="56"/>
    </row>
    <row r="50" spans="1:16" s="2" customFormat="1" x14ac:dyDescent="0.25">
      <c r="A50" s="82" t="s">
        <v>46</v>
      </c>
      <c r="C50" s="87" t="s">
        <v>47</v>
      </c>
      <c r="D50" s="1"/>
      <c r="E50" s="1"/>
      <c r="I50" s="1"/>
      <c r="J50" s="1"/>
      <c r="K50" s="1"/>
      <c r="L50" s="1"/>
      <c r="M50" s="1"/>
      <c r="N50" s="3"/>
      <c r="O50" s="85"/>
      <c r="P50" s="56"/>
    </row>
    <row r="51" spans="1:16" x14ac:dyDescent="0.25">
      <c r="A51" s="82" t="s">
        <v>48</v>
      </c>
      <c r="B51" s="2"/>
      <c r="C51" s="88" t="s">
        <v>49</v>
      </c>
      <c r="O51" s="85"/>
      <c r="P51" s="56"/>
    </row>
    <row r="52" spans="1:16" x14ac:dyDescent="0.2">
      <c r="A52" s="82" t="s">
        <v>50</v>
      </c>
      <c r="B52" s="87"/>
      <c r="C52" s="89" t="s">
        <v>51</v>
      </c>
      <c r="O52" s="85"/>
      <c r="P52" s="56"/>
    </row>
    <row r="53" spans="1:16" s="2" customFormat="1" x14ac:dyDescent="0.25">
      <c r="A53" s="82" t="s">
        <v>52</v>
      </c>
      <c r="B53" s="58"/>
      <c r="C53" s="58" t="s">
        <v>53</v>
      </c>
      <c r="D53" s="1"/>
      <c r="E53" s="1"/>
      <c r="I53" s="1"/>
      <c r="J53" s="1"/>
      <c r="K53" s="1"/>
      <c r="L53" s="1"/>
      <c r="M53" s="1"/>
      <c r="N53" s="3"/>
      <c r="O53" s="85"/>
      <c r="P53" s="56"/>
    </row>
    <row r="54" spans="1:16" x14ac:dyDescent="0.25">
      <c r="O54" s="85"/>
      <c r="P54" s="56"/>
    </row>
    <row r="55" spans="1:16" s="2" customFormat="1" ht="15" x14ac:dyDescent="0.25">
      <c r="A55" s="1"/>
      <c r="B55" s="1"/>
      <c r="C55" s="1"/>
      <c r="D55" s="1"/>
      <c r="E55" s="1"/>
      <c r="F55" s="90"/>
      <c r="I55" s="1"/>
      <c r="J55" s="1"/>
      <c r="K55" s="1"/>
      <c r="L55" s="1"/>
      <c r="M55" s="1"/>
      <c r="N55" s="3"/>
      <c r="O55" s="85"/>
      <c r="P55" s="56"/>
    </row>
    <row r="56" spans="1:16" s="2" customFormat="1" ht="15" x14ac:dyDescent="0.25">
      <c r="A56" s="1"/>
      <c r="B56" s="1"/>
      <c r="C56" s="1"/>
      <c r="D56" s="1"/>
      <c r="E56" s="1"/>
      <c r="F56" s="90"/>
      <c r="I56" s="1"/>
      <c r="J56" s="1"/>
      <c r="K56" s="1"/>
      <c r="L56" s="1"/>
      <c r="M56" s="1"/>
      <c r="N56" s="3"/>
      <c r="O56" s="85"/>
      <c r="P56" s="56"/>
    </row>
    <row r="57" spans="1:16" x14ac:dyDescent="0.25">
      <c r="O57" s="85"/>
      <c r="P57" s="56"/>
    </row>
    <row r="58" spans="1:16" x14ac:dyDescent="0.25">
      <c r="A58" s="1" t="s">
        <v>54</v>
      </c>
      <c r="O58" s="85"/>
      <c r="P58" s="56"/>
    </row>
    <row r="59" spans="1:16" x14ac:dyDescent="0.25">
      <c r="A59" s="91" t="s">
        <v>55</v>
      </c>
      <c r="O59" s="85"/>
      <c r="P59" s="56"/>
    </row>
    <row r="60" spans="1:16" x14ac:dyDescent="0.25">
      <c r="O60" s="85"/>
      <c r="P60" s="56"/>
    </row>
    <row r="61" spans="1:16" x14ac:dyDescent="0.25">
      <c r="O61" s="56"/>
      <c r="P61" s="56"/>
    </row>
    <row r="62" spans="1:16" x14ac:dyDescent="0.25">
      <c r="O62" s="56"/>
      <c r="P62" s="56"/>
    </row>
    <row r="63" spans="1:16" x14ac:dyDescent="0.25">
      <c r="O63" s="56"/>
      <c r="P63" s="56"/>
    </row>
  </sheetData>
  <mergeCells count="58">
    <mergeCell ref="A44:B44"/>
    <mergeCell ref="A46:B46"/>
    <mergeCell ref="E37:E40"/>
    <mergeCell ref="F37:F40"/>
    <mergeCell ref="G37:G40"/>
    <mergeCell ref="H37:H40"/>
    <mergeCell ref="B40:C40"/>
    <mergeCell ref="B41:C41"/>
    <mergeCell ref="B34:C34"/>
    <mergeCell ref="B35:C35"/>
    <mergeCell ref="B36:C36"/>
    <mergeCell ref="A37:A40"/>
    <mergeCell ref="B37:C37"/>
    <mergeCell ref="D37:D40"/>
    <mergeCell ref="H27:H31"/>
    <mergeCell ref="B30:C30"/>
    <mergeCell ref="B31:C31"/>
    <mergeCell ref="A32:A36"/>
    <mergeCell ref="B32:C32"/>
    <mergeCell ref="D32:D36"/>
    <mergeCell ref="E32:E36"/>
    <mergeCell ref="F32:F36"/>
    <mergeCell ref="G32:G36"/>
    <mergeCell ref="H32:H36"/>
    <mergeCell ref="A27:A31"/>
    <mergeCell ref="B27:C27"/>
    <mergeCell ref="D27:D31"/>
    <mergeCell ref="E27:E31"/>
    <mergeCell ref="F27:F31"/>
    <mergeCell ref="G27:G31"/>
    <mergeCell ref="H20:H22"/>
    <mergeCell ref="A23:A26"/>
    <mergeCell ref="B23:C23"/>
    <mergeCell ref="D23:D26"/>
    <mergeCell ref="E23:E26"/>
    <mergeCell ref="F23:F26"/>
    <mergeCell ref="G23:G26"/>
    <mergeCell ref="H23:H26"/>
    <mergeCell ref="B26:C26"/>
    <mergeCell ref="A15:B15"/>
    <mergeCell ref="A16:B16"/>
    <mergeCell ref="A17:B17"/>
    <mergeCell ref="G19:H19"/>
    <mergeCell ref="A20:A22"/>
    <mergeCell ref="B20:C22"/>
    <mergeCell ref="D20:D22"/>
    <mergeCell ref="E20:E22"/>
    <mergeCell ref="F20:F22"/>
    <mergeCell ref="G20:G22"/>
    <mergeCell ref="F10:H10"/>
    <mergeCell ref="A11:B12"/>
    <mergeCell ref="C11:C12"/>
    <mergeCell ref="G11:H11"/>
    <mergeCell ref="G12:H12"/>
    <mergeCell ref="A13:B14"/>
    <mergeCell ref="C13:C14"/>
    <mergeCell ref="F13:F14"/>
    <mergeCell ref="G13:H14"/>
  </mergeCells>
  <printOptions horizontalCentered="1"/>
  <pageMargins left="0.45" right="0.4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Visa Pakistan - 53</vt:lpstr>
      <vt:lpstr>'Visa Pakistan - 53'!Print_Area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2023-10-18T05:05:41Z</dcterms:created>
  <dcterms:modified xsi:type="dcterms:W3CDTF">2023-10-18T05:05:51Z</dcterms:modified>
</cp:coreProperties>
</file>