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2.xml" ContentType="application/vnd.openxmlformats-officedocument.themeOverrid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4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6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8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0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fba3e3d5124bdb/Desktop/FAST/FAST ASSIGNMENT/MS's/ICT Assignment 1/"/>
    </mc:Choice>
  </mc:AlternateContent>
  <xr:revisionPtr revIDLastSave="17" documentId="8_{664CF920-5BC0-4F54-AFD4-26C5F2F87025}" xr6:coauthVersionLast="47" xr6:coauthVersionMax="47" xr10:uidLastSave="{C18C75E3-EE79-40E0-B5B6-5094C2208488}"/>
  <bookViews>
    <workbookView xWindow="-90" yWindow="-90" windowWidth="19380" windowHeight="10260" firstSheet="7" activeTab="13" xr2:uid="{00000000-000D-0000-FFFF-FFFF00000000}"/>
  </bookViews>
  <sheets>
    <sheet name="Performance Data" sheetId="1" r:id="rId1"/>
    <sheet name="January" sheetId="4" r:id="rId2"/>
    <sheet name="February" sheetId="5" r:id="rId3"/>
    <sheet name="March" sheetId="7" r:id="rId4"/>
    <sheet name="April" sheetId="8" r:id="rId5"/>
    <sheet name="May" sheetId="9" r:id="rId6"/>
    <sheet name="June" sheetId="10" r:id="rId7"/>
    <sheet name="July" sheetId="11" r:id="rId8"/>
    <sheet name="August" sheetId="12" r:id="rId9"/>
    <sheet name="September" sheetId="13" r:id="rId10"/>
    <sheet name="October" sheetId="15" r:id="rId11"/>
    <sheet name="November" sheetId="16" r:id="rId12"/>
    <sheet name="December" sheetId="17" r:id="rId13"/>
    <sheet name="Annual Sheet" sheetId="18" r:id="rId14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4" i="18" l="1"/>
  <c r="M15" i="18"/>
  <c r="M16" i="18"/>
  <c r="M17" i="18"/>
  <c r="M13" i="18"/>
  <c r="L14" i="18"/>
  <c r="L15" i="18"/>
  <c r="L16" i="18"/>
  <c r="L17" i="18"/>
  <c r="L13" i="18"/>
  <c r="K14" i="18"/>
  <c r="K15" i="18"/>
  <c r="K16" i="18"/>
  <c r="K17" i="18"/>
  <c r="K13" i="18"/>
  <c r="J14" i="18"/>
  <c r="J15" i="18"/>
  <c r="J16" i="18"/>
  <c r="J17" i="18"/>
  <c r="J13" i="18"/>
  <c r="I14" i="18"/>
  <c r="I15" i="18"/>
  <c r="I16" i="18"/>
  <c r="I17" i="18"/>
  <c r="I13" i="18"/>
  <c r="H14" i="18"/>
  <c r="H15" i="18"/>
  <c r="H16" i="18"/>
  <c r="H17" i="18"/>
  <c r="G14" i="18"/>
  <c r="G15" i="18"/>
  <c r="G16" i="18"/>
  <c r="G17" i="18"/>
  <c r="G13" i="18"/>
  <c r="H13" i="18"/>
  <c r="F14" i="18"/>
  <c r="F15" i="18"/>
  <c r="F16" i="18"/>
  <c r="F17" i="18"/>
  <c r="F13" i="18"/>
  <c r="E14" i="18"/>
  <c r="E15" i="18"/>
  <c r="E16" i="18"/>
  <c r="E17" i="18"/>
  <c r="E13" i="18"/>
  <c r="D14" i="18"/>
  <c r="D15" i="18"/>
  <c r="D16" i="18"/>
  <c r="D17" i="18"/>
  <c r="D13" i="18"/>
  <c r="C14" i="18"/>
  <c r="C15" i="18"/>
  <c r="C16" i="18"/>
  <c r="C17" i="18"/>
  <c r="C13" i="18"/>
  <c r="B14" i="18"/>
  <c r="B15" i="18"/>
  <c r="B16" i="18"/>
  <c r="B17" i="18"/>
  <c r="B13" i="18"/>
  <c r="H8" i="18"/>
  <c r="B4" i="18"/>
  <c r="N4" i="18" s="1"/>
  <c r="M4" i="18"/>
  <c r="M8" i="18" s="1"/>
  <c r="M5" i="18"/>
  <c r="M6" i="18"/>
  <c r="M7" i="18"/>
  <c r="M3" i="18"/>
  <c r="L4" i="18"/>
  <c r="L8" i="18" s="1"/>
  <c r="L5" i="18"/>
  <c r="L6" i="18"/>
  <c r="L7" i="18"/>
  <c r="L3" i="18"/>
  <c r="K4" i="18"/>
  <c r="K5" i="18"/>
  <c r="K6" i="18"/>
  <c r="K7" i="18"/>
  <c r="K3" i="18"/>
  <c r="K8" i="18" s="1"/>
  <c r="J4" i="18"/>
  <c r="J5" i="18"/>
  <c r="J6" i="18"/>
  <c r="J7" i="18"/>
  <c r="J3" i="18"/>
  <c r="J8" i="18" s="1"/>
  <c r="I4" i="18"/>
  <c r="I5" i="18"/>
  <c r="I6" i="18"/>
  <c r="I7" i="18"/>
  <c r="I3" i="18"/>
  <c r="I8" i="18" s="1"/>
  <c r="H4" i="18"/>
  <c r="H5" i="18"/>
  <c r="H6" i="18"/>
  <c r="H7" i="18"/>
  <c r="H3" i="18"/>
  <c r="G4" i="18"/>
  <c r="G5" i="18"/>
  <c r="N5" i="18" s="1"/>
  <c r="G6" i="18"/>
  <c r="G8" i="18" s="1"/>
  <c r="G7" i="18"/>
  <c r="G3" i="18"/>
  <c r="F4" i="18"/>
  <c r="F5" i="18"/>
  <c r="F6" i="18"/>
  <c r="F7" i="18"/>
  <c r="F3" i="18"/>
  <c r="F8" i="18" s="1"/>
  <c r="E4" i="18"/>
  <c r="E8" i="18" s="1"/>
  <c r="E5" i="18"/>
  <c r="E6" i="18"/>
  <c r="E7" i="18"/>
  <c r="E3" i="18"/>
  <c r="D5" i="18"/>
  <c r="D6" i="18"/>
  <c r="D7" i="18"/>
  <c r="D4" i="18"/>
  <c r="D8" i="18" s="1"/>
  <c r="D3" i="18"/>
  <c r="C4" i="18"/>
  <c r="C5" i="18"/>
  <c r="C6" i="18"/>
  <c r="C7" i="18"/>
  <c r="C3" i="18"/>
  <c r="C8" i="18" s="1"/>
  <c r="B3" i="18"/>
  <c r="N3" i="18" s="1"/>
  <c r="B7" i="18"/>
  <c r="N7" i="18" s="1"/>
  <c r="B6" i="18"/>
  <c r="B5" i="18"/>
  <c r="D20" i="17"/>
  <c r="C20" i="17"/>
  <c r="D19" i="17"/>
  <c r="C19" i="17"/>
  <c r="D18" i="17"/>
  <c r="C18" i="17"/>
  <c r="D17" i="17"/>
  <c r="C17" i="17"/>
  <c r="D16" i="17"/>
  <c r="C16" i="17"/>
  <c r="D20" i="16"/>
  <c r="C20" i="16"/>
  <c r="D19" i="16"/>
  <c r="C19" i="16"/>
  <c r="D18" i="16"/>
  <c r="C18" i="16"/>
  <c r="D17" i="16"/>
  <c r="C17" i="16"/>
  <c r="D16" i="16"/>
  <c r="C16" i="16"/>
  <c r="D20" i="15"/>
  <c r="C20" i="15"/>
  <c r="D19" i="15"/>
  <c r="C19" i="15"/>
  <c r="D18" i="15"/>
  <c r="C18" i="15"/>
  <c r="D17" i="15"/>
  <c r="C17" i="15"/>
  <c r="D16" i="15"/>
  <c r="C16" i="15"/>
  <c r="D20" i="13"/>
  <c r="C20" i="13"/>
  <c r="D19" i="13"/>
  <c r="C19" i="13"/>
  <c r="D18" i="13"/>
  <c r="C18" i="13"/>
  <c r="D17" i="13"/>
  <c r="C17" i="13"/>
  <c r="D16" i="13"/>
  <c r="C16" i="13"/>
  <c r="D20" i="12"/>
  <c r="C20" i="12"/>
  <c r="D19" i="12"/>
  <c r="C19" i="12"/>
  <c r="D18" i="12"/>
  <c r="C18" i="12"/>
  <c r="D17" i="12"/>
  <c r="C17" i="12"/>
  <c r="D16" i="12"/>
  <c r="C16" i="12"/>
  <c r="D20" i="11"/>
  <c r="C20" i="11"/>
  <c r="D19" i="11"/>
  <c r="C19" i="11"/>
  <c r="D18" i="11"/>
  <c r="C18" i="11"/>
  <c r="D17" i="11"/>
  <c r="C17" i="11"/>
  <c r="D16" i="11"/>
  <c r="C16" i="11"/>
  <c r="D20" i="10"/>
  <c r="C20" i="10"/>
  <c r="D19" i="10"/>
  <c r="C19" i="10"/>
  <c r="D18" i="10"/>
  <c r="C18" i="10"/>
  <c r="D17" i="10"/>
  <c r="C17" i="10"/>
  <c r="D16" i="10"/>
  <c r="C16" i="10"/>
  <c r="D20" i="9"/>
  <c r="C20" i="9"/>
  <c r="D19" i="9"/>
  <c r="C19" i="9"/>
  <c r="D18" i="9"/>
  <c r="C18" i="9"/>
  <c r="D17" i="9"/>
  <c r="C17" i="9"/>
  <c r="D16" i="9"/>
  <c r="C16" i="9"/>
  <c r="D20" i="8"/>
  <c r="C20" i="8"/>
  <c r="D19" i="8"/>
  <c r="C19" i="8"/>
  <c r="D18" i="8"/>
  <c r="C18" i="8"/>
  <c r="D17" i="8"/>
  <c r="C17" i="8"/>
  <c r="D16" i="8"/>
  <c r="C16" i="8"/>
  <c r="D20" i="7"/>
  <c r="C20" i="7"/>
  <c r="D19" i="7"/>
  <c r="C19" i="7"/>
  <c r="D18" i="7"/>
  <c r="C18" i="7"/>
  <c r="D17" i="7"/>
  <c r="C17" i="7"/>
  <c r="D16" i="7"/>
  <c r="C16" i="7"/>
  <c r="D20" i="5"/>
  <c r="C20" i="5"/>
  <c r="D19" i="5"/>
  <c r="C19" i="5"/>
  <c r="D18" i="5"/>
  <c r="C18" i="5"/>
  <c r="D17" i="5"/>
  <c r="C17" i="5"/>
  <c r="D16" i="5"/>
  <c r="C16" i="5"/>
  <c r="D20" i="4"/>
  <c r="D19" i="4"/>
  <c r="D18" i="4"/>
  <c r="D17" i="4"/>
  <c r="D16" i="4"/>
  <c r="C20" i="4"/>
  <c r="C18" i="4"/>
  <c r="C19" i="4"/>
  <c r="C16" i="4"/>
  <c r="C17" i="4"/>
  <c r="G2" i="17"/>
  <c r="F2" i="17"/>
  <c r="G2" i="16"/>
  <c r="F2" i="16"/>
  <c r="G2" i="15"/>
  <c r="F2" i="15"/>
  <c r="G2" i="13"/>
  <c r="F2" i="13"/>
  <c r="G2" i="12"/>
  <c r="F2" i="12"/>
  <c r="G2" i="11"/>
  <c r="F2" i="11"/>
  <c r="G2" i="10"/>
  <c r="F2" i="10"/>
  <c r="G2" i="9"/>
  <c r="F2" i="9"/>
  <c r="G2" i="8"/>
  <c r="F2" i="8"/>
  <c r="G2" i="7"/>
  <c r="F2" i="7"/>
  <c r="G2" i="5"/>
  <c r="F2" i="5"/>
  <c r="G2" i="4"/>
  <c r="F2" i="4"/>
  <c r="N6" i="18" l="1"/>
  <c r="B8" i="18"/>
  <c r="N13" i="18"/>
  <c r="N15" i="18"/>
  <c r="N14" i="18"/>
  <c r="N17" i="18"/>
  <c r="N16" i="18"/>
</calcChain>
</file>

<file path=xl/sharedStrings.xml><?xml version="1.0" encoding="utf-8"?>
<sst xmlns="http://schemas.openxmlformats.org/spreadsheetml/2006/main" count="1079" uniqueCount="65">
  <si>
    <t>Employee ID</t>
  </si>
  <si>
    <t>Name</t>
  </si>
  <si>
    <t>Department</t>
  </si>
  <si>
    <t>Month</t>
  </si>
  <si>
    <t>Performance Score</t>
  </si>
  <si>
    <t>Bonus Earned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</si>
  <si>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</si>
  <si>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</si>
  <si>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</si>
  <si>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</si>
  <si>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</si>
  <si>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</si>
  <si>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</si>
  <si>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</si>
  <si>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</si>
  <si>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</si>
  <si>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Ali Khan</t>
  </si>
  <si>
    <t>Sara Ahmed</t>
  </si>
  <si>
    <t>Imran Ali</t>
  </si>
  <si>
    <t>Mehak Mazhar</t>
  </si>
  <si>
    <t>Ahmed Raza</t>
  </si>
  <si>
    <t>Hina Tariq</t>
  </si>
  <si>
    <t>Bilal Hussain</t>
  </si>
  <si>
    <t>Sana Qureshi</t>
  </si>
  <si>
    <t>Usman Akhtar</t>
  </si>
  <si>
    <t>Ayesha Noor</t>
  </si>
  <si>
    <t>HR</t>
  </si>
  <si>
    <t>Marketing</t>
  </si>
  <si>
    <t>IT</t>
  </si>
  <si>
    <t>Sales</t>
  </si>
  <si>
    <t>Finance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</si>
  <si>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</si>
  <si>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</si>
  <si>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</si>
  <si>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</si>
  <si>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</si>
  <si>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</si>
  <si>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</si>
  <si>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</si>
  <si>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</si>
  <si>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</si>
  <si>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</si>
  <si>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</si>
  <si>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Avergae Performance Score</t>
  </si>
  <si>
    <t>Total bonus</t>
  </si>
  <si>
    <t>SUMMARY OF CHARTS</t>
  </si>
  <si>
    <t>Average Performance Score</t>
  </si>
  <si>
    <t>Total Bonus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</si>
  <si>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</si>
  <si>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</si>
  <si>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</si>
  <si>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</si>
  <si>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</si>
  <si>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</si>
  <si>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</si>
  <si>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</si>
  <si>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</si>
  <si>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</si>
  <si>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</si>
  <si>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Departments</t>
  </si>
  <si>
    <t>YEARLY AVERAGE</t>
  </si>
  <si>
    <t>MONTHLY AVERAGE</t>
  </si>
  <si>
    <t>AVERAGE PERFORMANCE</t>
  </si>
  <si>
    <t>Yearly Average Performance Score by Department
Performance SCORE</t>
  </si>
  <si>
    <t>Yearly Average Bonus by Department
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</si>
</sst>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12"/>
      <color theme="5" tint="-0.499984740745262"/>
      <name val="Algerian"/>
      <family val="5"/>
    </font>
    <font>
      <sz val="20"/>
      <color theme="8"/>
      <name val="Algerian"/>
      <family val="5"/>
    </font>
    <font>
      <sz val="8"/>
      <name val="Calibri"/>
      <family val="2"/>
      <scheme val="minor"/>
    </font>
    <font>
      <sz val="12"/>
      <color theme="1"/>
      <name val="Algerian"/>
      <family val="5"/>
    </font>
    <font>
      <sz val="14"/>
      <color theme="1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2" borderId="13" xfId="0" applyFill="1" applyBorder="1"/>
    <xf numFmtId="0" fontId="0" fillId="3" borderId="13" xfId="0" applyFill="1" applyBorder="1"/>
    <xf numFmtId="0" fontId="0" fillId="2" borderId="4" xfId="0" applyFill="1" applyBorder="1"/>
    <xf numFmtId="0" fontId="2" fillId="4" borderId="1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9" xfId="0" applyFill="1" applyBorder="1"/>
    <xf numFmtId="0" fontId="6" fillId="6" borderId="3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0.14613692038495191"/>
          <c:y val="0.17171296296296298"/>
          <c:w val="0.8043075240594925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January!$C$15</c:f>
              <c:strCache>
                <c:ptCount val="1"/>
                <c:pt idx="0">
                  <c:v>Average Performance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January!$B$16:$B$20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January!$C$16:$C$20</c:f>
              <c:numCache>
                <c:formatCode>General</c:formatCode>
                <c:ptCount val="5"/>
                <c:pt idx="0">
                  <c:v>83</c:v>
                </c:pt>
                <c:pt idx="1">
                  <c:v>88.666666666666671</c:v>
                </c:pt>
                <c:pt idx="2">
                  <c:v>72.5</c:v>
                </c:pt>
                <c:pt idx="3">
                  <c:v>86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5-4003-9A43-2529BDDCB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273583"/>
        <c:axId val="1469274063"/>
      </c:barChart>
      <c:catAx>
        <c:axId val="146927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9274063"/>
        <c:crosses val="autoZero"/>
        <c:auto val="1"/>
        <c:lblAlgn val="ctr"/>
        <c:lblOffset val="100"/>
        <c:noMultiLvlLbl val="0"/>
      </c:catAx>
      <c:valAx>
        <c:axId val="146927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692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May!$B$16:$B$20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May!$C$16:$C$20</c:f>
              <c:numCache>
                <c:formatCode>General</c:formatCode>
                <c:ptCount val="5"/>
                <c:pt idx="0">
                  <c:v>77</c:v>
                </c:pt>
                <c:pt idx="1">
                  <c:v>81.666666666666671</c:v>
                </c:pt>
                <c:pt idx="2">
                  <c:v>88.5</c:v>
                </c:pt>
                <c:pt idx="3">
                  <c:v>88.5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8-4099-9DB7-3C3EBA41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B1-48E5-AB6B-691236C250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B1-48E5-AB6B-691236C250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B1-48E5-AB6B-691236C250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B1-48E5-AB6B-691236C250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B1-48E5-AB6B-691236C250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June!$B$16:$B$20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June!$D$16:$D$20</c:f>
              <c:numCache>
                <c:formatCode>General</c:formatCode>
                <c:ptCount val="5"/>
                <c:pt idx="0">
                  <c:v>6142</c:v>
                </c:pt>
                <c:pt idx="1">
                  <c:v>15740</c:v>
                </c:pt>
                <c:pt idx="2">
                  <c:v>20434</c:v>
                </c:pt>
                <c:pt idx="3">
                  <c:v>8933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B1-48E5-AB6B-691236C250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June!$B$16:$B$20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June!$C$16:$C$20</c:f>
              <c:numCache>
                <c:formatCode>General</c:formatCode>
                <c:ptCount val="5"/>
                <c:pt idx="0">
                  <c:v>83</c:v>
                </c:pt>
                <c:pt idx="1">
                  <c:v>84</c:v>
                </c:pt>
                <c:pt idx="2">
                  <c:v>89</c:v>
                </c:pt>
                <c:pt idx="3">
                  <c:v>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2-4CCD-BA17-40A14BF8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D2-47E3-A64B-CBCE016145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D2-47E3-A64B-CBCE016145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D2-47E3-A64B-CBCE016145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D2-47E3-A64B-CBCE016145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D2-47E3-A64B-CBCE016145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July!$D$16:$D$20</c:f>
              <c:numCache>
                <c:formatCode>General</c:formatCode>
                <c:ptCount val="5"/>
                <c:pt idx="0">
                  <c:v>0</c:v>
                </c:pt>
                <c:pt idx="1">
                  <c:v>21271</c:v>
                </c:pt>
                <c:pt idx="2">
                  <c:v>15972</c:v>
                </c:pt>
                <c:pt idx="3">
                  <c:v>16935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D2-47E3-A64B-CBCE016145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July!$B$16:$B$20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July!$C$16:$C$20</c:f>
              <c:numCache>
                <c:formatCode>General</c:formatCode>
                <c:ptCount val="5"/>
                <c:pt idx="0">
                  <c:v>0</c:v>
                </c:pt>
                <c:pt idx="1">
                  <c:v>88</c:v>
                </c:pt>
                <c:pt idx="2">
                  <c:v>84.333333333333329</c:v>
                </c:pt>
                <c:pt idx="3">
                  <c:v>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3A3-BE1C-14DDD42DA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A8-4926-9BBC-6B80F40C5A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A8-4926-9BBC-6B80F40C5A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A8-4926-9BBC-6B80F40C5A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A8-4926-9BBC-6B80F40C5A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A8-4926-9BBC-6B80F40C5A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August!$B$16:$B$20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August!$D$16:$D$20</c:f>
              <c:numCache>
                <c:formatCode>General</c:formatCode>
                <c:ptCount val="5"/>
                <c:pt idx="0">
                  <c:v>11384</c:v>
                </c:pt>
                <c:pt idx="1">
                  <c:v>12360</c:v>
                </c:pt>
                <c:pt idx="2">
                  <c:v>19431</c:v>
                </c:pt>
                <c:pt idx="3">
                  <c:v>9468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A8-4926-9BBC-6B80F40C5A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August!$B$16:$B$20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August!$C$16:$C$20</c:f>
              <c:numCache>
                <c:formatCode>General</c:formatCode>
                <c:ptCount val="5"/>
                <c:pt idx="0">
                  <c:v>84.5</c:v>
                </c:pt>
                <c:pt idx="1">
                  <c:v>83</c:v>
                </c:pt>
                <c:pt idx="2">
                  <c:v>80</c:v>
                </c:pt>
                <c:pt idx="3">
                  <c:v>91.5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9F1-B3FB-D610CA53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6B-41FB-AA2B-4C90B4B694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6B-41FB-AA2B-4C90B4B69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6B-41FB-AA2B-4C90B4B69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6B-41FB-AA2B-4C90B4B69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6B-41FB-AA2B-4C90B4B694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September!$B$16:$B$20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September!$D$16:$D$20</c:f>
              <c:numCache>
                <c:formatCode>General</c:formatCode>
                <c:ptCount val="5"/>
                <c:pt idx="0">
                  <c:v>4956</c:v>
                </c:pt>
                <c:pt idx="1">
                  <c:v>19963</c:v>
                </c:pt>
                <c:pt idx="2">
                  <c:v>6000</c:v>
                </c:pt>
                <c:pt idx="3">
                  <c:v>17248</c:v>
                </c:pt>
                <c:pt idx="4">
                  <c:v>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6B-41FB-AA2B-4C90B4B694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September!$B$16:$B$20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September!$C$16:$C$20</c:f>
              <c:numCache>
                <c:formatCode>General</c:formatCode>
                <c:ptCount val="5"/>
                <c:pt idx="0">
                  <c:v>84</c:v>
                </c:pt>
                <c:pt idx="1">
                  <c:v>82.75</c:v>
                </c:pt>
                <c:pt idx="2">
                  <c:v>75</c:v>
                </c:pt>
                <c:pt idx="3">
                  <c:v>82.666666666666671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1-429C-A0D2-5C61A560F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BB-4348-98F5-65171877DC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BB-4348-98F5-65171877DC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BB-4348-98F5-65171877DC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BB-4348-98F5-65171877DC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BB-4348-98F5-65171877DC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October!$B$16:$B$20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October!$D$16:$D$20</c:f>
              <c:numCache>
                <c:formatCode>General</c:formatCode>
                <c:ptCount val="5"/>
                <c:pt idx="0">
                  <c:v>0</c:v>
                </c:pt>
                <c:pt idx="1">
                  <c:v>10658</c:v>
                </c:pt>
                <c:pt idx="2">
                  <c:v>3483</c:v>
                </c:pt>
                <c:pt idx="3">
                  <c:v>8566</c:v>
                </c:pt>
                <c:pt idx="4">
                  <c:v>23290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BB-4348-98F5-65171877DC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/>
              <a:t>Distribution of Bonus</a:t>
            </a:r>
          </a:p>
          <a:p>
            <a:pPr>
              <a:defRPr/>
            </a:pPr>
            <a:r>
              <a:rPr lang="en-PK"/>
              <a:t>Amount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January!$B$16:$B$20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January!$D$16:$D$20</c:f>
              <c:numCache>
                <c:formatCode>General</c:formatCode>
                <c:ptCount val="5"/>
                <c:pt idx="0">
                  <c:v>17168</c:v>
                </c:pt>
                <c:pt idx="1">
                  <c:v>15463</c:v>
                </c:pt>
                <c:pt idx="2">
                  <c:v>10606</c:v>
                </c:pt>
                <c:pt idx="3">
                  <c:v>6020</c:v>
                </c:pt>
                <c:pt idx="4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A6A-A67B-DC25082239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October!$B$16:$B$20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October!$C$16:$C$20</c:f>
              <c:numCache>
                <c:formatCode>General</c:formatCode>
                <c:ptCount val="5"/>
                <c:pt idx="0">
                  <c:v>0</c:v>
                </c:pt>
                <c:pt idx="1">
                  <c:v>83</c:v>
                </c:pt>
                <c:pt idx="2">
                  <c:v>81</c:v>
                </c:pt>
                <c:pt idx="3">
                  <c:v>79.5</c:v>
                </c:pt>
                <c:pt idx="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2-499E-BC3C-9294F7D9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0D-4293-9583-63C2DC2C76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0D-4293-9583-63C2DC2C76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0D-4293-9583-63C2DC2C76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0D-4293-9583-63C2DC2C76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0D-4293-9583-63C2DC2C76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November!$D$16:$D$20</c:f>
              <c:numCache>
                <c:formatCode>General</c:formatCode>
                <c:ptCount val="5"/>
                <c:pt idx="0">
                  <c:v>10536</c:v>
                </c:pt>
                <c:pt idx="1">
                  <c:v>9107</c:v>
                </c:pt>
                <c:pt idx="2">
                  <c:v>0</c:v>
                </c:pt>
                <c:pt idx="3">
                  <c:v>13948</c:v>
                </c:pt>
                <c:pt idx="4">
                  <c:v>15849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0D-4293-9583-63C2DC2C76E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November!$B$16:$B$20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November!$C$16:$C$20</c:f>
              <c:numCache>
                <c:formatCode>General</c:formatCode>
                <c:ptCount val="5"/>
                <c:pt idx="0">
                  <c:v>91.5</c:v>
                </c:pt>
                <c:pt idx="1">
                  <c:v>81</c:v>
                </c:pt>
                <c:pt idx="2">
                  <c:v>0</c:v>
                </c:pt>
                <c:pt idx="3">
                  <c:v>91.666666666666671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AE7-815C-BE899172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D0-40AC-8FB6-5204F1442F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D0-40AC-8FB6-5204F1442F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D0-40AC-8FB6-5204F1442F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D0-40AC-8FB6-5204F1442F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D0-40AC-8FB6-5204F1442F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December!$B$16:$B$20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December!$D$16:$D$20</c:f>
              <c:numCache>
                <c:formatCode>General</c:formatCode>
                <c:ptCount val="5"/>
                <c:pt idx="0">
                  <c:v>3285</c:v>
                </c:pt>
                <c:pt idx="1">
                  <c:v>9992</c:v>
                </c:pt>
                <c:pt idx="2">
                  <c:v>14424</c:v>
                </c:pt>
                <c:pt idx="3">
                  <c:v>9327</c:v>
                </c:pt>
                <c:pt idx="4">
                  <c:v>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D0-40AC-8FB6-5204F1442F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December!$B$16:$B$20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December!$C$16:$C$20</c:f>
              <c:numCache>
                <c:formatCode>General</c:formatCode>
                <c:ptCount val="5"/>
                <c:pt idx="0">
                  <c:v>73</c:v>
                </c:pt>
                <c:pt idx="1">
                  <c:v>92.5</c:v>
                </c:pt>
                <c:pt idx="2">
                  <c:v>79</c:v>
                </c:pt>
                <c:pt idx="3">
                  <c:v>76.5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293-A4A3-7A547912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/>
              <a:t>Monthly Average Performance (Jan–Dec)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'Annual Sheet'!$A$8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'Annual Sheet'!$B$8:$M$8</c:f>
              <c:numCache>
                <c:formatCode>General</c:formatCode>
                <c:ptCount val="12"/>
                <c:pt idx="0">
                  <c:v>83.033333333333331</c:v>
                </c:pt>
                <c:pt idx="1">
                  <c:v>82.1</c:v>
                </c:pt>
                <c:pt idx="2">
                  <c:v>84.166666666666657</c:v>
                </c:pt>
                <c:pt idx="3">
                  <c:v>85.966666666666669</c:v>
                </c:pt>
                <c:pt idx="4">
                  <c:v>67.13333333333334</c:v>
                </c:pt>
                <c:pt idx="5">
                  <c:v>69.599999999999994</c:v>
                </c:pt>
                <c:pt idx="6">
                  <c:v>51.066666666666663</c:v>
                </c:pt>
                <c:pt idx="7">
                  <c:v>67.8</c:v>
                </c:pt>
                <c:pt idx="8">
                  <c:v>82.083333333333343</c:v>
                </c:pt>
                <c:pt idx="9">
                  <c:v>65.62</c:v>
                </c:pt>
                <c:pt idx="10">
                  <c:v>78.8</c:v>
                </c:pt>
                <c:pt idx="11">
                  <c:v>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3-4EFC-A935-BC005C8A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93791"/>
        <c:axId val="1474501951"/>
      </c:lineChart>
      <c:catAx>
        <c:axId val="1474493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74501951"/>
        <c:crosses val="autoZero"/>
        <c:auto val="1"/>
        <c:lblAlgn val="ctr"/>
        <c:lblOffset val="100"/>
        <c:noMultiLvlLbl val="0"/>
      </c:catAx>
      <c:valAx>
        <c:axId val="14745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7449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</a:t>
            </a:r>
            <a:r>
              <a:rPr lang="en-US"/>
              <a:t>Average Performance Score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Sheet'!$N$2</c:f>
              <c:strCache>
                <c:ptCount val="1"/>
                <c:pt idx="0">
                  <c:v>AVERAGE PERFORMANCE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'Annual Sheet'!$A$3:$A$7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'Annual Sheet'!$N$3:$N$7</c:f>
              <c:numCache>
                <c:formatCode>General</c:formatCode>
                <c:ptCount val="5"/>
                <c:pt idx="0">
                  <c:v>67.7361111111111</c:v>
                </c:pt>
                <c:pt idx="1">
                  <c:v>84.715277777777786</c:v>
                </c:pt>
                <c:pt idx="2">
                  <c:v>80.569444444444443</c:v>
                </c:pt>
                <c:pt idx="3">
                  <c:v>85.041666666666657</c:v>
                </c:pt>
                <c:pt idx="4">
                  <c:v>55.341666666666669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B-4AF3-B539-06C179C9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4498111"/>
        <c:axId val="1474505791"/>
      </c:barChart>
      <c:catAx>
        <c:axId val="14744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74505791"/>
        <c:crosses val="autoZero"/>
        <c:auto val="1"/>
        <c:lblAlgn val="ctr"/>
        <c:lblOffset val="100"/>
        <c:noMultiLvlLbl val="0"/>
      </c:catAx>
      <c:valAx>
        <c:axId val="14745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744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Bonus</a:t>
            </a:r>
          </a:p>
          <a:p>
            <a:pPr>
              <a:defRPr/>
            </a:pPr>
            <a:r>
              <a:rPr lang="en-US"/>
              <a:t>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'Annual Sheet'!$N$12</c:f>
              <c:strCache>
                <c:ptCount val="1"/>
                <c:pt idx="0">
                  <c:v>YEARLY 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4C-4E89-A99D-BC6149C05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4C-4E89-A99D-BC6149C05A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C-4E89-A99D-BC6149C05A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4C-4E89-A99D-BC6149C05A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C-4E89-A99D-BC6149C05A7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4C-4E89-A99D-BC6149C05A7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4C-4E89-A99D-BC6149C05A7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F4C-4E89-A99D-BC6149C05A7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F4C-4E89-A99D-BC6149C05A7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F4C-4E89-A99D-BC6149C05A7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Sheet'!$A$13:$A$17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'Annual Sheet'!$N$13:$N$17</c:f>
              <c:numCache>
                <c:formatCode>General</c:formatCode>
                <c:ptCount val="5"/>
                <c:pt idx="0">
                  <c:v>7186</c:v>
                </c:pt>
                <c:pt idx="1">
                  <c:v>13837.916666666666</c:v>
                </c:pt>
                <c:pt idx="2">
                  <c:v>11472.083333333334</c:v>
                </c:pt>
                <c:pt idx="3">
                  <c:v>11288</c:v>
                </c:pt>
                <c:pt idx="4">
                  <c:v>7342.833333333333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C-4E89-A99D-BC6149C05A7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February!$B$16:$B$20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February!$D$16:$D$20</c:f>
              <c:numCache>
                <c:formatCode>General</c:formatCode>
                <c:ptCount val="5"/>
                <c:pt idx="0">
                  <c:v>6833</c:v>
                </c:pt>
                <c:pt idx="1">
                  <c:v>19084</c:v>
                </c:pt>
                <c:pt idx="2">
                  <c:v>6314</c:v>
                </c:pt>
                <c:pt idx="3">
                  <c:v>5104</c:v>
                </c:pt>
                <c:pt idx="4">
                  <c:v>12084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7-4F21-AC2E-C9C3D5EDD3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February!$B$16:$B$20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February!$C$16:$C$20</c:f>
              <c:numCache>
                <c:formatCode>General</c:formatCode>
                <c:ptCount val="5"/>
                <c:pt idx="0">
                  <c:v>70.5</c:v>
                </c:pt>
                <c:pt idx="1">
                  <c:v>81</c:v>
                </c:pt>
                <c:pt idx="2">
                  <c:v>82</c:v>
                </c:pt>
                <c:pt idx="3">
                  <c:v>88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1E4-9F61-0749BBD9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9C-4FFD-8014-2A59D1FB36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9C-4FFD-8014-2A59D1FB36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9C-4FFD-8014-2A59D1FB36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9C-4FFD-8014-2A59D1FB36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9C-4FFD-8014-2A59D1FB36B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March!$B$16:$B$20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March!$D$16:$D$20</c:f>
              <c:numCache>
                <c:formatCode>General</c:formatCode>
                <c:ptCount val="5"/>
                <c:pt idx="0">
                  <c:v>17595</c:v>
                </c:pt>
                <c:pt idx="1">
                  <c:v>3773</c:v>
                </c:pt>
                <c:pt idx="2">
                  <c:v>3456</c:v>
                </c:pt>
                <c:pt idx="3">
                  <c:v>6664</c:v>
                </c:pt>
                <c:pt idx="4">
                  <c:v>17684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9C-4FFD-8014-2A59D1FB36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March!$B$16:$B$20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March!$C$16:$C$20</c:f>
              <c:numCache>
                <c:formatCode>General</c:formatCode>
                <c:ptCount val="5"/>
                <c:pt idx="0">
                  <c:v>92.333333333333329</c:v>
                </c:pt>
                <c:pt idx="1">
                  <c:v>77</c:v>
                </c:pt>
                <c:pt idx="2">
                  <c:v>72</c:v>
                </c:pt>
                <c:pt idx="3">
                  <c:v>98</c:v>
                </c:pt>
                <c:pt idx="4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E-4CD9-98CE-4F13CB34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65-4F68-B402-E340BF3F8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65-4F68-B402-E340BF3F8F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65-4F68-B402-E340BF3F8F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65-4F68-B402-E340BF3F8F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65-4F68-B402-E340BF3F8F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April!$B$16:$B$20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April!$D$16:$D$20</c:f>
              <c:numCache>
                <c:formatCode>General</c:formatCode>
                <c:ptCount val="5"/>
                <c:pt idx="0">
                  <c:v>11657</c:v>
                </c:pt>
                <c:pt idx="1">
                  <c:v>12139</c:v>
                </c:pt>
                <c:pt idx="2">
                  <c:v>9698</c:v>
                </c:pt>
                <c:pt idx="3">
                  <c:v>13137</c:v>
                </c:pt>
                <c:pt idx="4">
                  <c:v>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65-4F68-B402-E340BF3F8F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PERFORMACE SCORE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April!$B$16:$B$20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April!$C$16:$C$20</c:f>
              <c:numCache>
                <c:formatCode>General</c:formatCode>
                <c:ptCount val="5"/>
                <c:pt idx="0">
                  <c:v>92.5</c:v>
                </c:pt>
                <c:pt idx="1">
                  <c:v>82.5</c:v>
                </c:pt>
                <c:pt idx="2">
                  <c:v>84.5</c:v>
                </c:pt>
                <c:pt idx="3">
                  <c:v>78.333333333333329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28F-BB64-F0A11A2E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06887183"/>
        <c:axId val="1506890063"/>
      </c:barChart>
      <c:catAx>
        <c:axId val="15068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90063"/>
        <c:crosses val="autoZero"/>
        <c:auto val="1"/>
        <c:lblAlgn val="ctr"/>
        <c:lblOffset val="100"/>
        <c:noMultiLvlLbl val="0"/>
      </c:catAx>
      <c:valAx>
        <c:axId val="150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68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Distribution of Bonus</a:t>
            </a:r>
          </a:p>
          <a:p>
            <a:pPr>
              <a:defRPr/>
            </a:pPr>
            <a:r>
              <a:rPr lang="en-PK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Amount by Department</a:t>
            </a:r>
            <a:endParaRPr lang="en-P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C0-4BBC-8659-C4717D355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C0-4BBC-8659-C4717D355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C0-4BBC-8659-C4717D355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C0-4BBC-8659-C4717D355E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C0-4BBC-8659-C4717D355E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May!$B$16:$B$20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IT</c:v>
                </c:pt>
                <c:pt idx="3">
                  <c:v>Sales</c:v>
                </c:pt>
                <c:pt idx="4">
                  <c:v>Finance</c:v>
                </c:pt>
              </c:strCache>
            </c:strRef>
          </c:cat>
          <c:val>
            <c:numRef>
              <c:f>May!$D$16:$D$20</c:f>
              <c:numCache>
                <c:formatCode>General</c:formatCode>
                <c:ptCount val="5"/>
                <c:pt idx="0">
                  <c:v>3927</c:v>
                </c:pt>
                <c:pt idx="1">
                  <c:v>15620</c:v>
                </c:pt>
                <c:pt idx="2">
                  <c:v>13423</c:v>
                </c:pt>
                <c:pt idx="3">
                  <c:v>24727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C0-4BBC-8659-C4717D355E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20</xdr:row>
      <xdr:rowOff>100012</xdr:rowOff>
    </xdr:from>
    <xdr:to>
      <xdr:col>3</xdr:col>
      <xdr:colOff>928687</xdr:colOff>
      <xdr:row>35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7C7CC0-635E-7D29-0CA7-74921FDE1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1185862</xdr:colOff>
      <xdr:row>20</xdr:row>
      <xdr:rowOff>103187</xdr:rowOff>
    </xdr:from>
    <xdr:to>
      <xdr:col>7</xdr:col>
      <xdr:colOff>334962</xdr:colOff>
      <xdr:row>35</xdr:row>
      <xdr:rowOff>36512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34650-B613-0554-0267-E55D90FA9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769938</xdr:colOff>
      <xdr:row>21</xdr:row>
      <xdr:rowOff>28575</xdr:rowOff>
    </xdr:from>
    <xdr:to>
      <xdr:col>6</xdr:col>
      <xdr:colOff>1204913</xdr:colOff>
      <xdr:row>35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840DA-F9AC-4163-AD11-F1DF2238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1946E-7F94-4559-A8B9-88C467215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45AD-73BB-4778-BA1A-BA553873F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5E056-A320-4CE3-BCA1-707D5683C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29802-8456-49BA-B421-941FCA6EC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7D17A-95D7-4686-B7BB-D0616DC40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30162</xdr:rowOff>
    </xdr:from>
    <xdr:to>
      <xdr:col>3</xdr:col>
      <xdr:colOff>606425</xdr:colOff>
      <xdr:row>31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D1B59-5477-8120-A0BB-453FD5131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17</xdr:row>
      <xdr:rowOff>17462</xdr:rowOff>
    </xdr:from>
    <xdr:to>
      <xdr:col>9</xdr:col>
      <xdr:colOff>0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834E-05E7-B633-3929-15153E55C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</xdr:row>
      <xdr:rowOff>23812</xdr:rowOff>
    </xdr:from>
    <xdr:to>
      <xdr:col>12</xdr:col>
      <xdr:colOff>895350</xdr:colOff>
      <xdr:row>31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2E82C2-F0BE-B2D2-23A2-0E1F4EECE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981075</xdr:colOff>
      <xdr:row>20</xdr:row>
      <xdr:rowOff>128587</xdr:rowOff>
    </xdr:from>
    <xdr:to>
      <xdr:col>7</xdr:col>
      <xdr:colOff>130175</xdr:colOff>
      <xdr:row>35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7AAAB-A2B4-0384-5608-CE1148DC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20</xdr:row>
      <xdr:rowOff>157162</xdr:rowOff>
    </xdr:from>
    <xdr:to>
      <xdr:col>3</xdr:col>
      <xdr:colOff>928687</xdr:colOff>
      <xdr:row>35</xdr:row>
      <xdr:rowOff>80962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04B4ECFB-65D4-5E3D-A482-87625066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2B6974-3D74-4B52-9882-12DC99A6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967B4-DFB6-4159-9213-E68711D7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19F66-0A46-4924-9920-6103B799D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7BD54-F544-4AF4-8E91-72B6CB3BF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E5A33-8958-4CD7-B527-53BB7ED9E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04853-C3DD-40A0-A6F7-95FC41A98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42742-D90B-42F3-981B-0D6D7122C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46BB6-CE33-4856-ADFD-D0EA6E0F3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01ED1-429C-4E18-95F9-5E21D39E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F2794-F949-432A-8627-7064B9D39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785813</xdr:colOff>
      <xdr:row>21</xdr:row>
      <xdr:rowOff>0</xdr:rowOff>
    </xdr:from>
    <xdr:to>
      <xdr:col>6</xdr:col>
      <xdr:colOff>1220788</xdr:colOff>
      <xdr:row>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F5BD3-B341-484C-BFAB-847BA1DF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F741A-6245-4A01-9056-56790243E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776288</xdr:colOff>
      <xdr:row>21</xdr:row>
      <xdr:rowOff>6350</xdr:rowOff>
    </xdr:from>
    <xdr:to>
      <xdr:col>6</xdr:col>
      <xdr:colOff>1211263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19829-4608-47B5-AFA3-53D160A4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3</xdr:col>
      <xdr:colOff>733425</xdr:colOff>
      <xdr:row>35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AE505-3578-4411-A06F-4092615E0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opLeftCell="A112" zoomScaleNormal="100" workbookViewId="0">
      <selection activeCell="I122" sqref="I122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9.5" customWidth="1"/>
    <col min="5" max="5" width="17.953125" customWidth="1"/>
    <col min="6" max="6" width="17.08984375" customWidth="1"/>
  </cols>
  <sheetData>
    <row r="1" spans="1:6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3</v>
      </c>
      <c r="E1" s="14" t="s">
        <v>5</v>
      </c>
      <c r="F1" s="11" t="s">
        <v>4</v>
      </c>
    </row>
    <row r="2" spans="1:6" ht="15.5" thickTop="1" x14ac:dyDescent="0.75">
      <c r="A2" s="1" t="s">
        <v>6</v>
      </c>
      <c r="B2" s="2" t="s">
        <v>16</v>
      </c>
      <c r="C2" s="2" t="s">
        <v>26</v>
      </c>
      <c r="D2" s="2" t="s">
        <v>31</v>
      </c>
      <c r="E2" s="2">
        <v>5644</v>
      </c>
      <c r="F2" s="47">
        <v>83</v>
      </c>
    </row>
    <row r="3" spans="1:6" x14ac:dyDescent="0.75">
      <c r="A3" s="5" t="s">
        <v>7</v>
      </c>
      <c r="B3" s="6" t="s">
        <v>17</v>
      </c>
      <c r="C3" s="6" t="s">
        <v>27</v>
      </c>
      <c r="D3" s="6" t="s">
        <v>31</v>
      </c>
      <c r="E3" s="6">
        <v>3913</v>
      </c>
      <c r="F3" s="44">
        <v>91</v>
      </c>
    </row>
    <row r="4" spans="1:6" x14ac:dyDescent="0.75">
      <c r="A4" s="3" t="s">
        <v>8</v>
      </c>
      <c r="B4" s="4" t="s">
        <v>18</v>
      </c>
      <c r="C4" s="4" t="s">
        <v>28</v>
      </c>
      <c r="D4" s="4" t="s">
        <v>31</v>
      </c>
      <c r="E4" s="4">
        <v>5920</v>
      </c>
      <c r="F4" s="33">
        <v>74</v>
      </c>
    </row>
    <row r="5" spans="1:6" x14ac:dyDescent="0.75">
      <c r="A5" s="5" t="s">
        <v>9</v>
      </c>
      <c r="B5" s="6" t="s">
        <v>19</v>
      </c>
      <c r="C5" s="6" t="s">
        <v>29</v>
      </c>
      <c r="D5" s="6" t="s">
        <v>31</v>
      </c>
      <c r="E5" s="6">
        <v>6020</v>
      </c>
      <c r="F5" s="44">
        <v>86</v>
      </c>
    </row>
    <row r="6" spans="1:6" x14ac:dyDescent="0.75">
      <c r="A6" s="3" t="s">
        <v>10</v>
      </c>
      <c r="B6" s="4" t="s">
        <v>20</v>
      </c>
      <c r="C6" s="4" t="s">
        <v>30</v>
      </c>
      <c r="D6" s="4" t="s">
        <v>31</v>
      </c>
      <c r="E6" s="4">
        <v>4250</v>
      </c>
      <c r="F6" s="33">
        <v>85</v>
      </c>
    </row>
    <row r="7" spans="1:6" x14ac:dyDescent="0.75">
      <c r="A7" s="5" t="s">
        <v>11</v>
      </c>
      <c r="B7" s="6" t="s">
        <v>21</v>
      </c>
      <c r="C7" s="6" t="s">
        <v>28</v>
      </c>
      <c r="D7" s="6" t="s">
        <v>31</v>
      </c>
      <c r="E7" s="6">
        <v>4686</v>
      </c>
      <c r="F7" s="44">
        <v>71</v>
      </c>
    </row>
    <row r="8" spans="1:6" x14ac:dyDescent="0.75">
      <c r="A8" s="3" t="s">
        <v>12</v>
      </c>
      <c r="B8" s="4" t="s">
        <v>22</v>
      </c>
      <c r="C8" s="4" t="s">
        <v>26</v>
      </c>
      <c r="D8" s="4" t="s">
        <v>31</v>
      </c>
      <c r="E8" s="4">
        <v>4836</v>
      </c>
      <c r="F8" s="33">
        <v>78</v>
      </c>
    </row>
    <row r="9" spans="1:6" x14ac:dyDescent="0.75">
      <c r="A9" s="5" t="s">
        <v>13</v>
      </c>
      <c r="B9" s="6" t="s">
        <v>23</v>
      </c>
      <c r="C9" s="6" t="s">
        <v>27</v>
      </c>
      <c r="D9" s="6" t="s">
        <v>31</v>
      </c>
      <c r="E9" s="6">
        <v>5082</v>
      </c>
      <c r="F9" s="44">
        <v>77</v>
      </c>
    </row>
    <row r="10" spans="1:6" x14ac:dyDescent="0.75">
      <c r="A10" s="3" t="s">
        <v>14</v>
      </c>
      <c r="B10" s="4" t="s">
        <v>24</v>
      </c>
      <c r="C10" s="4" t="s">
        <v>27</v>
      </c>
      <c r="D10" s="4" t="s">
        <v>31</v>
      </c>
      <c r="E10" s="4">
        <v>6468</v>
      </c>
      <c r="F10" s="33">
        <v>98</v>
      </c>
    </row>
    <row r="11" spans="1:6" ht="15.5" thickBot="1" x14ac:dyDescent="0.9">
      <c r="A11" s="7" t="s">
        <v>15</v>
      </c>
      <c r="B11" s="8" t="s">
        <v>25</v>
      </c>
      <c r="C11" s="8" t="s">
        <v>26</v>
      </c>
      <c r="D11" s="8" t="s">
        <v>31</v>
      </c>
      <c r="E11" s="8">
        <v>6688</v>
      </c>
      <c r="F11" s="63">
        <v>88</v>
      </c>
    </row>
    <row r="12" spans="1:6" ht="15.5" thickTop="1" x14ac:dyDescent="0.75">
      <c r="A12" s="1" t="s">
        <v>6</v>
      </c>
      <c r="B12" s="2" t="s">
        <v>16</v>
      </c>
      <c r="C12" s="2" t="s">
        <v>27</v>
      </c>
      <c r="D12" s="2" t="s">
        <v>32</v>
      </c>
      <c r="E12" s="2">
        <v>5248</v>
      </c>
      <c r="F12" s="47">
        <v>82</v>
      </c>
    </row>
    <row r="13" spans="1:6" x14ac:dyDescent="0.75">
      <c r="A13" s="5" t="s">
        <v>7</v>
      </c>
      <c r="B13" s="6" t="s">
        <v>17</v>
      </c>
      <c r="C13" s="6" t="s">
        <v>27</v>
      </c>
      <c r="D13" s="6" t="s">
        <v>32</v>
      </c>
      <c r="E13" s="6">
        <v>2911</v>
      </c>
      <c r="F13" s="44">
        <v>71</v>
      </c>
    </row>
    <row r="14" spans="1:6" x14ac:dyDescent="0.75">
      <c r="A14" s="3" t="s">
        <v>8</v>
      </c>
      <c r="B14" s="4" t="s">
        <v>18</v>
      </c>
      <c r="C14" s="6" t="s">
        <v>30</v>
      </c>
      <c r="D14" s="4" t="s">
        <v>32</v>
      </c>
      <c r="E14" s="4">
        <v>5684</v>
      </c>
      <c r="F14" s="33">
        <v>98</v>
      </c>
    </row>
    <row r="15" spans="1:6" x14ac:dyDescent="0.75">
      <c r="A15" s="5" t="s">
        <v>9</v>
      </c>
      <c r="B15" s="6" t="s">
        <v>19</v>
      </c>
      <c r="C15" s="6" t="s">
        <v>27</v>
      </c>
      <c r="D15" s="6" t="s">
        <v>32</v>
      </c>
      <c r="E15" s="6">
        <v>3420</v>
      </c>
      <c r="F15" s="44">
        <v>76</v>
      </c>
    </row>
    <row r="16" spans="1:6" x14ac:dyDescent="0.75">
      <c r="A16" s="3" t="s">
        <v>10</v>
      </c>
      <c r="B16" s="4" t="s">
        <v>20</v>
      </c>
      <c r="C16" s="4" t="s">
        <v>28</v>
      </c>
      <c r="D16" s="4" t="s">
        <v>32</v>
      </c>
      <c r="E16" s="4">
        <v>6314</v>
      </c>
      <c r="F16" s="33">
        <v>82</v>
      </c>
    </row>
    <row r="17" spans="1:6" x14ac:dyDescent="0.75">
      <c r="A17" s="5" t="s">
        <v>11</v>
      </c>
      <c r="B17" s="6" t="s">
        <v>21</v>
      </c>
      <c r="C17" s="6" t="s">
        <v>29</v>
      </c>
      <c r="D17" s="6" t="s">
        <v>32</v>
      </c>
      <c r="E17" s="6">
        <v>5104</v>
      </c>
      <c r="F17" s="44">
        <v>88</v>
      </c>
    </row>
    <row r="18" spans="1:6" x14ac:dyDescent="0.75">
      <c r="A18" s="3" t="s">
        <v>12</v>
      </c>
      <c r="B18" s="4" t="s">
        <v>22</v>
      </c>
      <c r="C18" s="4" t="s">
        <v>30</v>
      </c>
      <c r="D18" s="4" t="s">
        <v>32</v>
      </c>
      <c r="E18" s="4">
        <v>6400</v>
      </c>
      <c r="F18" s="33">
        <v>80</v>
      </c>
    </row>
    <row r="19" spans="1:6" x14ac:dyDescent="0.75">
      <c r="A19" s="5" t="s">
        <v>13</v>
      </c>
      <c r="B19" s="6" t="s">
        <v>23</v>
      </c>
      <c r="C19" s="6" t="s">
        <v>27</v>
      </c>
      <c r="D19" s="6" t="s">
        <v>32</v>
      </c>
      <c r="E19" s="6">
        <v>7505</v>
      </c>
      <c r="F19" s="44">
        <v>95</v>
      </c>
    </row>
    <row r="20" spans="1:6" x14ac:dyDescent="0.75">
      <c r="A20" s="3" t="s">
        <v>14</v>
      </c>
      <c r="B20" s="4" t="s">
        <v>24</v>
      </c>
      <c r="C20" s="4" t="s">
        <v>26</v>
      </c>
      <c r="D20" s="4" t="s">
        <v>32</v>
      </c>
      <c r="E20" s="4">
        <v>3780</v>
      </c>
      <c r="F20" s="33">
        <v>70</v>
      </c>
    </row>
    <row r="21" spans="1:6" ht="15.5" thickBot="1" x14ac:dyDescent="0.9">
      <c r="A21" s="7" t="s">
        <v>15</v>
      </c>
      <c r="B21" s="8" t="s">
        <v>25</v>
      </c>
      <c r="C21" s="8" t="s">
        <v>26</v>
      </c>
      <c r="D21" s="8" t="s">
        <v>32</v>
      </c>
      <c r="E21" s="8">
        <v>3053</v>
      </c>
      <c r="F21" s="63">
        <v>71</v>
      </c>
    </row>
    <row r="22" spans="1:6" ht="15.5" thickTop="1" x14ac:dyDescent="0.75">
      <c r="A22" s="1" t="s">
        <v>6</v>
      </c>
      <c r="B22" s="2" t="s">
        <v>16</v>
      </c>
      <c r="C22" s="2" t="s">
        <v>27</v>
      </c>
      <c r="D22" s="2" t="s">
        <v>33</v>
      </c>
      <c r="E22" s="2">
        <v>3773</v>
      </c>
      <c r="F22" s="47">
        <v>77</v>
      </c>
    </row>
    <row r="23" spans="1:6" x14ac:dyDescent="0.75">
      <c r="A23" s="5" t="s">
        <v>7</v>
      </c>
      <c r="B23" s="6" t="s">
        <v>17</v>
      </c>
      <c r="C23" s="6" t="s">
        <v>30</v>
      </c>
      <c r="D23" s="6" t="s">
        <v>33</v>
      </c>
      <c r="E23" s="6">
        <v>2800</v>
      </c>
      <c r="F23" s="44">
        <v>70</v>
      </c>
    </row>
    <row r="24" spans="1:6" x14ac:dyDescent="0.75">
      <c r="A24" s="3" t="s">
        <v>8</v>
      </c>
      <c r="B24" s="4" t="s">
        <v>18</v>
      </c>
      <c r="C24" s="4" t="s">
        <v>28</v>
      </c>
      <c r="D24" s="4" t="s">
        <v>33</v>
      </c>
      <c r="E24" s="4">
        <v>3456</v>
      </c>
      <c r="F24" s="33">
        <v>72</v>
      </c>
    </row>
    <row r="25" spans="1:6" x14ac:dyDescent="0.75">
      <c r="A25" s="5" t="s">
        <v>9</v>
      </c>
      <c r="B25" s="6" t="s">
        <v>19</v>
      </c>
      <c r="C25" s="6" t="s">
        <v>30</v>
      </c>
      <c r="D25" s="6" t="s">
        <v>33</v>
      </c>
      <c r="E25" s="6">
        <v>5168</v>
      </c>
      <c r="F25" s="44">
        <v>76</v>
      </c>
    </row>
    <row r="26" spans="1:6" x14ac:dyDescent="0.75">
      <c r="A26" s="3" t="s">
        <v>10</v>
      </c>
      <c r="B26" s="4" t="s">
        <v>20</v>
      </c>
      <c r="C26" s="4" t="s">
        <v>26</v>
      </c>
      <c r="D26" s="4" t="s">
        <v>33</v>
      </c>
      <c r="E26" s="4">
        <v>5292</v>
      </c>
      <c r="F26" s="33">
        <v>98</v>
      </c>
    </row>
    <row r="27" spans="1:6" x14ac:dyDescent="0.75">
      <c r="A27" s="5" t="s">
        <v>11</v>
      </c>
      <c r="B27" s="6" t="s">
        <v>21</v>
      </c>
      <c r="C27" s="6" t="s">
        <v>30</v>
      </c>
      <c r="D27" s="6" t="s">
        <v>33</v>
      </c>
      <c r="E27" s="6">
        <v>3444</v>
      </c>
      <c r="F27" s="44">
        <v>82</v>
      </c>
    </row>
    <row r="28" spans="1:6" x14ac:dyDescent="0.75">
      <c r="A28" s="3" t="s">
        <v>12</v>
      </c>
      <c r="B28" s="4" t="s">
        <v>22</v>
      </c>
      <c r="C28" s="4" t="s">
        <v>26</v>
      </c>
      <c r="D28" s="4" t="s">
        <v>33</v>
      </c>
      <c r="E28" s="4">
        <v>7800</v>
      </c>
      <c r="F28" s="33">
        <v>100</v>
      </c>
    </row>
    <row r="29" spans="1:6" x14ac:dyDescent="0.75">
      <c r="A29" s="5" t="s">
        <v>13</v>
      </c>
      <c r="B29" s="6" t="s">
        <v>23</v>
      </c>
      <c r="C29" s="6" t="s">
        <v>30</v>
      </c>
      <c r="D29" s="6" t="s">
        <v>33</v>
      </c>
      <c r="E29" s="6">
        <v>6272</v>
      </c>
      <c r="F29" s="44">
        <v>98</v>
      </c>
    </row>
    <row r="30" spans="1:6" x14ac:dyDescent="0.75">
      <c r="A30" s="3" t="s">
        <v>14</v>
      </c>
      <c r="B30" s="4" t="s">
        <v>24</v>
      </c>
      <c r="C30" s="4" t="s">
        <v>29</v>
      </c>
      <c r="D30" s="4" t="s">
        <v>33</v>
      </c>
      <c r="E30" s="4">
        <v>6664</v>
      </c>
      <c r="F30" s="33">
        <v>98</v>
      </c>
    </row>
    <row r="31" spans="1:6" ht="15.5" thickBot="1" x14ac:dyDescent="0.9">
      <c r="A31" s="7" t="s">
        <v>15</v>
      </c>
      <c r="B31" s="8" t="s">
        <v>25</v>
      </c>
      <c r="C31" s="8" t="s">
        <v>26</v>
      </c>
      <c r="D31" s="8" t="s">
        <v>33</v>
      </c>
      <c r="E31" s="8">
        <v>4503</v>
      </c>
      <c r="F31" s="63">
        <v>79</v>
      </c>
    </row>
    <row r="32" spans="1:6" ht="15.5" thickTop="1" x14ac:dyDescent="0.75">
      <c r="A32" s="1" t="s">
        <v>6</v>
      </c>
      <c r="B32" s="2" t="s">
        <v>16</v>
      </c>
      <c r="C32" s="2" t="s">
        <v>27</v>
      </c>
      <c r="D32" s="2" t="s">
        <v>34</v>
      </c>
      <c r="E32" s="2">
        <v>6956</v>
      </c>
      <c r="F32" s="47">
        <v>94</v>
      </c>
    </row>
    <row r="33" spans="1:6" x14ac:dyDescent="0.75">
      <c r="A33" s="5" t="s">
        <v>7</v>
      </c>
      <c r="B33" s="6" t="s">
        <v>17</v>
      </c>
      <c r="C33" s="6" t="s">
        <v>28</v>
      </c>
      <c r="D33" s="6" t="s">
        <v>34</v>
      </c>
      <c r="E33" s="6">
        <v>4056</v>
      </c>
      <c r="F33" s="44">
        <v>78</v>
      </c>
    </row>
    <row r="34" spans="1:6" x14ac:dyDescent="0.75">
      <c r="A34" s="3" t="s">
        <v>8</v>
      </c>
      <c r="B34" s="4" t="s">
        <v>18</v>
      </c>
      <c r="C34" s="4" t="s">
        <v>29</v>
      </c>
      <c r="D34" s="4" t="s">
        <v>34</v>
      </c>
      <c r="E34" s="4">
        <v>5850</v>
      </c>
      <c r="F34" s="33">
        <v>78</v>
      </c>
    </row>
    <row r="35" spans="1:6" x14ac:dyDescent="0.75">
      <c r="A35" s="5" t="s">
        <v>9</v>
      </c>
      <c r="B35" s="6" t="s">
        <v>19</v>
      </c>
      <c r="C35" s="6" t="s">
        <v>27</v>
      </c>
      <c r="D35" s="6" t="s">
        <v>34</v>
      </c>
      <c r="E35" s="6">
        <v>5183</v>
      </c>
      <c r="F35" s="44">
        <v>71</v>
      </c>
    </row>
    <row r="36" spans="1:6" x14ac:dyDescent="0.75">
      <c r="A36" s="3" t="s">
        <v>10</v>
      </c>
      <c r="B36" s="4" t="s">
        <v>20</v>
      </c>
      <c r="C36" s="4" t="s">
        <v>29</v>
      </c>
      <c r="D36" s="4" t="s">
        <v>34</v>
      </c>
      <c r="E36" s="4">
        <v>3927</v>
      </c>
      <c r="F36" s="33">
        <v>77</v>
      </c>
    </row>
    <row r="37" spans="1:6" x14ac:dyDescent="0.75">
      <c r="A37" s="5" t="s">
        <v>11</v>
      </c>
      <c r="B37" s="6" t="s">
        <v>21</v>
      </c>
      <c r="C37" s="6" t="s">
        <v>28</v>
      </c>
      <c r="D37" s="6" t="s">
        <v>34</v>
      </c>
      <c r="E37" s="6">
        <v>5642</v>
      </c>
      <c r="F37" s="44">
        <v>91</v>
      </c>
    </row>
    <row r="38" spans="1:6" x14ac:dyDescent="0.75">
      <c r="A38" s="3" t="s">
        <v>12</v>
      </c>
      <c r="B38" s="4" t="s">
        <v>22</v>
      </c>
      <c r="C38" s="4" t="s">
        <v>26</v>
      </c>
      <c r="D38" s="4" t="s">
        <v>34</v>
      </c>
      <c r="E38" s="4">
        <v>4361</v>
      </c>
      <c r="F38" s="33">
        <v>89</v>
      </c>
    </row>
    <row r="39" spans="1:6" x14ac:dyDescent="0.75">
      <c r="A39" s="5" t="s">
        <v>13</v>
      </c>
      <c r="B39" s="6" t="s">
        <v>23</v>
      </c>
      <c r="C39" s="6" t="s">
        <v>26</v>
      </c>
      <c r="D39" s="6" t="s">
        <v>34</v>
      </c>
      <c r="E39" s="6">
        <v>7296</v>
      </c>
      <c r="F39" s="44">
        <v>96</v>
      </c>
    </row>
    <row r="40" spans="1:6" x14ac:dyDescent="0.75">
      <c r="A40" s="3" t="s">
        <v>14</v>
      </c>
      <c r="B40" s="4" t="s">
        <v>24</v>
      </c>
      <c r="C40" s="4" t="s">
        <v>29</v>
      </c>
      <c r="D40" s="4" t="s">
        <v>34</v>
      </c>
      <c r="E40" s="4">
        <v>3360</v>
      </c>
      <c r="F40" s="33">
        <v>80</v>
      </c>
    </row>
    <row r="41" spans="1:6" ht="15.5" thickBot="1" x14ac:dyDescent="0.9">
      <c r="A41" s="7" t="s">
        <v>15</v>
      </c>
      <c r="B41" s="8" t="s">
        <v>25</v>
      </c>
      <c r="C41" s="8" t="s">
        <v>30</v>
      </c>
      <c r="D41" s="8" t="s">
        <v>34</v>
      </c>
      <c r="E41" s="8">
        <v>6256</v>
      </c>
      <c r="F41" s="63">
        <v>92</v>
      </c>
    </row>
    <row r="42" spans="1:6" ht="15.5" thickTop="1" x14ac:dyDescent="0.75">
      <c r="A42" s="1" t="s">
        <v>6</v>
      </c>
      <c r="B42" s="2" t="s">
        <v>16</v>
      </c>
      <c r="C42" s="2" t="s">
        <v>29</v>
      </c>
      <c r="D42" s="2" t="s">
        <v>35</v>
      </c>
      <c r="E42" s="2">
        <v>7663</v>
      </c>
      <c r="F42" s="47">
        <v>97</v>
      </c>
    </row>
    <row r="43" spans="1:6" x14ac:dyDescent="0.75">
      <c r="A43" s="5" t="s">
        <v>7</v>
      </c>
      <c r="B43" s="6" t="s">
        <v>17</v>
      </c>
      <c r="C43" s="6" t="s">
        <v>26</v>
      </c>
      <c r="D43" s="6" t="s">
        <v>35</v>
      </c>
      <c r="E43" s="6">
        <v>3927</v>
      </c>
      <c r="F43" s="44">
        <v>77</v>
      </c>
    </row>
    <row r="44" spans="1:6" x14ac:dyDescent="0.75">
      <c r="A44" s="3" t="s">
        <v>8</v>
      </c>
      <c r="B44" s="4" t="s">
        <v>18</v>
      </c>
      <c r="C44" s="4" t="s">
        <v>27</v>
      </c>
      <c r="D44" s="4" t="s">
        <v>35</v>
      </c>
      <c r="E44" s="4">
        <v>6241</v>
      </c>
      <c r="F44" s="33">
        <v>79</v>
      </c>
    </row>
    <row r="45" spans="1:6" x14ac:dyDescent="0.75">
      <c r="A45" s="5" t="s">
        <v>9</v>
      </c>
      <c r="B45" s="6" t="s">
        <v>19</v>
      </c>
      <c r="C45" s="6" t="s">
        <v>27</v>
      </c>
      <c r="D45" s="6" t="s">
        <v>35</v>
      </c>
      <c r="E45" s="6">
        <v>5395</v>
      </c>
      <c r="F45" s="44">
        <v>83</v>
      </c>
    </row>
    <row r="46" spans="1:6" x14ac:dyDescent="0.75">
      <c r="A46" s="3" t="s">
        <v>10</v>
      </c>
      <c r="B46" s="4" t="s">
        <v>20</v>
      </c>
      <c r="C46" s="4" t="s">
        <v>28</v>
      </c>
      <c r="D46" s="4" t="s">
        <v>35</v>
      </c>
      <c r="E46" s="4">
        <v>7663</v>
      </c>
      <c r="F46" s="33">
        <v>97</v>
      </c>
    </row>
    <row r="47" spans="1:6" x14ac:dyDescent="0.75">
      <c r="A47" s="5" t="s">
        <v>11</v>
      </c>
      <c r="B47" s="6" t="s">
        <v>21</v>
      </c>
      <c r="C47" s="6" t="s">
        <v>28</v>
      </c>
      <c r="D47" s="6" t="s">
        <v>35</v>
      </c>
      <c r="E47" s="6">
        <v>5760</v>
      </c>
      <c r="F47" s="44">
        <v>80</v>
      </c>
    </row>
    <row r="48" spans="1:6" x14ac:dyDescent="0.75">
      <c r="A48" s="3" t="s">
        <v>12</v>
      </c>
      <c r="B48" s="4" t="s">
        <v>22</v>
      </c>
      <c r="C48" s="4" t="s">
        <v>29</v>
      </c>
      <c r="D48" s="4" t="s">
        <v>35</v>
      </c>
      <c r="E48" s="4">
        <v>6300</v>
      </c>
      <c r="F48" s="33">
        <v>90</v>
      </c>
    </row>
    <row r="49" spans="1:6" x14ac:dyDescent="0.75">
      <c r="A49" s="5" t="s">
        <v>13</v>
      </c>
      <c r="B49" s="6" t="s">
        <v>23</v>
      </c>
      <c r="C49" s="6" t="s">
        <v>27</v>
      </c>
      <c r="D49" s="6" t="s">
        <v>35</v>
      </c>
      <c r="E49" s="6">
        <v>3984</v>
      </c>
      <c r="F49" s="44">
        <v>83</v>
      </c>
    </row>
    <row r="50" spans="1:6" x14ac:dyDescent="0.75">
      <c r="A50" s="3" t="s">
        <v>14</v>
      </c>
      <c r="B50" s="4" t="s">
        <v>24</v>
      </c>
      <c r="C50" s="4" t="s">
        <v>29</v>
      </c>
      <c r="D50" s="4" t="s">
        <v>35</v>
      </c>
      <c r="E50" s="4">
        <v>4788</v>
      </c>
      <c r="F50" s="33">
        <v>84</v>
      </c>
    </row>
    <row r="51" spans="1:6" ht="15.5" thickBot="1" x14ac:dyDescent="0.9">
      <c r="A51" s="7" t="s">
        <v>15</v>
      </c>
      <c r="B51" s="8" t="s">
        <v>25</v>
      </c>
      <c r="C51" s="8" t="s">
        <v>29</v>
      </c>
      <c r="D51" s="8" t="s">
        <v>35</v>
      </c>
      <c r="E51" s="8">
        <v>5976</v>
      </c>
      <c r="F51" s="63">
        <v>83</v>
      </c>
    </row>
    <row r="52" spans="1:6" ht="15.5" thickTop="1" x14ac:dyDescent="0.75">
      <c r="A52" s="1" t="s">
        <v>6</v>
      </c>
      <c r="B52" s="2" t="s">
        <v>16</v>
      </c>
      <c r="C52" s="2" t="s">
        <v>27</v>
      </c>
      <c r="D52" s="2" t="s">
        <v>36</v>
      </c>
      <c r="E52" s="2">
        <v>5760</v>
      </c>
      <c r="F52" s="47">
        <v>90</v>
      </c>
    </row>
    <row r="53" spans="1:6" x14ac:dyDescent="0.75">
      <c r="A53" s="5" t="s">
        <v>7</v>
      </c>
      <c r="B53" s="6" t="s">
        <v>17</v>
      </c>
      <c r="C53" s="6" t="s">
        <v>28</v>
      </c>
      <c r="D53" s="6" t="s">
        <v>36</v>
      </c>
      <c r="E53" s="6">
        <v>3450</v>
      </c>
      <c r="F53" s="44">
        <v>75</v>
      </c>
    </row>
    <row r="54" spans="1:6" x14ac:dyDescent="0.75">
      <c r="A54" s="3" t="s">
        <v>8</v>
      </c>
      <c r="B54" s="4" t="s">
        <v>18</v>
      </c>
      <c r="C54" s="4" t="s">
        <v>29</v>
      </c>
      <c r="D54" s="4" t="s">
        <v>36</v>
      </c>
      <c r="E54" s="4">
        <v>4004</v>
      </c>
      <c r="F54" s="33">
        <v>91</v>
      </c>
    </row>
    <row r="55" spans="1:6" x14ac:dyDescent="0.75">
      <c r="A55" s="5" t="s">
        <v>9</v>
      </c>
      <c r="B55" s="6" t="s">
        <v>19</v>
      </c>
      <c r="C55" s="6" t="s">
        <v>27</v>
      </c>
      <c r="D55" s="6" t="s">
        <v>36</v>
      </c>
      <c r="E55" s="6">
        <v>5390</v>
      </c>
      <c r="F55" s="44">
        <v>77</v>
      </c>
    </row>
    <row r="56" spans="1:6" x14ac:dyDescent="0.75">
      <c r="A56" s="3" t="s">
        <v>10</v>
      </c>
      <c r="B56" s="4" t="s">
        <v>20</v>
      </c>
      <c r="C56" s="4" t="s">
        <v>26</v>
      </c>
      <c r="D56" s="4" t="s">
        <v>36</v>
      </c>
      <c r="E56" s="4">
        <v>6142</v>
      </c>
      <c r="F56" s="33">
        <v>83</v>
      </c>
    </row>
    <row r="57" spans="1:6" x14ac:dyDescent="0.75">
      <c r="A57" s="5" t="s">
        <v>11</v>
      </c>
      <c r="B57" s="6" t="s">
        <v>21</v>
      </c>
      <c r="C57" s="6" t="s">
        <v>28</v>
      </c>
      <c r="D57" s="6" t="s">
        <v>36</v>
      </c>
      <c r="E57" s="6">
        <v>3400</v>
      </c>
      <c r="F57" s="44">
        <v>85</v>
      </c>
    </row>
    <row r="58" spans="1:6" x14ac:dyDescent="0.75">
      <c r="A58" s="3" t="s">
        <v>12</v>
      </c>
      <c r="B58" s="4" t="s">
        <v>22</v>
      </c>
      <c r="C58" s="4" t="s">
        <v>27</v>
      </c>
      <c r="D58" s="4" t="s">
        <v>36</v>
      </c>
      <c r="E58" s="4">
        <v>4590</v>
      </c>
      <c r="F58" s="33">
        <v>85</v>
      </c>
    </row>
    <row r="59" spans="1:6" x14ac:dyDescent="0.75">
      <c r="A59" s="5" t="s">
        <v>13</v>
      </c>
      <c r="B59" s="6" t="s">
        <v>23</v>
      </c>
      <c r="C59" s="6" t="s">
        <v>28</v>
      </c>
      <c r="D59" s="6" t="s">
        <v>36</v>
      </c>
      <c r="E59" s="6">
        <v>6000</v>
      </c>
      <c r="F59" s="44">
        <v>100</v>
      </c>
    </row>
    <row r="60" spans="1:6" x14ac:dyDescent="0.75">
      <c r="A60" s="3" t="s">
        <v>14</v>
      </c>
      <c r="B60" s="4" t="s">
        <v>24</v>
      </c>
      <c r="C60" s="4" t="s">
        <v>29</v>
      </c>
      <c r="D60" s="4" t="s">
        <v>36</v>
      </c>
      <c r="E60" s="4">
        <v>4929</v>
      </c>
      <c r="F60" s="33">
        <v>93</v>
      </c>
    </row>
    <row r="61" spans="1:6" ht="15.5" thickBot="1" x14ac:dyDescent="0.9">
      <c r="A61" s="7" t="s">
        <v>15</v>
      </c>
      <c r="B61" s="8" t="s">
        <v>25</v>
      </c>
      <c r="C61" s="8" t="s">
        <v>28</v>
      </c>
      <c r="D61" s="8" t="s">
        <v>36</v>
      </c>
      <c r="E61" s="8">
        <v>7584</v>
      </c>
      <c r="F61" s="63">
        <v>96</v>
      </c>
    </row>
    <row r="62" spans="1:6" ht="15.5" thickTop="1" x14ac:dyDescent="0.75">
      <c r="A62" s="1" t="s">
        <v>6</v>
      </c>
      <c r="B62" s="2" t="s">
        <v>16</v>
      </c>
      <c r="C62" s="2" t="s">
        <v>27</v>
      </c>
      <c r="D62" s="2" t="s">
        <v>37</v>
      </c>
      <c r="E62" s="2">
        <v>4650</v>
      </c>
      <c r="F62" s="47">
        <v>93</v>
      </c>
    </row>
    <row r="63" spans="1:6" x14ac:dyDescent="0.75">
      <c r="A63" s="5" t="s">
        <v>7</v>
      </c>
      <c r="B63" s="6" t="s">
        <v>17</v>
      </c>
      <c r="C63" s="6" t="s">
        <v>27</v>
      </c>
      <c r="D63" s="6" t="s">
        <v>37</v>
      </c>
      <c r="E63" s="6">
        <v>5376</v>
      </c>
      <c r="F63" s="44">
        <v>84</v>
      </c>
    </row>
    <row r="64" spans="1:6" x14ac:dyDescent="0.75">
      <c r="A64" s="3" t="s">
        <v>8</v>
      </c>
      <c r="B64" s="4" t="s">
        <v>18</v>
      </c>
      <c r="C64" s="4" t="s">
        <v>27</v>
      </c>
      <c r="D64" s="4" t="s">
        <v>37</v>
      </c>
      <c r="E64" s="4">
        <v>6365</v>
      </c>
      <c r="F64" s="33">
        <v>95</v>
      </c>
    </row>
    <row r="65" spans="1:6" x14ac:dyDescent="0.75">
      <c r="A65" s="5" t="s">
        <v>9</v>
      </c>
      <c r="B65" s="6" t="s">
        <v>19</v>
      </c>
      <c r="C65" s="6" t="s">
        <v>27</v>
      </c>
      <c r="D65" s="6" t="s">
        <v>37</v>
      </c>
      <c r="E65" s="6">
        <v>4880</v>
      </c>
      <c r="F65" s="44">
        <v>80</v>
      </c>
    </row>
    <row r="66" spans="1:6" x14ac:dyDescent="0.75">
      <c r="A66" s="3" t="s">
        <v>10</v>
      </c>
      <c r="B66" s="4" t="s">
        <v>20</v>
      </c>
      <c r="C66" s="4" t="s">
        <v>28</v>
      </c>
      <c r="D66" s="4" t="s">
        <v>37</v>
      </c>
      <c r="E66" s="4">
        <v>7280</v>
      </c>
      <c r="F66" s="33">
        <v>91</v>
      </c>
    </row>
    <row r="67" spans="1:6" x14ac:dyDescent="0.75">
      <c r="A67" s="5" t="s">
        <v>11</v>
      </c>
      <c r="B67" s="6" t="s">
        <v>21</v>
      </c>
      <c r="C67" s="6" t="s">
        <v>29</v>
      </c>
      <c r="D67" s="6" t="s">
        <v>37</v>
      </c>
      <c r="E67" s="6">
        <v>5925</v>
      </c>
      <c r="F67" s="44">
        <v>79</v>
      </c>
    </row>
    <row r="68" spans="1:6" x14ac:dyDescent="0.75">
      <c r="A68" s="3" t="s">
        <v>12</v>
      </c>
      <c r="B68" s="4" t="s">
        <v>22</v>
      </c>
      <c r="C68" s="4" t="s">
        <v>28</v>
      </c>
      <c r="D68" s="4" t="s">
        <v>37</v>
      </c>
      <c r="E68" s="4">
        <v>5372</v>
      </c>
      <c r="F68" s="33">
        <v>79</v>
      </c>
    </row>
    <row r="69" spans="1:6" x14ac:dyDescent="0.75">
      <c r="A69" s="5" t="s">
        <v>13</v>
      </c>
      <c r="B69" s="6" t="s">
        <v>23</v>
      </c>
      <c r="C69" s="6" t="s">
        <v>28</v>
      </c>
      <c r="D69" s="6" t="s">
        <v>37</v>
      </c>
      <c r="E69" s="6">
        <v>3320</v>
      </c>
      <c r="F69" s="44">
        <v>83</v>
      </c>
    </row>
    <row r="70" spans="1:6" x14ac:dyDescent="0.75">
      <c r="A70" s="3" t="s">
        <v>14</v>
      </c>
      <c r="B70" s="4" t="s">
        <v>24</v>
      </c>
      <c r="C70" s="4" t="s">
        <v>29</v>
      </c>
      <c r="D70" s="4" t="s">
        <v>37</v>
      </c>
      <c r="E70" s="4">
        <v>4712</v>
      </c>
      <c r="F70" s="33">
        <v>76</v>
      </c>
    </row>
    <row r="71" spans="1:6" ht="15.5" thickBot="1" x14ac:dyDescent="0.9">
      <c r="A71" s="7" t="s">
        <v>15</v>
      </c>
      <c r="B71" s="8" t="s">
        <v>25</v>
      </c>
      <c r="C71" s="8" t="s">
        <v>29</v>
      </c>
      <c r="D71" s="8" t="s">
        <v>37</v>
      </c>
      <c r="E71" s="8">
        <v>6298</v>
      </c>
      <c r="F71" s="63">
        <v>94</v>
      </c>
    </row>
    <row r="72" spans="1:6" ht="15.5" thickTop="1" x14ac:dyDescent="0.75">
      <c r="A72" s="1" t="s">
        <v>6</v>
      </c>
      <c r="B72" s="2" t="s">
        <v>16</v>
      </c>
      <c r="C72" s="2" t="s">
        <v>27</v>
      </c>
      <c r="D72" s="2" t="s">
        <v>38</v>
      </c>
      <c r="E72" s="2">
        <v>5920</v>
      </c>
      <c r="F72" s="47">
        <v>74</v>
      </c>
    </row>
    <row r="73" spans="1:6" x14ac:dyDescent="0.75">
      <c r="A73" s="5" t="s">
        <v>7</v>
      </c>
      <c r="B73" s="6" t="s">
        <v>17</v>
      </c>
      <c r="C73" s="6" t="s">
        <v>26</v>
      </c>
      <c r="D73" s="6" t="s">
        <v>38</v>
      </c>
      <c r="E73" s="6">
        <v>6272</v>
      </c>
      <c r="F73" s="44">
        <v>98</v>
      </c>
    </row>
    <row r="74" spans="1:6" x14ac:dyDescent="0.75">
      <c r="A74" s="3" t="s">
        <v>8</v>
      </c>
      <c r="B74" s="4" t="s">
        <v>18</v>
      </c>
      <c r="C74" s="4" t="s">
        <v>26</v>
      </c>
      <c r="D74" s="4" t="s">
        <v>38</v>
      </c>
      <c r="E74" s="4">
        <v>5112</v>
      </c>
      <c r="F74" s="33">
        <v>71</v>
      </c>
    </row>
    <row r="75" spans="1:6" x14ac:dyDescent="0.75">
      <c r="A75" s="5" t="s">
        <v>9</v>
      </c>
      <c r="B75" s="6" t="s">
        <v>19</v>
      </c>
      <c r="C75" s="6" t="s">
        <v>29</v>
      </c>
      <c r="D75" s="6" t="s">
        <v>38</v>
      </c>
      <c r="E75" s="6">
        <v>3528</v>
      </c>
      <c r="F75" s="44">
        <v>84</v>
      </c>
    </row>
    <row r="76" spans="1:6" x14ac:dyDescent="0.75">
      <c r="A76" s="3" t="s">
        <v>10</v>
      </c>
      <c r="B76" s="4" t="s">
        <v>20</v>
      </c>
      <c r="C76" s="4" t="s">
        <v>29</v>
      </c>
      <c r="D76" s="4" t="s">
        <v>38</v>
      </c>
      <c r="E76" s="4">
        <v>5940</v>
      </c>
      <c r="F76" s="33">
        <v>99</v>
      </c>
    </row>
    <row r="77" spans="1:6" x14ac:dyDescent="0.75">
      <c r="A77" s="5" t="s">
        <v>11</v>
      </c>
      <c r="B77" s="6" t="s">
        <v>21</v>
      </c>
      <c r="C77" s="6" t="s">
        <v>28</v>
      </c>
      <c r="D77" s="6" t="s">
        <v>38</v>
      </c>
      <c r="E77" s="6">
        <v>5328</v>
      </c>
      <c r="F77" s="44">
        <v>74</v>
      </c>
    </row>
    <row r="78" spans="1:6" x14ac:dyDescent="0.75">
      <c r="A78" s="3" t="s">
        <v>12</v>
      </c>
      <c r="B78" s="4" t="s">
        <v>22</v>
      </c>
      <c r="C78" s="4" t="s">
        <v>28</v>
      </c>
      <c r="D78" s="4" t="s">
        <v>38</v>
      </c>
      <c r="E78" s="4">
        <v>3268</v>
      </c>
      <c r="F78" s="33">
        <v>76</v>
      </c>
    </row>
    <row r="79" spans="1:6" x14ac:dyDescent="0.75">
      <c r="A79" s="5" t="s">
        <v>13</v>
      </c>
      <c r="B79" s="6" t="s">
        <v>23</v>
      </c>
      <c r="C79" s="6" t="s">
        <v>27</v>
      </c>
      <c r="D79" s="6" t="s">
        <v>38</v>
      </c>
      <c r="E79" s="6">
        <v>6440</v>
      </c>
      <c r="F79" s="44">
        <v>92</v>
      </c>
    </row>
    <row r="80" spans="1:6" x14ac:dyDescent="0.75">
      <c r="A80" s="3" t="s">
        <v>14</v>
      </c>
      <c r="B80" s="4" t="s">
        <v>24</v>
      </c>
      <c r="C80" s="4" t="s">
        <v>28</v>
      </c>
      <c r="D80" s="4" t="s">
        <v>38</v>
      </c>
      <c r="E80" s="4">
        <v>6138</v>
      </c>
      <c r="F80" s="33">
        <v>93</v>
      </c>
    </row>
    <row r="81" spans="1:6" ht="15.5" thickBot="1" x14ac:dyDescent="0.9">
      <c r="A81" s="7" t="s">
        <v>15</v>
      </c>
      <c r="B81" s="8" t="s">
        <v>25</v>
      </c>
      <c r="C81" s="8" t="s">
        <v>28</v>
      </c>
      <c r="D81" s="8" t="s">
        <v>38</v>
      </c>
      <c r="E81" s="8">
        <v>4697</v>
      </c>
      <c r="F81" s="63">
        <v>77</v>
      </c>
    </row>
    <row r="82" spans="1:6" ht="15.5" thickTop="1" x14ac:dyDescent="0.75">
      <c r="A82" s="1" t="s">
        <v>6</v>
      </c>
      <c r="B82" s="2" t="s">
        <v>16</v>
      </c>
      <c r="C82" s="2" t="s">
        <v>29</v>
      </c>
      <c r="D82" s="2" t="s">
        <v>39</v>
      </c>
      <c r="E82" s="2">
        <v>5976</v>
      </c>
      <c r="F82" s="47">
        <v>83</v>
      </c>
    </row>
    <row r="83" spans="1:6" x14ac:dyDescent="0.75">
      <c r="A83" s="5" t="s">
        <v>7</v>
      </c>
      <c r="B83" s="6" t="s">
        <v>17</v>
      </c>
      <c r="C83" s="6" t="s">
        <v>27</v>
      </c>
      <c r="D83" s="6" t="s">
        <v>39</v>
      </c>
      <c r="E83" s="6">
        <v>6138</v>
      </c>
      <c r="F83" s="44">
        <v>99</v>
      </c>
    </row>
    <row r="84" spans="1:6" x14ac:dyDescent="0.75">
      <c r="A84" s="3" t="s">
        <v>8</v>
      </c>
      <c r="B84" s="4" t="s">
        <v>18</v>
      </c>
      <c r="C84" s="4" t="s">
        <v>27</v>
      </c>
      <c r="D84" s="4" t="s">
        <v>39</v>
      </c>
      <c r="E84" s="4">
        <v>4956</v>
      </c>
      <c r="F84" s="33">
        <v>84</v>
      </c>
    </row>
    <row r="85" spans="1:6" x14ac:dyDescent="0.75">
      <c r="A85" s="5" t="s">
        <v>9</v>
      </c>
      <c r="B85" s="6" t="s">
        <v>19</v>
      </c>
      <c r="C85" s="6" t="s">
        <v>26</v>
      </c>
      <c r="D85" s="6" t="s">
        <v>39</v>
      </c>
      <c r="E85" s="6">
        <v>4956</v>
      </c>
      <c r="F85" s="44">
        <v>84</v>
      </c>
    </row>
    <row r="86" spans="1:6" x14ac:dyDescent="0.75">
      <c r="A86" s="3" t="s">
        <v>10</v>
      </c>
      <c r="B86" s="4" t="s">
        <v>20</v>
      </c>
      <c r="C86" s="4" t="s">
        <v>29</v>
      </c>
      <c r="D86" s="4" t="s">
        <v>39</v>
      </c>
      <c r="E86" s="4">
        <v>5538</v>
      </c>
      <c r="F86" s="33">
        <v>71</v>
      </c>
    </row>
    <row r="87" spans="1:6" x14ac:dyDescent="0.75">
      <c r="A87" s="5" t="s">
        <v>11</v>
      </c>
      <c r="B87" s="6" t="s">
        <v>21</v>
      </c>
      <c r="C87" s="6" t="s">
        <v>30</v>
      </c>
      <c r="D87" s="6" t="s">
        <v>39</v>
      </c>
      <c r="E87" s="6">
        <v>5332</v>
      </c>
      <c r="F87" s="44">
        <v>86</v>
      </c>
    </row>
    <row r="88" spans="1:6" x14ac:dyDescent="0.75">
      <c r="A88" s="3" t="s">
        <v>12</v>
      </c>
      <c r="B88" s="4" t="s">
        <v>22</v>
      </c>
      <c r="C88" s="4" t="s">
        <v>27</v>
      </c>
      <c r="D88" s="4" t="s">
        <v>39</v>
      </c>
      <c r="E88" s="4">
        <v>5390</v>
      </c>
      <c r="F88" s="33">
        <v>77</v>
      </c>
    </row>
    <row r="89" spans="1:6" x14ac:dyDescent="0.75">
      <c r="A89" s="5" t="s">
        <v>13</v>
      </c>
      <c r="B89" s="6" t="s">
        <v>23</v>
      </c>
      <c r="C89" s="6" t="s">
        <v>29</v>
      </c>
      <c r="D89" s="6" t="s">
        <v>39</v>
      </c>
      <c r="E89" s="6">
        <v>5734</v>
      </c>
      <c r="F89" s="44">
        <v>94</v>
      </c>
    </row>
    <row r="90" spans="1:6" x14ac:dyDescent="0.75">
      <c r="A90" s="3" t="s">
        <v>14</v>
      </c>
      <c r="B90" s="4" t="s">
        <v>24</v>
      </c>
      <c r="C90" s="4" t="s">
        <v>28</v>
      </c>
      <c r="D90" s="4" t="s">
        <v>39</v>
      </c>
      <c r="E90" s="4">
        <v>6000</v>
      </c>
      <c r="F90" s="33">
        <v>75</v>
      </c>
    </row>
    <row r="91" spans="1:6" ht="15.5" thickBot="1" x14ac:dyDescent="0.9">
      <c r="A91" s="7" t="s">
        <v>15</v>
      </c>
      <c r="B91" s="8" t="s">
        <v>25</v>
      </c>
      <c r="C91" s="8" t="s">
        <v>27</v>
      </c>
      <c r="D91" s="8" t="s">
        <v>39</v>
      </c>
      <c r="E91" s="8">
        <v>3479</v>
      </c>
      <c r="F91" s="63">
        <v>71</v>
      </c>
    </row>
    <row r="92" spans="1:6" ht="15.5" thickTop="1" x14ac:dyDescent="0.75">
      <c r="A92" s="1" t="s">
        <v>6</v>
      </c>
      <c r="B92" s="2" t="s">
        <v>16</v>
      </c>
      <c r="C92" s="2" t="s">
        <v>27</v>
      </c>
      <c r="D92" s="2" t="s">
        <v>40</v>
      </c>
      <c r="E92" s="2">
        <v>6528</v>
      </c>
      <c r="F92" s="47">
        <v>96</v>
      </c>
    </row>
    <row r="93" spans="1:6" x14ac:dyDescent="0.75">
      <c r="A93" s="5" t="s">
        <v>7</v>
      </c>
      <c r="B93" s="6" t="s">
        <v>17</v>
      </c>
      <c r="C93" s="6" t="s">
        <v>30</v>
      </c>
      <c r="D93" s="6" t="s">
        <v>40</v>
      </c>
      <c r="E93" s="6">
        <v>3600</v>
      </c>
      <c r="F93" s="44">
        <v>80</v>
      </c>
    </row>
    <row r="94" spans="1:6" x14ac:dyDescent="0.75">
      <c r="A94" s="3" t="s">
        <v>8</v>
      </c>
      <c r="B94" s="4" t="s">
        <v>18</v>
      </c>
      <c r="C94" s="4" t="s">
        <v>30</v>
      </c>
      <c r="D94" s="4" t="s">
        <v>40</v>
      </c>
      <c r="E94" s="4">
        <v>4644</v>
      </c>
      <c r="F94" s="33">
        <v>86</v>
      </c>
    </row>
    <row r="95" spans="1:6" x14ac:dyDescent="0.75">
      <c r="A95" s="5" t="s">
        <v>9</v>
      </c>
      <c r="B95" s="6" t="s">
        <v>19</v>
      </c>
      <c r="C95" s="6" t="s">
        <v>27</v>
      </c>
      <c r="D95" s="6" t="s">
        <v>40</v>
      </c>
      <c r="E95" s="6">
        <v>4130</v>
      </c>
      <c r="F95" s="44">
        <v>70</v>
      </c>
    </row>
    <row r="96" spans="1:6" x14ac:dyDescent="0.75">
      <c r="A96" s="3" t="s">
        <v>10</v>
      </c>
      <c r="B96" s="4" t="s">
        <v>20</v>
      </c>
      <c r="C96" s="4" t="s">
        <v>29</v>
      </c>
      <c r="D96" s="4" t="s">
        <v>40</v>
      </c>
      <c r="E96" s="4">
        <v>3420</v>
      </c>
      <c r="F96" s="33">
        <v>76</v>
      </c>
    </row>
    <row r="97" spans="1:6" x14ac:dyDescent="0.75">
      <c r="A97" s="5" t="s">
        <v>11</v>
      </c>
      <c r="B97" s="6" t="s">
        <v>21</v>
      </c>
      <c r="C97" s="6" t="s">
        <v>30</v>
      </c>
      <c r="D97" s="6" t="s">
        <v>40</v>
      </c>
      <c r="E97" s="6">
        <v>4018</v>
      </c>
      <c r="F97" s="44">
        <v>98</v>
      </c>
    </row>
    <row r="98" spans="1:6" x14ac:dyDescent="0.75">
      <c r="A98" s="3" t="s">
        <v>12</v>
      </c>
      <c r="B98" s="4" t="s">
        <v>22</v>
      </c>
      <c r="C98" s="4" t="s">
        <v>28</v>
      </c>
      <c r="D98" s="4" t="s">
        <v>40</v>
      </c>
      <c r="E98" s="4">
        <v>3483</v>
      </c>
      <c r="F98" s="33">
        <v>81</v>
      </c>
    </row>
    <row r="99" spans="1:6" x14ac:dyDescent="0.75">
      <c r="A99" s="5" t="s">
        <v>13</v>
      </c>
      <c r="B99" s="6" t="s">
        <v>23</v>
      </c>
      <c r="C99" s="6" t="s">
        <v>30</v>
      </c>
      <c r="D99" s="6" t="s">
        <v>40</v>
      </c>
      <c r="E99" s="6">
        <v>4234</v>
      </c>
      <c r="F99" s="44">
        <v>73</v>
      </c>
    </row>
    <row r="100" spans="1:6" x14ac:dyDescent="0.75">
      <c r="A100" s="3" t="s">
        <v>14</v>
      </c>
      <c r="B100" s="4" t="s">
        <v>24</v>
      </c>
      <c r="C100" s="4" t="s">
        <v>30</v>
      </c>
      <c r="D100" s="4" t="s">
        <v>40</v>
      </c>
      <c r="E100" s="4">
        <v>6794</v>
      </c>
      <c r="F100" s="33">
        <v>86</v>
      </c>
    </row>
    <row r="101" spans="1:6" ht="15.5" thickBot="1" x14ac:dyDescent="0.9">
      <c r="A101" s="7" t="s">
        <v>15</v>
      </c>
      <c r="B101" s="8" t="s">
        <v>25</v>
      </c>
      <c r="C101" s="8" t="s">
        <v>29</v>
      </c>
      <c r="D101" s="8" t="s">
        <v>40</v>
      </c>
      <c r="E101" s="8">
        <v>5146</v>
      </c>
      <c r="F101" s="63">
        <v>83</v>
      </c>
    </row>
    <row r="102" spans="1:6" ht="15.5" thickTop="1" x14ac:dyDescent="0.75">
      <c r="A102" s="1" t="s">
        <v>6</v>
      </c>
      <c r="B102" s="2" t="s">
        <v>16</v>
      </c>
      <c r="C102" s="2" t="s">
        <v>30</v>
      </c>
      <c r="D102" s="2" t="s">
        <v>41</v>
      </c>
      <c r="E102" s="2">
        <v>4092</v>
      </c>
      <c r="F102" s="47">
        <v>93</v>
      </c>
    </row>
    <row r="103" spans="1:6" x14ac:dyDescent="0.75">
      <c r="A103" s="5" t="s">
        <v>7</v>
      </c>
      <c r="B103" s="6" t="s">
        <v>17</v>
      </c>
      <c r="C103" s="6" t="s">
        <v>29</v>
      </c>
      <c r="D103" s="6" t="s">
        <v>41</v>
      </c>
      <c r="E103" s="6">
        <v>4600</v>
      </c>
      <c r="F103" s="44">
        <v>92</v>
      </c>
    </row>
    <row r="104" spans="1:6" x14ac:dyDescent="0.75">
      <c r="A104" s="3" t="s">
        <v>8</v>
      </c>
      <c r="B104" s="4" t="s">
        <v>18</v>
      </c>
      <c r="C104" s="4" t="s">
        <v>29</v>
      </c>
      <c r="D104" s="4" t="s">
        <v>41</v>
      </c>
      <c r="E104" s="4">
        <v>4128</v>
      </c>
      <c r="F104" s="33">
        <v>96</v>
      </c>
    </row>
    <row r="105" spans="1:6" x14ac:dyDescent="0.75">
      <c r="A105" s="5" t="s">
        <v>9</v>
      </c>
      <c r="B105" s="6" t="s">
        <v>19</v>
      </c>
      <c r="C105" s="6" t="s">
        <v>27</v>
      </c>
      <c r="D105" s="6" t="s">
        <v>41</v>
      </c>
      <c r="E105" s="6">
        <v>5950</v>
      </c>
      <c r="F105" s="44">
        <v>85</v>
      </c>
    </row>
    <row r="106" spans="1:6" x14ac:dyDescent="0.75">
      <c r="A106" s="3" t="s">
        <v>10</v>
      </c>
      <c r="B106" s="4" t="s">
        <v>20</v>
      </c>
      <c r="C106" s="4" t="s">
        <v>26</v>
      </c>
      <c r="D106" s="4" t="s">
        <v>41</v>
      </c>
      <c r="E106" s="4">
        <v>4004</v>
      </c>
      <c r="F106" s="33">
        <v>91</v>
      </c>
    </row>
    <row r="107" spans="1:6" x14ac:dyDescent="0.75">
      <c r="A107" s="5" t="s">
        <v>11</v>
      </c>
      <c r="B107" s="6" t="s">
        <v>21</v>
      </c>
      <c r="C107" s="6" t="s">
        <v>30</v>
      </c>
      <c r="D107" s="6" t="s">
        <v>41</v>
      </c>
      <c r="E107" s="6">
        <v>6290</v>
      </c>
      <c r="F107" s="44">
        <v>85</v>
      </c>
    </row>
    <row r="108" spans="1:6" x14ac:dyDescent="0.75">
      <c r="A108" s="3" t="s">
        <v>12</v>
      </c>
      <c r="B108" s="4" t="s">
        <v>22</v>
      </c>
      <c r="C108" s="4" t="s">
        <v>26</v>
      </c>
      <c r="D108" s="4" t="s">
        <v>41</v>
      </c>
      <c r="E108" s="4">
        <v>6532</v>
      </c>
      <c r="F108" s="33">
        <v>92</v>
      </c>
    </row>
    <row r="109" spans="1:6" x14ac:dyDescent="0.75">
      <c r="A109" s="5" t="s">
        <v>13</v>
      </c>
      <c r="B109" s="6" t="s">
        <v>23</v>
      </c>
      <c r="C109" s="6" t="s">
        <v>27</v>
      </c>
      <c r="D109" s="6" t="s">
        <v>41</v>
      </c>
      <c r="E109" s="6">
        <v>3157</v>
      </c>
      <c r="F109" s="44">
        <v>77</v>
      </c>
    </row>
    <row r="110" spans="1:6" x14ac:dyDescent="0.75">
      <c r="A110" s="3" t="s">
        <v>14</v>
      </c>
      <c r="B110" s="4" t="s">
        <v>24</v>
      </c>
      <c r="C110" s="4" t="s">
        <v>29</v>
      </c>
      <c r="D110" s="4" t="s">
        <v>41</v>
      </c>
      <c r="E110" s="4">
        <v>5220</v>
      </c>
      <c r="F110" s="33">
        <v>87</v>
      </c>
    </row>
    <row r="111" spans="1:6" ht="15.5" thickBot="1" x14ac:dyDescent="0.9">
      <c r="A111" s="7" t="s">
        <v>15</v>
      </c>
      <c r="B111" s="8" t="s">
        <v>25</v>
      </c>
      <c r="C111" s="8" t="s">
        <v>30</v>
      </c>
      <c r="D111" s="8" t="s">
        <v>41</v>
      </c>
      <c r="E111" s="8">
        <v>5467</v>
      </c>
      <c r="F111" s="63">
        <v>77</v>
      </c>
    </row>
    <row r="112" spans="1:6" ht="15.5" thickTop="1" x14ac:dyDescent="0.75">
      <c r="A112" s="1" t="s">
        <v>6</v>
      </c>
      <c r="B112" s="2" t="s">
        <v>16</v>
      </c>
      <c r="C112" s="2" t="s">
        <v>29</v>
      </c>
      <c r="D112" s="2" t="s">
        <v>42</v>
      </c>
      <c r="E112" s="2">
        <v>4899</v>
      </c>
      <c r="F112" s="47">
        <v>71</v>
      </c>
    </row>
    <row r="113" spans="1:6" x14ac:dyDescent="0.75">
      <c r="A113" s="5" t="s">
        <v>7</v>
      </c>
      <c r="B113" s="6" t="s">
        <v>17</v>
      </c>
      <c r="C113" s="6" t="s">
        <v>28</v>
      </c>
      <c r="D113" s="6" t="s">
        <v>42</v>
      </c>
      <c r="E113" s="6">
        <v>4524</v>
      </c>
      <c r="F113" s="44">
        <v>87</v>
      </c>
    </row>
    <row r="114" spans="1:6" x14ac:dyDescent="0.75">
      <c r="A114" s="3" t="s">
        <v>8</v>
      </c>
      <c r="B114" s="4" t="s">
        <v>18</v>
      </c>
      <c r="C114" s="4" t="s">
        <v>29</v>
      </c>
      <c r="D114" s="4" t="s">
        <v>42</v>
      </c>
      <c r="E114" s="4">
        <v>4428</v>
      </c>
      <c r="F114" s="33">
        <v>82</v>
      </c>
    </row>
    <row r="115" spans="1:6" x14ac:dyDescent="0.75">
      <c r="A115" s="5" t="s">
        <v>9</v>
      </c>
      <c r="B115" s="6" t="s">
        <v>19</v>
      </c>
      <c r="C115" s="6" t="s">
        <v>27</v>
      </c>
      <c r="D115" s="6" t="s">
        <v>42</v>
      </c>
      <c r="E115" s="6">
        <v>3560</v>
      </c>
      <c r="F115" s="44">
        <v>89</v>
      </c>
    </row>
    <row r="116" spans="1:6" x14ac:dyDescent="0.75">
      <c r="A116" s="3" t="s">
        <v>10</v>
      </c>
      <c r="B116" s="4" t="s">
        <v>20</v>
      </c>
      <c r="C116" s="4" t="s">
        <v>27</v>
      </c>
      <c r="D116" s="4" t="s">
        <v>42</v>
      </c>
      <c r="E116" s="4">
        <v>6432</v>
      </c>
      <c r="F116" s="33">
        <v>96</v>
      </c>
    </row>
    <row r="117" spans="1:6" x14ac:dyDescent="0.75">
      <c r="A117" s="5" t="s">
        <v>11</v>
      </c>
      <c r="B117" s="6" t="s">
        <v>21</v>
      </c>
      <c r="C117" s="6" t="s">
        <v>30</v>
      </c>
      <c r="D117" s="6" t="s">
        <v>42</v>
      </c>
      <c r="E117" s="6">
        <v>3834</v>
      </c>
      <c r="F117" s="44">
        <v>71</v>
      </c>
    </row>
    <row r="118" spans="1:6" x14ac:dyDescent="0.75">
      <c r="A118" s="3" t="s">
        <v>12</v>
      </c>
      <c r="B118" s="4" t="s">
        <v>22</v>
      </c>
      <c r="C118" s="4" t="s">
        <v>28</v>
      </c>
      <c r="D118" s="4" t="s">
        <v>42</v>
      </c>
      <c r="E118" s="4">
        <v>5775</v>
      </c>
      <c r="F118" s="33">
        <v>75</v>
      </c>
    </row>
    <row r="119" spans="1:6" x14ac:dyDescent="0.75">
      <c r="A119" s="5" t="s">
        <v>13</v>
      </c>
      <c r="B119" s="6" t="s">
        <v>23</v>
      </c>
      <c r="C119" s="6" t="s">
        <v>28</v>
      </c>
      <c r="D119" s="6" t="s">
        <v>42</v>
      </c>
      <c r="E119" s="6">
        <v>4125</v>
      </c>
      <c r="F119" s="44">
        <v>75</v>
      </c>
    </row>
    <row r="120" spans="1:6" x14ac:dyDescent="0.75">
      <c r="A120" s="3" t="s">
        <v>14</v>
      </c>
      <c r="B120" s="4" t="s">
        <v>24</v>
      </c>
      <c r="C120" s="4" t="s">
        <v>30</v>
      </c>
      <c r="D120" s="4" t="s">
        <v>42</v>
      </c>
      <c r="E120" s="4">
        <v>5775</v>
      </c>
      <c r="F120" s="33">
        <v>75</v>
      </c>
    </row>
    <row r="121" spans="1:6" ht="15.5" thickBot="1" x14ac:dyDescent="0.9">
      <c r="A121" s="7" t="s">
        <v>15</v>
      </c>
      <c r="B121" s="8" t="s">
        <v>25</v>
      </c>
      <c r="C121" s="8" t="s">
        <v>26</v>
      </c>
      <c r="D121" s="8" t="s">
        <v>42</v>
      </c>
      <c r="E121" s="8">
        <v>3285</v>
      </c>
      <c r="F121" s="63">
        <v>73</v>
      </c>
    </row>
    <row r="122" spans="1:6" ht="15.5" thickTop="1" x14ac:dyDescent="0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DAD2-6711-436B-819F-A3A3EE3E728E}">
  <dimension ref="A1:G121"/>
  <sheetViews>
    <sheetView topLeftCell="A15" zoomScaleNormal="100" workbookViewId="0">
      <selection activeCell="E19" sqref="E19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29</v>
      </c>
      <c r="D2" s="2">
        <v>5976</v>
      </c>
      <c r="E2" s="2">
        <v>83</v>
      </c>
      <c r="F2" s="18">
        <f t="shared" ref="F2" si="0">AVERAGE(E2:E11)</f>
        <v>82.4</v>
      </c>
      <c r="G2" s="24">
        <f t="shared" ref="G2" si="1">SUM(D2:D11)</f>
        <v>53499</v>
      </c>
    </row>
    <row r="3" spans="1:7" ht="14.75" customHeight="1" x14ac:dyDescent="0.75">
      <c r="A3" s="5" t="s">
        <v>7</v>
      </c>
      <c r="B3" s="6" t="s">
        <v>17</v>
      </c>
      <c r="C3" s="6" t="s">
        <v>27</v>
      </c>
      <c r="D3" s="6">
        <v>6138</v>
      </c>
      <c r="E3" s="6">
        <v>99</v>
      </c>
      <c r="F3" s="19"/>
      <c r="G3" s="25"/>
    </row>
    <row r="4" spans="1:7" ht="14.75" customHeight="1" x14ac:dyDescent="0.75">
      <c r="A4" s="3" t="s">
        <v>8</v>
      </c>
      <c r="B4" s="4" t="s">
        <v>18</v>
      </c>
      <c r="C4" s="4" t="s">
        <v>27</v>
      </c>
      <c r="D4" s="4">
        <v>4956</v>
      </c>
      <c r="E4" s="4">
        <v>84</v>
      </c>
      <c r="F4" s="19"/>
      <c r="G4" s="25"/>
    </row>
    <row r="5" spans="1:7" ht="14.75" customHeight="1" x14ac:dyDescent="0.75">
      <c r="A5" s="5" t="s">
        <v>9</v>
      </c>
      <c r="B5" s="6" t="s">
        <v>19</v>
      </c>
      <c r="C5" s="6" t="s">
        <v>26</v>
      </c>
      <c r="D5" s="6">
        <v>4956</v>
      </c>
      <c r="E5" s="6">
        <v>84</v>
      </c>
      <c r="F5" s="19"/>
      <c r="G5" s="25"/>
    </row>
    <row r="6" spans="1:7" ht="14.75" customHeight="1" x14ac:dyDescent="0.75">
      <c r="A6" s="3" t="s">
        <v>10</v>
      </c>
      <c r="B6" s="4" t="s">
        <v>20</v>
      </c>
      <c r="C6" s="4" t="s">
        <v>29</v>
      </c>
      <c r="D6" s="4">
        <v>5538</v>
      </c>
      <c r="E6" s="4">
        <v>71</v>
      </c>
      <c r="F6" s="19"/>
      <c r="G6" s="25"/>
    </row>
    <row r="7" spans="1:7" ht="14.75" customHeight="1" x14ac:dyDescent="0.75">
      <c r="A7" s="5" t="s">
        <v>11</v>
      </c>
      <c r="B7" s="6" t="s">
        <v>21</v>
      </c>
      <c r="C7" s="6" t="s">
        <v>30</v>
      </c>
      <c r="D7" s="6">
        <v>5332</v>
      </c>
      <c r="E7" s="6">
        <v>86</v>
      </c>
      <c r="F7" s="19"/>
      <c r="G7" s="25"/>
    </row>
    <row r="8" spans="1:7" ht="14.75" customHeight="1" x14ac:dyDescent="0.75">
      <c r="A8" s="3" t="s">
        <v>12</v>
      </c>
      <c r="B8" s="4" t="s">
        <v>22</v>
      </c>
      <c r="C8" s="4" t="s">
        <v>27</v>
      </c>
      <c r="D8" s="4">
        <v>5390</v>
      </c>
      <c r="E8" s="4">
        <v>77</v>
      </c>
      <c r="F8" s="19"/>
      <c r="G8" s="25"/>
    </row>
    <row r="9" spans="1:7" ht="14.75" customHeight="1" x14ac:dyDescent="0.75">
      <c r="A9" s="5" t="s">
        <v>13</v>
      </c>
      <c r="B9" s="6" t="s">
        <v>23</v>
      </c>
      <c r="C9" s="6" t="s">
        <v>29</v>
      </c>
      <c r="D9" s="6">
        <v>5734</v>
      </c>
      <c r="E9" s="6">
        <v>94</v>
      </c>
      <c r="F9" s="19"/>
      <c r="G9" s="25"/>
    </row>
    <row r="10" spans="1:7" ht="14.75" customHeight="1" x14ac:dyDescent="0.75">
      <c r="A10" s="3" t="s">
        <v>14</v>
      </c>
      <c r="B10" s="4" t="s">
        <v>24</v>
      </c>
      <c r="C10" s="4" t="s">
        <v>28</v>
      </c>
      <c r="D10" s="4">
        <v>6000</v>
      </c>
      <c r="E10" s="4">
        <v>75</v>
      </c>
      <c r="F10" s="19"/>
      <c r="G10" s="25"/>
    </row>
    <row r="11" spans="1:7" ht="14.75" customHeight="1" thickBot="1" x14ac:dyDescent="0.9">
      <c r="A11" s="7" t="s">
        <v>15</v>
      </c>
      <c r="B11" s="8" t="s">
        <v>25</v>
      </c>
      <c r="C11" s="8" t="s">
        <v>27</v>
      </c>
      <c r="D11" s="8">
        <v>3479</v>
      </c>
      <c r="E11" s="8">
        <v>71</v>
      </c>
      <c r="F11" s="20"/>
      <c r="G11" s="26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84</v>
      </c>
      <c r="D16" s="41">
        <f>SUMIF(C2:C11,B16,D2:D11)</f>
        <v>4956</v>
      </c>
    </row>
    <row r="17" spans="1:7" x14ac:dyDescent="0.75">
      <c r="B17" s="5" t="s">
        <v>27</v>
      </c>
      <c r="C17" s="6">
        <f>IFERROR(AVERAGEIF(C2:C11,B17,E2:E11), 0)</f>
        <v>82.75</v>
      </c>
      <c r="D17" s="44">
        <f>SUMIF(C2:C11,B17,D2:D11)</f>
        <v>19963</v>
      </c>
    </row>
    <row r="18" spans="1:7" x14ac:dyDescent="0.75">
      <c r="B18" s="3" t="s">
        <v>28</v>
      </c>
      <c r="C18" s="4">
        <f>IFERROR(AVERAGEIF(C2:C11,B18,E2:E11), 0)</f>
        <v>75</v>
      </c>
      <c r="D18" s="33">
        <f>SUMIF(C2:C11,B18,D2:D11)</f>
        <v>6000</v>
      </c>
    </row>
    <row r="19" spans="1:7" x14ac:dyDescent="0.75">
      <c r="B19" s="5" t="s">
        <v>29</v>
      </c>
      <c r="C19" s="6">
        <f>IFERROR(AVERAGEIF(C2:C11,B19,E2:E11), 0)</f>
        <v>82.666666666666671</v>
      </c>
      <c r="D19" s="44">
        <f>SUMIF(C2:C11,B19,D2:D11)</f>
        <v>17248</v>
      </c>
    </row>
    <row r="20" spans="1:7" ht="15.5" thickBot="1" x14ac:dyDescent="0.9">
      <c r="B20" s="34" t="s">
        <v>30</v>
      </c>
      <c r="C20" s="35">
        <f>IFERROR(AVERAGEIF(C2:C11,B20,E2:E11), 0)</f>
        <v>86</v>
      </c>
      <c r="D20" s="36">
        <f>SUMIF(C2:C11,B20,D2:D11)</f>
        <v>5332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8755-2723-4051-B3C1-8EAF8F8E9ACA}">
  <dimension ref="A1:G121"/>
  <sheetViews>
    <sheetView topLeftCell="A15" zoomScaleNormal="100" workbookViewId="0">
      <selection activeCell="E19" sqref="E19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6528</v>
      </c>
      <c r="E2" s="2">
        <v>96</v>
      </c>
      <c r="F2" s="15">
        <f t="shared" ref="F2" si="0">AVERAGE(E2:E11)</f>
        <v>82.9</v>
      </c>
      <c r="G2" s="21">
        <f t="shared" ref="G2" si="1">SUM(D2:D11)</f>
        <v>45997</v>
      </c>
    </row>
    <row r="3" spans="1:7" ht="14.75" customHeight="1" x14ac:dyDescent="0.75">
      <c r="A3" s="5" t="s">
        <v>7</v>
      </c>
      <c r="B3" s="6" t="s">
        <v>17</v>
      </c>
      <c r="C3" s="6" t="s">
        <v>30</v>
      </c>
      <c r="D3" s="6">
        <v>3600</v>
      </c>
      <c r="E3" s="6">
        <v>80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4" t="s">
        <v>30</v>
      </c>
      <c r="D4" s="4">
        <v>4644</v>
      </c>
      <c r="E4" s="4">
        <v>86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4130</v>
      </c>
      <c r="E5" s="6">
        <v>70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29</v>
      </c>
      <c r="D6" s="4">
        <v>3420</v>
      </c>
      <c r="E6" s="4">
        <v>76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30</v>
      </c>
      <c r="D7" s="6">
        <v>4018</v>
      </c>
      <c r="E7" s="6">
        <v>98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28</v>
      </c>
      <c r="D8" s="4">
        <v>3483</v>
      </c>
      <c r="E8" s="4">
        <v>81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30</v>
      </c>
      <c r="D9" s="6">
        <v>4234</v>
      </c>
      <c r="E9" s="6">
        <v>73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30</v>
      </c>
      <c r="D10" s="4">
        <v>6794</v>
      </c>
      <c r="E10" s="4">
        <v>86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29</v>
      </c>
      <c r="D11" s="8">
        <v>5146</v>
      </c>
      <c r="E11" s="8">
        <v>83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0</v>
      </c>
      <c r="D16" s="41">
        <f>SUMIF(C2:C11,B16,D2:D11)</f>
        <v>0</v>
      </c>
    </row>
    <row r="17" spans="1:7" x14ac:dyDescent="0.75">
      <c r="B17" s="5" t="s">
        <v>27</v>
      </c>
      <c r="C17" s="6">
        <f>IFERROR(AVERAGEIF(C2:C11,B17,E2:E11), 0)</f>
        <v>83</v>
      </c>
      <c r="D17" s="44">
        <f>SUMIF(C2:C11,B17,D2:D11)</f>
        <v>10658</v>
      </c>
    </row>
    <row r="18" spans="1:7" x14ac:dyDescent="0.75">
      <c r="B18" s="3" t="s">
        <v>28</v>
      </c>
      <c r="C18" s="4">
        <f>IFERROR(AVERAGEIF(C2:C11,B18,E2:E11), 0)</f>
        <v>81</v>
      </c>
      <c r="D18" s="33">
        <f>SUMIF(C2:C11,B18,D2:D11)</f>
        <v>3483</v>
      </c>
    </row>
    <row r="19" spans="1:7" x14ac:dyDescent="0.75">
      <c r="B19" s="5" t="s">
        <v>29</v>
      </c>
      <c r="C19" s="6">
        <f>IFERROR(AVERAGEIF(C2:C11,B19,E2:E11), 0)</f>
        <v>79.5</v>
      </c>
      <c r="D19" s="44">
        <f>SUMIF(C2:C11,B19,D2:D11)</f>
        <v>8566</v>
      </c>
    </row>
    <row r="20" spans="1:7" ht="15.5" thickBot="1" x14ac:dyDescent="0.9">
      <c r="B20" s="34" t="s">
        <v>30</v>
      </c>
      <c r="C20" s="35">
        <f>IFERROR(AVERAGEIF(C2:C11,B20,E2:E11), 0)</f>
        <v>84.6</v>
      </c>
      <c r="D20" s="36">
        <f>SUMIF(C2:C11,B20,D2:D11)</f>
        <v>23290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0C4BB-AC84-4B50-B8F1-C29C41C04AF0}">
  <dimension ref="A1:G121"/>
  <sheetViews>
    <sheetView topLeftCell="A15" zoomScaleNormal="100" workbookViewId="0">
      <selection activeCell="F18" sqref="F18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30</v>
      </c>
      <c r="D2" s="2">
        <v>4092</v>
      </c>
      <c r="E2" s="2">
        <v>93</v>
      </c>
      <c r="F2" s="18">
        <f t="shared" ref="F2" si="0">AVERAGE(E2:E11)</f>
        <v>87.5</v>
      </c>
      <c r="G2" s="24">
        <f t="shared" ref="G2" si="1">SUM(D2:D11)</f>
        <v>49440</v>
      </c>
    </row>
    <row r="3" spans="1:7" ht="14.75" customHeight="1" x14ac:dyDescent="0.75">
      <c r="A3" s="5" t="s">
        <v>7</v>
      </c>
      <c r="B3" s="6" t="s">
        <v>17</v>
      </c>
      <c r="C3" s="6" t="s">
        <v>29</v>
      </c>
      <c r="D3" s="6">
        <v>4600</v>
      </c>
      <c r="E3" s="6">
        <v>92</v>
      </c>
      <c r="F3" s="19"/>
      <c r="G3" s="25"/>
    </row>
    <row r="4" spans="1:7" ht="14.75" customHeight="1" x14ac:dyDescent="0.75">
      <c r="A4" s="3" t="s">
        <v>8</v>
      </c>
      <c r="B4" s="4" t="s">
        <v>18</v>
      </c>
      <c r="C4" s="4" t="s">
        <v>29</v>
      </c>
      <c r="D4" s="4">
        <v>4128</v>
      </c>
      <c r="E4" s="4">
        <v>96</v>
      </c>
      <c r="F4" s="19"/>
      <c r="G4" s="25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5950</v>
      </c>
      <c r="E5" s="6">
        <v>85</v>
      </c>
      <c r="F5" s="19"/>
      <c r="G5" s="25"/>
    </row>
    <row r="6" spans="1:7" ht="14.75" customHeight="1" x14ac:dyDescent="0.75">
      <c r="A6" s="3" t="s">
        <v>10</v>
      </c>
      <c r="B6" s="4" t="s">
        <v>20</v>
      </c>
      <c r="C6" s="4" t="s">
        <v>26</v>
      </c>
      <c r="D6" s="4">
        <v>4004</v>
      </c>
      <c r="E6" s="4">
        <v>91</v>
      </c>
      <c r="F6" s="19"/>
      <c r="G6" s="25"/>
    </row>
    <row r="7" spans="1:7" ht="14.75" customHeight="1" x14ac:dyDescent="0.75">
      <c r="A7" s="5" t="s">
        <v>11</v>
      </c>
      <c r="B7" s="6" t="s">
        <v>21</v>
      </c>
      <c r="C7" s="6" t="s">
        <v>30</v>
      </c>
      <c r="D7" s="6">
        <v>6290</v>
      </c>
      <c r="E7" s="6">
        <v>85</v>
      </c>
      <c r="F7" s="19"/>
      <c r="G7" s="25"/>
    </row>
    <row r="8" spans="1:7" ht="14.75" customHeight="1" x14ac:dyDescent="0.75">
      <c r="A8" s="3" t="s">
        <v>12</v>
      </c>
      <c r="B8" s="4" t="s">
        <v>22</v>
      </c>
      <c r="C8" s="4" t="s">
        <v>26</v>
      </c>
      <c r="D8" s="4">
        <v>6532</v>
      </c>
      <c r="E8" s="4">
        <v>92</v>
      </c>
      <c r="F8" s="19"/>
      <c r="G8" s="25"/>
    </row>
    <row r="9" spans="1:7" ht="14.75" customHeight="1" x14ac:dyDescent="0.75">
      <c r="A9" s="5" t="s">
        <v>13</v>
      </c>
      <c r="B9" s="6" t="s">
        <v>23</v>
      </c>
      <c r="C9" s="6" t="s">
        <v>27</v>
      </c>
      <c r="D9" s="6">
        <v>3157</v>
      </c>
      <c r="E9" s="6">
        <v>77</v>
      </c>
      <c r="F9" s="19"/>
      <c r="G9" s="25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5220</v>
      </c>
      <c r="E10" s="4">
        <v>87</v>
      </c>
      <c r="F10" s="19"/>
      <c r="G10" s="25"/>
    </row>
    <row r="11" spans="1:7" ht="14.75" customHeight="1" thickBot="1" x14ac:dyDescent="0.9">
      <c r="A11" s="7" t="s">
        <v>15</v>
      </c>
      <c r="B11" s="8" t="s">
        <v>25</v>
      </c>
      <c r="C11" s="8" t="s">
        <v>30</v>
      </c>
      <c r="D11" s="8">
        <v>5467</v>
      </c>
      <c r="E11" s="8">
        <v>77</v>
      </c>
      <c r="F11" s="20"/>
      <c r="G11" s="26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91.5</v>
      </c>
      <c r="D16" s="41">
        <f>SUMIF(C2:C11,B16,D2:D11)</f>
        <v>10536</v>
      </c>
    </row>
    <row r="17" spans="1:7" x14ac:dyDescent="0.75">
      <c r="B17" s="5" t="s">
        <v>27</v>
      </c>
      <c r="C17" s="6">
        <f>IFERROR(AVERAGEIF(C2:C11,B17,E2:E11), 0)</f>
        <v>81</v>
      </c>
      <c r="D17" s="44">
        <f>SUMIF(C2:C11,B17,D2:D11)</f>
        <v>9107</v>
      </c>
    </row>
    <row r="18" spans="1:7" x14ac:dyDescent="0.75">
      <c r="B18" s="3" t="s">
        <v>28</v>
      </c>
      <c r="C18" s="4">
        <f>IFERROR(AVERAGEIF(C2:C11,B18,E2:E11), 0)</f>
        <v>0</v>
      </c>
      <c r="D18" s="33">
        <f>SUMIF(C2:C11,B18,D2:D11)</f>
        <v>0</v>
      </c>
    </row>
    <row r="19" spans="1:7" x14ac:dyDescent="0.75">
      <c r="B19" s="5" t="s">
        <v>29</v>
      </c>
      <c r="C19" s="6">
        <f>IFERROR(AVERAGEIF(C2:C11,B19,E2:E11), 0)</f>
        <v>91.666666666666671</v>
      </c>
      <c r="D19" s="44">
        <f>SUMIF(C2:C11,B19,D2:D11)</f>
        <v>13948</v>
      </c>
    </row>
    <row r="20" spans="1:7" ht="15.5" thickBot="1" x14ac:dyDescent="0.9">
      <c r="B20" s="34" t="s">
        <v>30</v>
      </c>
      <c r="C20" s="35">
        <f>IFERROR(AVERAGEIF(C2:C11,B20,E2:E11), 0)</f>
        <v>85</v>
      </c>
      <c r="D20" s="36">
        <f>SUMIF(C2:C11,B20,D2:D11)</f>
        <v>15849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D848-F97F-4C3F-9A51-348178BCA736}">
  <dimension ref="A1:G121"/>
  <sheetViews>
    <sheetView topLeftCell="A12" zoomScaleNormal="100" workbookViewId="0">
      <selection activeCell="B16" sqref="B16:B20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29</v>
      </c>
      <c r="D2" s="2">
        <v>4899</v>
      </c>
      <c r="E2" s="2">
        <v>71</v>
      </c>
      <c r="F2" s="15">
        <f t="shared" ref="F2" si="0">AVERAGE(E2:E11)</f>
        <v>79.400000000000006</v>
      </c>
      <c r="G2" s="21">
        <f t="shared" ref="G2" si="1">SUM(D2:D11)</f>
        <v>46637</v>
      </c>
    </row>
    <row r="3" spans="1:7" ht="14.75" customHeight="1" x14ac:dyDescent="0.75">
      <c r="A3" s="5" t="s">
        <v>7</v>
      </c>
      <c r="B3" s="6" t="s">
        <v>17</v>
      </c>
      <c r="C3" s="6" t="s">
        <v>28</v>
      </c>
      <c r="D3" s="6">
        <v>4524</v>
      </c>
      <c r="E3" s="6">
        <v>87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4" t="s">
        <v>29</v>
      </c>
      <c r="D4" s="4">
        <v>4428</v>
      </c>
      <c r="E4" s="4">
        <v>82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3560</v>
      </c>
      <c r="E5" s="6">
        <v>89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27</v>
      </c>
      <c r="D6" s="4">
        <v>6432</v>
      </c>
      <c r="E6" s="4">
        <v>96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30</v>
      </c>
      <c r="D7" s="6">
        <v>3834</v>
      </c>
      <c r="E7" s="6">
        <v>71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28</v>
      </c>
      <c r="D8" s="4">
        <v>5775</v>
      </c>
      <c r="E8" s="4">
        <v>75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28</v>
      </c>
      <c r="D9" s="6">
        <v>4125</v>
      </c>
      <c r="E9" s="6">
        <v>75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30</v>
      </c>
      <c r="D10" s="4">
        <v>5775</v>
      </c>
      <c r="E10" s="4">
        <v>75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26</v>
      </c>
      <c r="D11" s="8">
        <v>3285</v>
      </c>
      <c r="E11" s="8">
        <v>73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73</v>
      </c>
      <c r="D16" s="41">
        <f>SUMIF(C2:C11,B16,D2:D11)</f>
        <v>3285</v>
      </c>
    </row>
    <row r="17" spans="1:7" x14ac:dyDescent="0.75">
      <c r="B17" s="5" t="s">
        <v>27</v>
      </c>
      <c r="C17" s="6">
        <f>IFERROR(AVERAGEIF(C2:C11,B17,E2:E11), 0)</f>
        <v>92.5</v>
      </c>
      <c r="D17" s="44">
        <f>SUMIF(C2:C11,B17,D2:D11)</f>
        <v>9992</v>
      </c>
    </row>
    <row r="18" spans="1:7" x14ac:dyDescent="0.75">
      <c r="B18" s="3" t="s">
        <v>28</v>
      </c>
      <c r="C18" s="4">
        <f>IFERROR(AVERAGEIF(C2:C11,B18,E2:E11), 0)</f>
        <v>79</v>
      </c>
      <c r="D18" s="33">
        <f>SUMIF(C2:C11,B18,D2:D11)</f>
        <v>14424</v>
      </c>
    </row>
    <row r="19" spans="1:7" x14ac:dyDescent="0.75">
      <c r="B19" s="5" t="s">
        <v>29</v>
      </c>
      <c r="C19" s="6">
        <f>IFERROR(AVERAGEIF(C2:C11,B19,E2:E11), 0)</f>
        <v>76.5</v>
      </c>
      <c r="D19" s="44">
        <f>SUMIF(C2:C11,B19,D2:D11)</f>
        <v>9327</v>
      </c>
    </row>
    <row r="20" spans="1:7" ht="15.5" thickBot="1" x14ac:dyDescent="0.9">
      <c r="B20" s="34" t="s">
        <v>30</v>
      </c>
      <c r="C20" s="35">
        <f>IFERROR(AVERAGEIF(C2:C11,B20,E2:E11), 0)</f>
        <v>73</v>
      </c>
      <c r="D20" s="36">
        <f>SUMIF(C2:C11,B20,D2:D11)</f>
        <v>9609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E1F2-551E-4CE3-B346-2F8509D3993F}">
  <dimension ref="A1:N18"/>
  <sheetViews>
    <sheetView tabSelected="1" topLeftCell="A3" zoomScale="46" zoomScaleNormal="70" workbookViewId="0">
      <selection activeCell="N23" sqref="N23"/>
    </sheetView>
  </sheetViews>
  <sheetFormatPr defaultRowHeight="14.75" x14ac:dyDescent="0.75"/>
  <cols>
    <col min="1" max="1" width="23.26953125" customWidth="1"/>
    <col min="2" max="2" width="18.54296875" customWidth="1"/>
    <col min="3" max="3" width="18.6328125" customWidth="1"/>
    <col min="4" max="4" width="13.76953125" customWidth="1"/>
    <col min="5" max="5" width="13.2265625" customWidth="1"/>
    <col min="6" max="6" width="11.7265625" customWidth="1"/>
    <col min="7" max="7" width="12.7265625" customWidth="1"/>
    <col min="8" max="8" width="11.08984375" customWidth="1"/>
    <col min="9" max="9" width="14" customWidth="1"/>
    <col min="10" max="10" width="18.6796875" customWidth="1"/>
    <col min="11" max="11" width="17.1328125" customWidth="1"/>
    <col min="12" max="12" width="19" customWidth="1"/>
    <col min="13" max="13" width="18" customWidth="1"/>
    <col min="14" max="14" width="25.6328125" customWidth="1"/>
    <col min="15" max="15" width="13.04296875" customWidth="1"/>
  </cols>
  <sheetData>
    <row r="1" spans="1:14" ht="42.75" customHeight="1" thickTop="1" thickBot="1" x14ac:dyDescent="0.9">
      <c r="A1" s="56" t="s">
        <v>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4" ht="34.5" thickTop="1" thickBot="1" x14ac:dyDescent="0.9">
      <c r="A2" s="42" t="s">
        <v>59</v>
      </c>
      <c r="B2" s="49" t="s">
        <v>48</v>
      </c>
      <c r="C2" s="49" t="s">
        <v>49</v>
      </c>
      <c r="D2" s="49" t="s">
        <v>50</v>
      </c>
      <c r="E2" s="49" t="s">
        <v>51</v>
      </c>
      <c r="F2" s="49" t="s">
        <v>35</v>
      </c>
      <c r="G2" s="49" t="s">
        <v>52</v>
      </c>
      <c r="H2" s="49" t="s">
        <v>53</v>
      </c>
      <c r="I2" s="49" t="s">
        <v>54</v>
      </c>
      <c r="J2" s="49" t="s">
        <v>55</v>
      </c>
      <c r="K2" s="49" t="s">
        <v>56</v>
      </c>
      <c r="L2" s="49" t="s">
        <v>57</v>
      </c>
      <c r="M2" s="43" t="s">
        <v>58</v>
      </c>
      <c r="N2" s="48" t="s">
        <v>62</v>
      </c>
    </row>
    <row r="3" spans="1:14" ht="16.25" thickTop="1" thickBot="1" x14ac:dyDescent="0.9">
      <c r="A3" s="39" t="s">
        <v>26</v>
      </c>
      <c r="B3" s="40">
        <f>January!C16</f>
        <v>83</v>
      </c>
      <c r="C3" s="40">
        <f>February!C16</f>
        <v>70.5</v>
      </c>
      <c r="D3" s="40">
        <f>March!C16</f>
        <v>92.333333333333329</v>
      </c>
      <c r="E3" s="40">
        <f>April!C16</f>
        <v>92.5</v>
      </c>
      <c r="F3" s="40">
        <f>May!C16</f>
        <v>77</v>
      </c>
      <c r="G3" s="40">
        <f>June!C16</f>
        <v>83</v>
      </c>
      <c r="H3" s="40">
        <f>July!C16</f>
        <v>0</v>
      </c>
      <c r="I3" s="40">
        <f>August!C16</f>
        <v>84.5</v>
      </c>
      <c r="J3" s="40">
        <f>September!C16</f>
        <v>84</v>
      </c>
      <c r="K3" s="40">
        <f>October!C16</f>
        <v>0</v>
      </c>
      <c r="L3" s="40">
        <f>December!C16</f>
        <v>73</v>
      </c>
      <c r="M3" s="41">
        <f>December!C16</f>
        <v>73</v>
      </c>
      <c r="N3" s="45">
        <f>AVERAGE(B3:M3)</f>
        <v>67.7361111111111</v>
      </c>
    </row>
    <row r="4" spans="1:14" ht="16.25" thickTop="1" thickBot="1" x14ac:dyDescent="0.9">
      <c r="A4" s="5" t="s">
        <v>27</v>
      </c>
      <c r="B4" s="6">
        <f>January!C17</f>
        <v>88.666666666666671</v>
      </c>
      <c r="C4" s="6">
        <f>February!C17</f>
        <v>81</v>
      </c>
      <c r="D4" s="6">
        <f>March!C17</f>
        <v>77</v>
      </c>
      <c r="E4" s="6">
        <f>April!C17</f>
        <v>82.5</v>
      </c>
      <c r="F4" s="6">
        <f>May!C17</f>
        <v>81.666666666666671</v>
      </c>
      <c r="G4" s="6">
        <f>June!C17</f>
        <v>84</v>
      </c>
      <c r="H4" s="6">
        <f>July!C17</f>
        <v>88</v>
      </c>
      <c r="I4" s="6">
        <f>August!C17</f>
        <v>83</v>
      </c>
      <c r="J4" s="6">
        <f>September!C17</f>
        <v>82.75</v>
      </c>
      <c r="K4" s="6">
        <f>October!C17</f>
        <v>83</v>
      </c>
      <c r="L4" s="6">
        <f>December!C17</f>
        <v>92.5</v>
      </c>
      <c r="M4" s="44">
        <f>December!C17</f>
        <v>92.5</v>
      </c>
      <c r="N4" s="46">
        <f>AVERAGE(B4:M4)</f>
        <v>84.715277777777786</v>
      </c>
    </row>
    <row r="5" spans="1:14" ht="16.25" thickTop="1" thickBot="1" x14ac:dyDescent="0.9">
      <c r="A5" s="3" t="s">
        <v>28</v>
      </c>
      <c r="B5" s="4">
        <f>January!C18</f>
        <v>72.5</v>
      </c>
      <c r="C5" s="4">
        <f>February!C18</f>
        <v>82</v>
      </c>
      <c r="D5" s="4">
        <f>March!C18</f>
        <v>72</v>
      </c>
      <c r="E5" s="4">
        <f>April!C18</f>
        <v>84.5</v>
      </c>
      <c r="F5" s="4">
        <f>May!C18</f>
        <v>88.5</v>
      </c>
      <c r="G5" s="4">
        <f>June!C18</f>
        <v>89</v>
      </c>
      <c r="H5" s="4">
        <f>July!C18</f>
        <v>84.333333333333329</v>
      </c>
      <c r="I5" s="4">
        <f>August!C18</f>
        <v>80</v>
      </c>
      <c r="J5" s="4">
        <f>September!C18</f>
        <v>75</v>
      </c>
      <c r="K5" s="4">
        <f>October!C18</f>
        <v>81</v>
      </c>
      <c r="L5" s="4">
        <f>December!C18</f>
        <v>79</v>
      </c>
      <c r="M5" s="33">
        <f>December!C18</f>
        <v>79</v>
      </c>
      <c r="N5" s="55">
        <f>AVERAGE(B5:M5)</f>
        <v>80.569444444444443</v>
      </c>
    </row>
    <row r="6" spans="1:14" ht="15.5" customHeight="1" thickTop="1" thickBot="1" x14ac:dyDescent="0.9">
      <c r="A6" s="5" t="s">
        <v>29</v>
      </c>
      <c r="B6" s="6">
        <f>January!C19</f>
        <v>86</v>
      </c>
      <c r="C6" s="6">
        <f>February!C19</f>
        <v>88</v>
      </c>
      <c r="D6" s="6">
        <f>March!C19</f>
        <v>98</v>
      </c>
      <c r="E6" s="6">
        <f>April!C19</f>
        <v>78.333333333333329</v>
      </c>
      <c r="F6" s="6">
        <f>May!C19</f>
        <v>88.5</v>
      </c>
      <c r="G6" s="6">
        <f>June!C19</f>
        <v>92</v>
      </c>
      <c r="H6" s="6">
        <f>July!C19</f>
        <v>83</v>
      </c>
      <c r="I6" s="6">
        <f>August!C19</f>
        <v>91.5</v>
      </c>
      <c r="J6" s="6">
        <f>September!C19</f>
        <v>82.666666666666671</v>
      </c>
      <c r="K6" s="6">
        <f>October!C19</f>
        <v>79.5</v>
      </c>
      <c r="L6" s="6">
        <f>December!C19</f>
        <v>76.5</v>
      </c>
      <c r="M6" s="44">
        <f>December!C19</f>
        <v>76.5</v>
      </c>
      <c r="N6" s="46">
        <f>AVERAGE(B6:M6)</f>
        <v>85.041666666666657</v>
      </c>
    </row>
    <row r="7" spans="1:14" ht="14.75" customHeight="1" thickTop="1" thickBot="1" x14ac:dyDescent="0.9">
      <c r="A7" s="34" t="s">
        <v>30</v>
      </c>
      <c r="B7" s="35">
        <f>January!C20</f>
        <v>85</v>
      </c>
      <c r="C7" s="35">
        <f>February!C20</f>
        <v>89</v>
      </c>
      <c r="D7" s="35">
        <f>March!C20</f>
        <v>81.5</v>
      </c>
      <c r="E7" s="35">
        <f>April!C20</f>
        <v>92</v>
      </c>
      <c r="F7" s="35">
        <f>May!C20</f>
        <v>0</v>
      </c>
      <c r="G7" s="35">
        <f>June!C20</f>
        <v>0</v>
      </c>
      <c r="H7" s="35">
        <f>July!C20</f>
        <v>0</v>
      </c>
      <c r="I7" s="35">
        <f>August!C20</f>
        <v>0</v>
      </c>
      <c r="J7" s="35">
        <f>September!C20</f>
        <v>86</v>
      </c>
      <c r="K7" s="35">
        <f>October!C20</f>
        <v>84.6</v>
      </c>
      <c r="L7" s="35">
        <f>December!C20</f>
        <v>73</v>
      </c>
      <c r="M7" s="36">
        <f>December!C20</f>
        <v>73</v>
      </c>
      <c r="N7" s="45">
        <f>AVERAGE(B7:M7)</f>
        <v>55.341666666666669</v>
      </c>
    </row>
    <row r="8" spans="1:14" ht="39" customHeight="1" thickTop="1" thickBot="1" x14ac:dyDescent="0.9">
      <c r="A8" s="53" t="s">
        <v>61</v>
      </c>
      <c r="B8" s="50">
        <f>AVERAGE(B3:B7)</f>
        <v>83.033333333333331</v>
      </c>
      <c r="C8" s="51">
        <f>AVERAGE(C3:C7)</f>
        <v>82.1</v>
      </c>
      <c r="D8" s="51">
        <f>AVERAGE(D3:D7)</f>
        <v>84.166666666666657</v>
      </c>
      <c r="E8" s="51">
        <f>AVERAGE(E3:E7)</f>
        <v>85.966666666666669</v>
      </c>
      <c r="F8" s="51">
        <f>AVERAGE(F3:F7)</f>
        <v>67.13333333333334</v>
      </c>
      <c r="G8" s="51">
        <f>AVERAGE(G3:G7)</f>
        <v>69.599999999999994</v>
      </c>
      <c r="H8" s="51">
        <f>AVERAGE(H3:H7)</f>
        <v>51.066666666666663</v>
      </c>
      <c r="I8" s="51">
        <f>AVERAGE(I3:I7)</f>
        <v>67.8</v>
      </c>
      <c r="J8" s="51">
        <f>AVERAGE(J3:J7)</f>
        <v>82.083333333333343</v>
      </c>
      <c r="K8" s="51">
        <f>AVERAGE(K3:K7)</f>
        <v>65.62</v>
      </c>
      <c r="L8" s="51">
        <f>AVERAGE(L3:L7)</f>
        <v>78.8</v>
      </c>
      <c r="M8" s="52">
        <f>AVERAGE(M3:M7)</f>
        <v>78.8</v>
      </c>
    </row>
    <row r="9" spans="1:14" ht="29.85" customHeight="1" thickTop="1" x14ac:dyDescent="0.75"/>
    <row r="10" spans="1:14" ht="0.25" customHeight="1" thickBot="1" x14ac:dyDescent="0.9"/>
    <row r="11" spans="1:14" ht="40.5" customHeight="1" thickTop="1" thickBot="1" x14ac:dyDescent="0.9">
      <c r="A11" s="56" t="s">
        <v>64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8"/>
    </row>
    <row r="12" spans="1:14" ht="18" thickTop="1" thickBot="1" x14ac:dyDescent="0.9">
      <c r="A12" s="42" t="s">
        <v>59</v>
      </c>
      <c r="B12" s="49" t="s">
        <v>48</v>
      </c>
      <c r="C12" s="49" t="s">
        <v>49</v>
      </c>
      <c r="D12" s="49" t="s">
        <v>50</v>
      </c>
      <c r="E12" s="49" t="s">
        <v>51</v>
      </c>
      <c r="F12" s="49" t="s">
        <v>35</v>
      </c>
      <c r="G12" s="49" t="s">
        <v>52</v>
      </c>
      <c r="H12" s="49" t="s">
        <v>53</v>
      </c>
      <c r="I12" s="49" t="s">
        <v>54</v>
      </c>
      <c r="J12" s="49" t="s">
        <v>55</v>
      </c>
      <c r="K12" s="49" t="s">
        <v>56</v>
      </c>
      <c r="L12" s="49" t="s">
        <v>57</v>
      </c>
      <c r="M12" s="43" t="s">
        <v>58</v>
      </c>
      <c r="N12" s="48" t="s">
        <v>60</v>
      </c>
    </row>
    <row r="13" spans="1:14" ht="16.25" thickTop="1" thickBot="1" x14ac:dyDescent="0.9">
      <c r="A13" s="1" t="s">
        <v>26</v>
      </c>
      <c r="B13" s="2">
        <f>January!D16</f>
        <v>17168</v>
      </c>
      <c r="C13" s="2">
        <f>February!D16</f>
        <v>6833</v>
      </c>
      <c r="D13" s="2">
        <f>March!D16</f>
        <v>17595</v>
      </c>
      <c r="E13" s="2">
        <f>April!D16</f>
        <v>11657</v>
      </c>
      <c r="F13" s="2">
        <f>May!D16</f>
        <v>3927</v>
      </c>
      <c r="G13" s="2">
        <f>June!D16</f>
        <v>6142</v>
      </c>
      <c r="H13" s="2">
        <f>July!D16</f>
        <v>0</v>
      </c>
      <c r="I13" s="2">
        <f>August!D16</f>
        <v>11384</v>
      </c>
      <c r="J13" s="2">
        <f>September!D16</f>
        <v>4956</v>
      </c>
      <c r="K13" s="2">
        <f>October!D16</f>
        <v>0</v>
      </c>
      <c r="L13" s="2">
        <f>December!D16</f>
        <v>3285</v>
      </c>
      <c r="M13" s="47">
        <f>December!D16</f>
        <v>3285</v>
      </c>
      <c r="N13" s="45">
        <f>AVERAGE(B13:M13)</f>
        <v>7186</v>
      </c>
    </row>
    <row r="14" spans="1:14" ht="16.25" thickTop="1" thickBot="1" x14ac:dyDescent="0.9">
      <c r="A14" s="5" t="s">
        <v>27</v>
      </c>
      <c r="B14" s="59">
        <f>January!D17</f>
        <v>15463</v>
      </c>
      <c r="C14" s="59">
        <f>February!D17</f>
        <v>19084</v>
      </c>
      <c r="D14" s="59">
        <f>March!D17</f>
        <v>3773</v>
      </c>
      <c r="E14" s="59">
        <f>April!D17</f>
        <v>12139</v>
      </c>
      <c r="F14" s="59">
        <f>May!D17</f>
        <v>15620</v>
      </c>
      <c r="G14" s="59">
        <f>June!D17</f>
        <v>15740</v>
      </c>
      <c r="H14" s="59">
        <f>July!D17</f>
        <v>21271</v>
      </c>
      <c r="I14" s="59">
        <f>August!D17</f>
        <v>12360</v>
      </c>
      <c r="J14" s="59">
        <f>September!D17</f>
        <v>19963</v>
      </c>
      <c r="K14" s="59">
        <f>October!D17</f>
        <v>10658</v>
      </c>
      <c r="L14" s="59">
        <f>December!D17</f>
        <v>9992</v>
      </c>
      <c r="M14" s="60">
        <f>December!D17</f>
        <v>9992</v>
      </c>
      <c r="N14" s="46">
        <f>AVERAGE(B14:M14)</f>
        <v>13837.916666666666</v>
      </c>
    </row>
    <row r="15" spans="1:14" ht="16.25" thickTop="1" thickBot="1" x14ac:dyDescent="0.9">
      <c r="A15" s="3" t="s">
        <v>28</v>
      </c>
      <c r="B15" s="40">
        <f>January!D18</f>
        <v>10606</v>
      </c>
      <c r="C15" s="40">
        <f>February!D18</f>
        <v>6314</v>
      </c>
      <c r="D15" s="40">
        <f>March!D18</f>
        <v>3456</v>
      </c>
      <c r="E15" s="40">
        <f>April!D18</f>
        <v>9698</v>
      </c>
      <c r="F15" s="40">
        <f>May!D18</f>
        <v>13423</v>
      </c>
      <c r="G15" s="40">
        <f>June!D18</f>
        <v>20434</v>
      </c>
      <c r="H15" s="40">
        <f>July!D18</f>
        <v>15972</v>
      </c>
      <c r="I15" s="40">
        <f>August!D18</f>
        <v>19431</v>
      </c>
      <c r="J15" s="40">
        <f>September!D18</f>
        <v>6000</v>
      </c>
      <c r="K15" s="40">
        <f>October!D18</f>
        <v>3483</v>
      </c>
      <c r="L15" s="40">
        <f>December!D18</f>
        <v>14424</v>
      </c>
      <c r="M15" s="41">
        <f>December!D18</f>
        <v>14424</v>
      </c>
      <c r="N15" s="55">
        <f>AVERAGE(B15:M15)</f>
        <v>11472.083333333334</v>
      </c>
    </row>
    <row r="16" spans="1:14" ht="16.25" thickTop="1" thickBot="1" x14ac:dyDescent="0.9">
      <c r="A16" s="5" t="s">
        <v>29</v>
      </c>
      <c r="B16" s="59">
        <f>January!D19</f>
        <v>6020</v>
      </c>
      <c r="C16" s="59">
        <f>February!D19</f>
        <v>5104</v>
      </c>
      <c r="D16" s="59">
        <f>March!D19</f>
        <v>6664</v>
      </c>
      <c r="E16" s="59">
        <f>April!D19</f>
        <v>13137</v>
      </c>
      <c r="F16" s="59">
        <f>May!D19</f>
        <v>24727</v>
      </c>
      <c r="G16" s="59">
        <f>June!D19</f>
        <v>8933</v>
      </c>
      <c r="H16" s="59">
        <f>July!D19</f>
        <v>16935</v>
      </c>
      <c r="I16" s="59">
        <f>August!D19</f>
        <v>9468</v>
      </c>
      <c r="J16" s="59">
        <f>September!D19</f>
        <v>17248</v>
      </c>
      <c r="K16" s="59">
        <f>October!D19</f>
        <v>8566</v>
      </c>
      <c r="L16" s="59">
        <f>December!D19</f>
        <v>9327</v>
      </c>
      <c r="M16" s="60">
        <f>December!D19</f>
        <v>9327</v>
      </c>
      <c r="N16" s="46">
        <f>AVERAGE(B16:M16)</f>
        <v>11288</v>
      </c>
    </row>
    <row r="17" spans="1:14" ht="16.25" thickTop="1" thickBot="1" x14ac:dyDescent="0.9">
      <c r="A17" s="34" t="s">
        <v>30</v>
      </c>
      <c r="B17" s="61">
        <f>January!D20</f>
        <v>4250</v>
      </c>
      <c r="C17" s="61">
        <f>February!D20</f>
        <v>12084</v>
      </c>
      <c r="D17" s="61">
        <f>March!D20</f>
        <v>17684</v>
      </c>
      <c r="E17" s="61">
        <f>April!D20</f>
        <v>6256</v>
      </c>
      <c r="F17" s="61">
        <f>May!D20</f>
        <v>0</v>
      </c>
      <c r="G17" s="61">
        <f>June!D20</f>
        <v>0</v>
      </c>
      <c r="H17" s="61">
        <f>July!D20</f>
        <v>0</v>
      </c>
      <c r="I17" s="61">
        <f>August!D20</f>
        <v>0</v>
      </c>
      <c r="J17" s="61">
        <f>September!D20</f>
        <v>5332</v>
      </c>
      <c r="K17" s="61">
        <f>October!D20</f>
        <v>23290</v>
      </c>
      <c r="L17" s="61">
        <f>December!D20</f>
        <v>9609</v>
      </c>
      <c r="M17" s="62">
        <f>December!D20</f>
        <v>9609</v>
      </c>
      <c r="N17" s="45">
        <f>AVERAGE(B17:M17)</f>
        <v>7342.833333333333</v>
      </c>
    </row>
    <row r="18" spans="1:14" ht="15.5" thickTop="1" x14ac:dyDescent="0.75">
      <c r="A18" s="54"/>
    </row>
  </sheetData>
  <mergeCells count="2">
    <mergeCell ref="A1:N1"/>
    <mergeCell ref="A11:N1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43D0-6317-413F-8F03-B85685D4701E}">
  <dimension ref="A1:G121"/>
  <sheetViews>
    <sheetView zoomScaleNormal="100" workbookViewId="0">
      <selection activeCell="C16" sqref="C16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thickTop="1" x14ac:dyDescent="0.75">
      <c r="A2" s="1" t="s">
        <v>6</v>
      </c>
      <c r="B2" s="2" t="s">
        <v>16</v>
      </c>
      <c r="C2" s="2" t="s">
        <v>26</v>
      </c>
      <c r="D2" s="2">
        <v>5644</v>
      </c>
      <c r="E2" s="2">
        <v>83</v>
      </c>
      <c r="F2" s="18">
        <f>AVERAGE(E2:E11)</f>
        <v>83.1</v>
      </c>
      <c r="G2" s="24">
        <f>SUM(D2:D11)</f>
        <v>53507</v>
      </c>
    </row>
    <row r="3" spans="1:7" x14ac:dyDescent="0.75">
      <c r="A3" s="5" t="s">
        <v>7</v>
      </c>
      <c r="B3" s="6" t="s">
        <v>17</v>
      </c>
      <c r="C3" s="6" t="s">
        <v>27</v>
      </c>
      <c r="D3" s="6">
        <v>3913</v>
      </c>
      <c r="E3" s="6">
        <v>91</v>
      </c>
      <c r="F3" s="19"/>
      <c r="G3" s="25"/>
    </row>
    <row r="4" spans="1:7" x14ac:dyDescent="0.75">
      <c r="A4" s="3" t="s">
        <v>8</v>
      </c>
      <c r="B4" s="4" t="s">
        <v>18</v>
      </c>
      <c r="C4" s="4" t="s">
        <v>28</v>
      </c>
      <c r="D4" s="4">
        <v>5920</v>
      </c>
      <c r="E4" s="4">
        <v>74</v>
      </c>
      <c r="F4" s="19"/>
      <c r="G4" s="25"/>
    </row>
    <row r="5" spans="1:7" x14ac:dyDescent="0.75">
      <c r="A5" s="5" t="s">
        <v>9</v>
      </c>
      <c r="B5" s="6" t="s">
        <v>19</v>
      </c>
      <c r="C5" s="6" t="s">
        <v>29</v>
      </c>
      <c r="D5" s="6">
        <v>6020</v>
      </c>
      <c r="E5" s="6">
        <v>86</v>
      </c>
      <c r="F5" s="19"/>
      <c r="G5" s="25"/>
    </row>
    <row r="6" spans="1:7" x14ac:dyDescent="0.75">
      <c r="A6" s="3" t="s">
        <v>10</v>
      </c>
      <c r="B6" s="4" t="s">
        <v>20</v>
      </c>
      <c r="C6" s="4" t="s">
        <v>30</v>
      </c>
      <c r="D6" s="4">
        <v>4250</v>
      </c>
      <c r="E6" s="4">
        <v>85</v>
      </c>
      <c r="F6" s="19"/>
      <c r="G6" s="25"/>
    </row>
    <row r="7" spans="1:7" x14ac:dyDescent="0.75">
      <c r="A7" s="5" t="s">
        <v>11</v>
      </c>
      <c r="B7" s="6" t="s">
        <v>21</v>
      </c>
      <c r="C7" s="6" t="s">
        <v>28</v>
      </c>
      <c r="D7" s="6">
        <v>4686</v>
      </c>
      <c r="E7" s="6">
        <v>71</v>
      </c>
      <c r="F7" s="19"/>
      <c r="G7" s="25"/>
    </row>
    <row r="8" spans="1:7" x14ac:dyDescent="0.75">
      <c r="A8" s="3" t="s">
        <v>12</v>
      </c>
      <c r="B8" s="4" t="s">
        <v>22</v>
      </c>
      <c r="C8" s="4" t="s">
        <v>26</v>
      </c>
      <c r="D8" s="4">
        <v>4836</v>
      </c>
      <c r="E8" s="4">
        <v>78</v>
      </c>
      <c r="F8" s="19"/>
      <c r="G8" s="25"/>
    </row>
    <row r="9" spans="1:7" x14ac:dyDescent="0.75">
      <c r="A9" s="5" t="s">
        <v>13</v>
      </c>
      <c r="B9" s="6" t="s">
        <v>23</v>
      </c>
      <c r="C9" s="6" t="s">
        <v>27</v>
      </c>
      <c r="D9" s="6">
        <v>5082</v>
      </c>
      <c r="E9" s="6">
        <v>77</v>
      </c>
      <c r="F9" s="19"/>
      <c r="G9" s="25"/>
    </row>
    <row r="10" spans="1:7" x14ac:dyDescent="0.75">
      <c r="A10" s="3" t="s">
        <v>14</v>
      </c>
      <c r="B10" s="4" t="s">
        <v>24</v>
      </c>
      <c r="C10" s="4" t="s">
        <v>27</v>
      </c>
      <c r="D10" s="4">
        <v>6468</v>
      </c>
      <c r="E10" s="4">
        <v>98</v>
      </c>
      <c r="F10" s="19"/>
      <c r="G10" s="25"/>
    </row>
    <row r="11" spans="1:7" ht="15.5" thickBot="1" x14ac:dyDescent="0.9">
      <c r="A11" s="7" t="s">
        <v>15</v>
      </c>
      <c r="B11" s="8" t="s">
        <v>25</v>
      </c>
      <c r="C11" s="8" t="s">
        <v>26</v>
      </c>
      <c r="D11" s="8">
        <v>6688</v>
      </c>
      <c r="E11" s="8">
        <v>88</v>
      </c>
      <c r="F11" s="20"/>
      <c r="G11" s="26"/>
    </row>
    <row r="12" spans="1:7" ht="14.75" customHeight="1" thickTop="1" thickBot="1" x14ac:dyDescent="0.9">
      <c r="A12" s="9"/>
      <c r="B12" s="9"/>
      <c r="C12" s="9"/>
      <c r="D12" s="9"/>
      <c r="E12" s="9"/>
      <c r="F12" s="10"/>
      <c r="G12" s="10"/>
    </row>
    <row r="13" spans="1:7" ht="14.75" customHeight="1" thickTop="1" x14ac:dyDescent="0.75">
      <c r="B13" s="30" t="s">
        <v>45</v>
      </c>
      <c r="C13" s="31"/>
      <c r="D13" s="32"/>
      <c r="E13" s="9"/>
      <c r="F13" s="10"/>
      <c r="G13" s="10"/>
    </row>
    <row r="14" spans="1:7" ht="14.75" customHeight="1" thickBot="1" x14ac:dyDescent="0.9">
      <c r="A14" s="28"/>
      <c r="B14" s="37"/>
      <c r="C14" s="29"/>
      <c r="D14" s="38"/>
      <c r="E14" s="9"/>
      <c r="F14" s="10"/>
      <c r="G14" s="10"/>
    </row>
    <row r="15" spans="1:7" ht="50" customHeight="1" thickTop="1" thickBot="1" x14ac:dyDescent="0.9">
      <c r="A15" s="9"/>
      <c r="B15" s="42" t="s">
        <v>2</v>
      </c>
      <c r="C15" s="43" t="s">
        <v>46</v>
      </c>
      <c r="D15" s="43" t="s">
        <v>47</v>
      </c>
      <c r="E15" s="9"/>
      <c r="G15" s="10"/>
    </row>
    <row r="16" spans="1:7" ht="14.75" customHeight="1" thickTop="1" x14ac:dyDescent="0.75">
      <c r="A16" s="9"/>
      <c r="B16" s="39" t="s">
        <v>26</v>
      </c>
      <c r="C16" s="40">
        <f>IFERROR(AVERAGEIF(C2:C11,B16,E2:E11), 0)</f>
        <v>83</v>
      </c>
      <c r="D16" s="41">
        <f>SUMIF(C2:C11,B16,D2:D11)</f>
        <v>17168</v>
      </c>
      <c r="E16" s="9"/>
      <c r="G16" s="10"/>
    </row>
    <row r="17" spans="1:7" ht="14.75" customHeight="1" x14ac:dyDescent="0.75">
      <c r="A17" s="9"/>
      <c r="B17" s="5" t="s">
        <v>27</v>
      </c>
      <c r="C17" s="6">
        <f>IFERROR(AVERAGEIF(C2:C11,B17,E2:E11), 0)</f>
        <v>88.666666666666671</v>
      </c>
      <c r="D17" s="44">
        <f>SUMIF(C2:C11,B17,D2:D11)</f>
        <v>15463</v>
      </c>
      <c r="E17" s="9"/>
      <c r="G17" s="10"/>
    </row>
    <row r="18" spans="1:7" ht="14.75" customHeight="1" x14ac:dyDescent="0.75">
      <c r="A18" s="9"/>
      <c r="B18" s="3" t="s">
        <v>28</v>
      </c>
      <c r="C18" s="4">
        <f>IFERROR(AVERAGEIF(C2:C11,B18,E2:E11), 0)</f>
        <v>72.5</v>
      </c>
      <c r="D18" s="33">
        <f>SUMIF(C2:C11,B18,D2:D11)</f>
        <v>10606</v>
      </c>
      <c r="E18" s="9"/>
      <c r="F18" s="10"/>
      <c r="G18" s="10"/>
    </row>
    <row r="19" spans="1:7" ht="14.75" customHeight="1" x14ac:dyDescent="0.75">
      <c r="A19" s="9"/>
      <c r="B19" s="5" t="s">
        <v>29</v>
      </c>
      <c r="C19" s="6">
        <f>IFERROR(AVERAGEIF(C2:C11,B19,E2:E11), 0)</f>
        <v>86</v>
      </c>
      <c r="D19" s="44">
        <f>SUMIF(C2:C11,B19,D2:D11)</f>
        <v>6020</v>
      </c>
      <c r="E19" s="9"/>
      <c r="F19" s="10"/>
      <c r="G19" s="10"/>
    </row>
    <row r="20" spans="1:7" ht="14.75" customHeight="1" thickBot="1" x14ac:dyDescent="0.9">
      <c r="A20" s="9"/>
      <c r="B20" s="34" t="s">
        <v>30</v>
      </c>
      <c r="C20" s="35">
        <f>IFERROR(AVERAGEIF(C2:C11,B20,E2:E11), 0)</f>
        <v>85</v>
      </c>
      <c r="D20" s="36">
        <f>SUMIF(C2:C11,B20,D2:D11)</f>
        <v>4250</v>
      </c>
      <c r="E20" s="9"/>
      <c r="F20" s="10"/>
      <c r="G20" s="10"/>
    </row>
    <row r="21" spans="1:7" ht="14.75" customHeight="1" thickTop="1" x14ac:dyDescent="0.75">
      <c r="A21" s="9"/>
      <c r="B21" s="9"/>
      <c r="C21" s="9"/>
      <c r="D21" s="9"/>
      <c r="E21" s="9"/>
      <c r="F21" s="10"/>
      <c r="G21" s="10"/>
    </row>
    <row r="22" spans="1:7" ht="14.75" customHeight="1" x14ac:dyDescent="0.75">
      <c r="A22" s="9"/>
      <c r="B22" s="9"/>
      <c r="C22" s="9"/>
      <c r="D22" s="9"/>
      <c r="E22" s="9"/>
      <c r="F22" s="10"/>
      <c r="G22" s="10"/>
    </row>
    <row r="23" spans="1:7" ht="14.75" customHeight="1" x14ac:dyDescent="0.75">
      <c r="A23" s="9"/>
      <c r="B23" s="9"/>
      <c r="C23" s="9"/>
      <c r="D23" s="9"/>
      <c r="E23" s="9"/>
      <c r="F23" s="10"/>
      <c r="G23" s="10"/>
    </row>
    <row r="24" spans="1:7" ht="14.75" customHeight="1" x14ac:dyDescent="0.75">
      <c r="A24" s="9"/>
      <c r="B24" s="9"/>
      <c r="C24" s="9"/>
      <c r="D24" s="9"/>
      <c r="E24" s="9"/>
      <c r="F24" s="10"/>
      <c r="G24" s="10"/>
    </row>
    <row r="25" spans="1:7" ht="14.75" customHeight="1" x14ac:dyDescent="0.75">
      <c r="A25" s="9"/>
      <c r="B25" s="9"/>
      <c r="C25" s="9"/>
      <c r="D25" s="9"/>
      <c r="E25" s="9"/>
      <c r="F25" s="10"/>
      <c r="G25" s="10"/>
    </row>
    <row r="26" spans="1:7" ht="14.75" customHeight="1" x14ac:dyDescent="0.75">
      <c r="A26" s="9"/>
      <c r="B26" s="9"/>
      <c r="C26" s="9"/>
      <c r="D26" s="9"/>
      <c r="E26" s="9"/>
      <c r="F26" s="10"/>
      <c r="G26" s="10"/>
    </row>
    <row r="27" spans="1:7" ht="14.75" customHeight="1" x14ac:dyDescent="0.75">
      <c r="A27" s="9"/>
      <c r="B27" s="9"/>
      <c r="C27" s="9"/>
      <c r="D27" s="9"/>
      <c r="E27" s="9"/>
      <c r="F27" s="10"/>
      <c r="G27" s="10"/>
    </row>
    <row r="28" spans="1:7" ht="14.75" customHeight="1" x14ac:dyDescent="0.75">
      <c r="A28" s="9"/>
      <c r="B28" s="9"/>
      <c r="C28" s="9"/>
      <c r="D28" s="9"/>
      <c r="E28" s="9"/>
      <c r="F28" s="10"/>
      <c r="G28" s="10"/>
    </row>
    <row r="29" spans="1:7" ht="14.75" customHeight="1" x14ac:dyDescent="0.75">
      <c r="A29" s="9"/>
      <c r="B29" s="9"/>
      <c r="C29" s="9"/>
      <c r="D29" s="9"/>
      <c r="E29" s="9"/>
      <c r="F29" s="10"/>
      <c r="G29" s="10"/>
    </row>
    <row r="30" spans="1:7" ht="14.75" customHeight="1" x14ac:dyDescent="0.75">
      <c r="A30" s="9"/>
      <c r="B30" s="9"/>
      <c r="C30" s="9"/>
      <c r="D30" s="9"/>
      <c r="E30" s="9"/>
      <c r="F30" s="10"/>
      <c r="G30" s="10"/>
    </row>
    <row r="31" spans="1:7" ht="14.75" customHeight="1" x14ac:dyDescent="0.75">
      <c r="A31" s="9"/>
      <c r="B31" s="9"/>
      <c r="C31" s="9"/>
      <c r="D31" s="9"/>
      <c r="E31" s="9"/>
      <c r="F31" s="10"/>
      <c r="G31" s="10"/>
    </row>
    <row r="32" spans="1:7" ht="14.75" customHeight="1" x14ac:dyDescent="0.75">
      <c r="A32" s="9"/>
      <c r="B32" s="9"/>
      <c r="C32" s="9"/>
      <c r="D32" s="9"/>
      <c r="E32" s="9"/>
      <c r="F32" s="10"/>
      <c r="G32" s="10"/>
    </row>
    <row r="33" spans="1:7" ht="14.75" customHeight="1" x14ac:dyDescent="0.75">
      <c r="A33" s="9"/>
      <c r="B33" s="9"/>
      <c r="C33" s="9"/>
      <c r="D33" s="9"/>
      <c r="E33" s="9"/>
      <c r="F33" s="10"/>
      <c r="G33" s="10"/>
    </row>
    <row r="34" spans="1:7" ht="14.75" customHeight="1" x14ac:dyDescent="0.75">
      <c r="A34" s="9"/>
      <c r="B34" s="9"/>
      <c r="C34" s="9"/>
      <c r="D34" s="9"/>
      <c r="E34" s="9"/>
      <c r="F34" s="10"/>
      <c r="G34" s="10"/>
    </row>
    <row r="35" spans="1:7" ht="14.75" customHeight="1" x14ac:dyDescent="0.75">
      <c r="A35" s="9"/>
      <c r="B35" s="9"/>
      <c r="C35" s="9"/>
      <c r="D35" s="9"/>
      <c r="E35" s="9"/>
      <c r="F35" s="10"/>
      <c r="G35" s="10"/>
    </row>
    <row r="36" spans="1:7" ht="14.75" customHeight="1" x14ac:dyDescent="0.75">
      <c r="A36" s="9"/>
      <c r="B36" s="9"/>
      <c r="C36" s="9"/>
      <c r="D36" s="9"/>
      <c r="E36" s="9"/>
      <c r="F36" s="10"/>
      <c r="G36" s="10"/>
    </row>
    <row r="37" spans="1:7" ht="14.75" customHeight="1" x14ac:dyDescent="0.75">
      <c r="A37" s="9"/>
      <c r="B37" s="9"/>
      <c r="C37" s="9"/>
      <c r="D37" s="9"/>
      <c r="E37" s="9"/>
      <c r="F37" s="10"/>
      <c r="G37" s="10"/>
    </row>
    <row r="38" spans="1:7" ht="14.75" customHeight="1" x14ac:dyDescent="0.75">
      <c r="A38" s="9"/>
      <c r="B38" s="9"/>
      <c r="C38" s="9"/>
      <c r="D38" s="9"/>
      <c r="E38" s="9"/>
      <c r="F38" s="10"/>
      <c r="G38" s="10"/>
    </row>
    <row r="39" spans="1:7" ht="14.75" customHeight="1" x14ac:dyDescent="0.75">
      <c r="A39" s="9"/>
      <c r="B39" s="9"/>
      <c r="C39" s="9"/>
      <c r="D39" s="9"/>
      <c r="E39" s="9"/>
      <c r="F39" s="10"/>
      <c r="G39" s="10"/>
    </row>
    <row r="40" spans="1:7" ht="14.75" customHeight="1" x14ac:dyDescent="0.75">
      <c r="A40" s="9"/>
      <c r="B40" s="9"/>
      <c r="C40" s="9"/>
      <c r="D40" s="9"/>
      <c r="E40" s="9"/>
      <c r="F40" s="10"/>
      <c r="G40" s="10"/>
    </row>
    <row r="41" spans="1:7" ht="14.75" customHeight="1" x14ac:dyDescent="0.75">
      <c r="A41" s="9"/>
      <c r="B41" s="9"/>
      <c r="C41" s="9"/>
      <c r="D41" s="9"/>
      <c r="E41" s="9"/>
      <c r="F41" s="10"/>
      <c r="G41" s="10"/>
    </row>
    <row r="42" spans="1:7" ht="14.75" customHeight="1" x14ac:dyDescent="0.75">
      <c r="A42" s="9"/>
      <c r="B42" s="9"/>
      <c r="C42" s="9"/>
      <c r="D42" s="9"/>
      <c r="E42" s="9"/>
      <c r="F42" s="10"/>
      <c r="G42" s="10"/>
    </row>
    <row r="43" spans="1:7" ht="14.75" customHeight="1" x14ac:dyDescent="0.75">
      <c r="A43" s="9"/>
      <c r="B43" s="9"/>
      <c r="C43" s="9"/>
      <c r="D43" s="9"/>
      <c r="E43" s="9"/>
      <c r="F43" s="10"/>
      <c r="G43" s="10"/>
    </row>
    <row r="44" spans="1:7" ht="14.75" customHeight="1" x14ac:dyDescent="0.75">
      <c r="A44" s="9"/>
      <c r="B44" s="9"/>
      <c r="C44" s="9"/>
      <c r="D44" s="9"/>
      <c r="E44" s="9"/>
      <c r="F44" s="10"/>
      <c r="G44" s="10"/>
    </row>
    <row r="45" spans="1:7" ht="14.75" customHeight="1" x14ac:dyDescent="0.75">
      <c r="A45" s="9"/>
      <c r="B45" s="9"/>
      <c r="C45" s="9"/>
      <c r="D45" s="9"/>
      <c r="E45" s="9"/>
      <c r="F45" s="10"/>
      <c r="G45" s="10"/>
    </row>
    <row r="46" spans="1:7" ht="14.75" customHeight="1" x14ac:dyDescent="0.75">
      <c r="A46" s="9"/>
      <c r="B46" s="9"/>
      <c r="C46" s="9"/>
      <c r="D46" s="9"/>
      <c r="E46" s="9"/>
      <c r="F46" s="10"/>
      <c r="G46" s="10"/>
    </row>
    <row r="47" spans="1:7" ht="14.75" customHeight="1" x14ac:dyDescent="0.75">
      <c r="A47" s="9"/>
      <c r="B47" s="9"/>
      <c r="C47" s="9"/>
      <c r="D47" s="9"/>
      <c r="E47" s="9"/>
      <c r="F47" s="10"/>
      <c r="G47" s="10"/>
    </row>
    <row r="48" spans="1:7" ht="14.75" customHeight="1" x14ac:dyDescent="0.75">
      <c r="A48" s="9"/>
      <c r="B48" s="9"/>
      <c r="C48" s="9"/>
      <c r="D48" s="9"/>
      <c r="E48" s="9"/>
      <c r="F48" s="10"/>
      <c r="G48" s="10"/>
    </row>
    <row r="49" spans="1:7" ht="14.75" customHeight="1" x14ac:dyDescent="0.75">
      <c r="A49" s="9"/>
      <c r="B49" s="9"/>
      <c r="C49" s="9"/>
      <c r="D49" s="9"/>
      <c r="E49" s="9"/>
      <c r="F49" s="10"/>
      <c r="G49" s="10"/>
    </row>
    <row r="50" spans="1:7" ht="14.75" customHeight="1" x14ac:dyDescent="0.75">
      <c r="A50" s="9"/>
      <c r="B50" s="9"/>
      <c r="C50" s="9"/>
      <c r="D50" s="9"/>
      <c r="E50" s="9"/>
      <c r="F50" s="10"/>
      <c r="G50" s="10"/>
    </row>
    <row r="51" spans="1:7" ht="14.75" customHeight="1" x14ac:dyDescent="0.75">
      <c r="A51" s="9"/>
      <c r="B51" s="9"/>
      <c r="C51" s="9"/>
      <c r="D51" s="9"/>
      <c r="E51" s="9"/>
      <c r="F51" s="10"/>
      <c r="G51" s="10"/>
    </row>
    <row r="52" spans="1:7" ht="14.75" customHeight="1" x14ac:dyDescent="0.75">
      <c r="A52" s="9"/>
      <c r="B52" s="9"/>
      <c r="C52" s="9"/>
      <c r="D52" s="9"/>
      <c r="E52" s="9"/>
      <c r="F52" s="10"/>
      <c r="G52" s="10"/>
    </row>
    <row r="53" spans="1:7" ht="14.75" customHeight="1" x14ac:dyDescent="0.75">
      <c r="A53" s="9"/>
      <c r="B53" s="9"/>
      <c r="C53" s="9"/>
      <c r="D53" s="9"/>
      <c r="E53" s="9"/>
      <c r="F53" s="10"/>
      <c r="G53" s="10"/>
    </row>
    <row r="54" spans="1:7" ht="14.75" customHeight="1" x14ac:dyDescent="0.75">
      <c r="A54" s="9"/>
      <c r="B54" s="9"/>
      <c r="C54" s="9"/>
      <c r="D54" s="9"/>
      <c r="E54" s="9"/>
      <c r="F54" s="10"/>
      <c r="G54" s="10"/>
    </row>
    <row r="55" spans="1:7" ht="14.75" customHeight="1" x14ac:dyDescent="0.75">
      <c r="A55" s="9"/>
      <c r="B55" s="9"/>
      <c r="C55" s="9"/>
      <c r="D55" s="9"/>
      <c r="E55" s="9"/>
      <c r="F55" s="10"/>
      <c r="G55" s="10"/>
    </row>
    <row r="56" spans="1:7" ht="14.75" customHeight="1" x14ac:dyDescent="0.75">
      <c r="A56" s="9"/>
      <c r="B56" s="9"/>
      <c r="C56" s="9"/>
      <c r="D56" s="9"/>
      <c r="E56" s="9"/>
      <c r="F56" s="10"/>
      <c r="G56" s="10"/>
    </row>
    <row r="57" spans="1:7" ht="14.75" customHeight="1" x14ac:dyDescent="0.75">
      <c r="A57" s="9"/>
      <c r="B57" s="9"/>
      <c r="C57" s="9"/>
      <c r="D57" s="9"/>
      <c r="E57" s="9"/>
      <c r="F57" s="10"/>
      <c r="G57" s="10"/>
    </row>
    <row r="58" spans="1:7" ht="14.75" customHeight="1" x14ac:dyDescent="0.75">
      <c r="A58" s="9"/>
      <c r="B58" s="9"/>
      <c r="C58" s="9"/>
      <c r="D58" s="9"/>
      <c r="E58" s="9"/>
      <c r="F58" s="10"/>
      <c r="G58" s="10"/>
    </row>
    <row r="59" spans="1:7" ht="14.75" customHeight="1" x14ac:dyDescent="0.75">
      <c r="A59" s="9"/>
      <c r="B59" s="9"/>
      <c r="C59" s="9"/>
      <c r="D59" s="9"/>
      <c r="E59" s="9"/>
      <c r="F59" s="10"/>
      <c r="G59" s="10"/>
    </row>
    <row r="60" spans="1:7" ht="14.75" customHeight="1" x14ac:dyDescent="0.75">
      <c r="A60" s="9"/>
      <c r="B60" s="9"/>
      <c r="C60" s="9"/>
      <c r="D60" s="9"/>
      <c r="E60" s="9"/>
      <c r="F60" s="10"/>
      <c r="G60" s="10"/>
    </row>
    <row r="61" spans="1:7" ht="14.75" customHeight="1" x14ac:dyDescent="0.75">
      <c r="A61" s="9"/>
      <c r="B61" s="9"/>
      <c r="C61" s="9"/>
      <c r="D61" s="9"/>
      <c r="E61" s="9"/>
      <c r="F61" s="10"/>
      <c r="G61" s="10"/>
    </row>
    <row r="62" spans="1:7" ht="14.75" customHeight="1" x14ac:dyDescent="0.75">
      <c r="A62" s="9"/>
      <c r="B62" s="9"/>
      <c r="C62" s="9"/>
      <c r="D62" s="9"/>
      <c r="E62" s="9"/>
      <c r="F62" s="10"/>
      <c r="G62" s="10"/>
    </row>
    <row r="63" spans="1:7" ht="14.75" customHeight="1" x14ac:dyDescent="0.75">
      <c r="A63" s="9"/>
      <c r="B63" s="9"/>
      <c r="C63" s="9"/>
      <c r="D63" s="9"/>
      <c r="E63" s="9"/>
      <c r="F63" s="10"/>
      <c r="G63" s="10"/>
    </row>
    <row r="64" spans="1:7" ht="14.75" customHeight="1" x14ac:dyDescent="0.75">
      <c r="A64" s="9"/>
      <c r="B64" s="9"/>
      <c r="C64" s="9"/>
      <c r="D64" s="9"/>
      <c r="E64" s="9"/>
      <c r="F64" s="10"/>
      <c r="G64" s="10"/>
    </row>
    <row r="65" spans="1:7" ht="14.75" customHeight="1" x14ac:dyDescent="0.75">
      <c r="A65" s="9"/>
      <c r="B65" s="9"/>
      <c r="C65" s="9"/>
      <c r="D65" s="9"/>
      <c r="E65" s="9"/>
      <c r="F65" s="10"/>
      <c r="G65" s="10"/>
    </row>
    <row r="66" spans="1:7" ht="14.75" customHeight="1" x14ac:dyDescent="0.75">
      <c r="A66" s="9"/>
      <c r="B66" s="9"/>
      <c r="C66" s="9"/>
      <c r="D66" s="9"/>
      <c r="E66" s="9"/>
      <c r="F66" s="10"/>
      <c r="G66" s="10"/>
    </row>
    <row r="67" spans="1:7" ht="14.75" customHeight="1" x14ac:dyDescent="0.75">
      <c r="A67" s="9"/>
      <c r="B67" s="9"/>
      <c r="C67" s="9"/>
      <c r="D67" s="9"/>
      <c r="E67" s="9"/>
      <c r="F67" s="10"/>
      <c r="G67" s="10"/>
    </row>
    <row r="68" spans="1:7" ht="14.75" customHeight="1" x14ac:dyDescent="0.75">
      <c r="A68" s="9"/>
      <c r="B68" s="9"/>
      <c r="C68" s="9"/>
      <c r="D68" s="9"/>
      <c r="E68" s="9"/>
      <c r="F68" s="10"/>
      <c r="G68" s="10"/>
    </row>
    <row r="69" spans="1:7" ht="14.75" customHeight="1" x14ac:dyDescent="0.75">
      <c r="A69" s="9"/>
      <c r="B69" s="9"/>
      <c r="C69" s="9"/>
      <c r="D69" s="9"/>
      <c r="E69" s="9"/>
      <c r="F69" s="10"/>
      <c r="G69" s="10"/>
    </row>
    <row r="70" spans="1:7" ht="14.75" customHeight="1" x14ac:dyDescent="0.75">
      <c r="A70" s="9"/>
      <c r="B70" s="9"/>
      <c r="C70" s="9"/>
      <c r="D70" s="9"/>
      <c r="E70" s="9"/>
      <c r="F70" s="10"/>
      <c r="G70" s="10"/>
    </row>
    <row r="71" spans="1:7" ht="14.75" customHeight="1" x14ac:dyDescent="0.75">
      <c r="A71" s="9"/>
      <c r="B71" s="9"/>
      <c r="C71" s="9"/>
      <c r="D71" s="9"/>
      <c r="E71" s="9"/>
      <c r="F71" s="10"/>
      <c r="G71" s="10"/>
    </row>
    <row r="72" spans="1:7" ht="14.75" customHeight="1" x14ac:dyDescent="0.75">
      <c r="A72" s="9"/>
      <c r="B72" s="9"/>
      <c r="C72" s="9"/>
      <c r="D72" s="9"/>
      <c r="E72" s="9"/>
      <c r="F72" s="10"/>
      <c r="G72" s="10"/>
    </row>
    <row r="73" spans="1:7" ht="14.75" customHeight="1" x14ac:dyDescent="0.75">
      <c r="A73" s="9"/>
      <c r="B73" s="9"/>
      <c r="C73" s="9"/>
      <c r="D73" s="9"/>
      <c r="E73" s="9"/>
      <c r="F73" s="10"/>
      <c r="G73" s="10"/>
    </row>
    <row r="74" spans="1:7" ht="14.75" customHeight="1" x14ac:dyDescent="0.75">
      <c r="A74" s="9"/>
      <c r="B74" s="9"/>
      <c r="C74" s="9"/>
      <c r="D74" s="9"/>
      <c r="E74" s="9"/>
      <c r="F74" s="10"/>
      <c r="G74" s="10"/>
    </row>
    <row r="75" spans="1:7" ht="14.75" customHeight="1" x14ac:dyDescent="0.75">
      <c r="A75" s="9"/>
      <c r="B75" s="9"/>
      <c r="C75" s="9"/>
      <c r="D75" s="9"/>
      <c r="E75" s="9"/>
      <c r="F75" s="10"/>
      <c r="G75" s="10"/>
    </row>
    <row r="76" spans="1:7" ht="14.75" customHeight="1" x14ac:dyDescent="0.75">
      <c r="A76" s="9"/>
      <c r="B76" s="9"/>
      <c r="C76" s="9"/>
      <c r="D76" s="9"/>
      <c r="E76" s="9"/>
      <c r="F76" s="10"/>
      <c r="G76" s="10"/>
    </row>
    <row r="77" spans="1:7" ht="14.75" customHeight="1" x14ac:dyDescent="0.75">
      <c r="A77" s="9"/>
      <c r="B77" s="9"/>
      <c r="C77" s="9"/>
      <c r="D77" s="9"/>
      <c r="E77" s="9"/>
      <c r="F77" s="10"/>
      <c r="G77" s="10"/>
    </row>
    <row r="78" spans="1:7" ht="14.75" customHeight="1" x14ac:dyDescent="0.75">
      <c r="A78" s="9"/>
      <c r="B78" s="9"/>
      <c r="C78" s="9"/>
      <c r="D78" s="9"/>
      <c r="E78" s="9"/>
      <c r="F78" s="10"/>
      <c r="G78" s="10"/>
    </row>
    <row r="79" spans="1:7" ht="14.75" customHeight="1" x14ac:dyDescent="0.75">
      <c r="A79" s="9"/>
      <c r="B79" s="9"/>
      <c r="C79" s="9"/>
      <c r="D79" s="9"/>
      <c r="E79" s="9"/>
      <c r="F79" s="10"/>
      <c r="G79" s="10"/>
    </row>
    <row r="80" spans="1:7" ht="14.75" customHeight="1" x14ac:dyDescent="0.75">
      <c r="A80" s="9"/>
      <c r="B80" s="9"/>
      <c r="C80" s="9"/>
      <c r="D80" s="9"/>
      <c r="E80" s="9"/>
      <c r="F80" s="10"/>
      <c r="G80" s="10"/>
    </row>
    <row r="81" spans="1:7" ht="14.75" customHeight="1" x14ac:dyDescent="0.75">
      <c r="A81" s="9"/>
      <c r="B81" s="9"/>
      <c r="C81" s="9"/>
      <c r="D81" s="9"/>
      <c r="E81" s="9"/>
      <c r="F81" s="10"/>
      <c r="G81" s="10"/>
    </row>
    <row r="82" spans="1:7" ht="14.75" customHeight="1" x14ac:dyDescent="0.75">
      <c r="A82" s="9"/>
      <c r="B82" s="9"/>
      <c r="C82" s="9"/>
      <c r="D82" s="9"/>
      <c r="E82" s="9"/>
      <c r="F82" s="10"/>
      <c r="G82" s="10"/>
    </row>
    <row r="83" spans="1:7" ht="14.75" customHeight="1" x14ac:dyDescent="0.75">
      <c r="A83" s="9"/>
      <c r="B83" s="9"/>
      <c r="C83" s="9"/>
      <c r="D83" s="9"/>
      <c r="E83" s="9"/>
      <c r="F83" s="10"/>
      <c r="G83" s="10"/>
    </row>
    <row r="84" spans="1:7" ht="14.75" customHeight="1" x14ac:dyDescent="0.75">
      <c r="A84" s="9"/>
      <c r="B84" s="9"/>
      <c r="C84" s="9"/>
      <c r="D84" s="9"/>
      <c r="E84" s="9"/>
      <c r="F84" s="10"/>
      <c r="G84" s="10"/>
    </row>
    <row r="85" spans="1:7" ht="14.75" customHeight="1" x14ac:dyDescent="0.75">
      <c r="A85" s="9"/>
      <c r="B85" s="9"/>
      <c r="C85" s="9"/>
      <c r="D85" s="9"/>
      <c r="E85" s="9"/>
      <c r="F85" s="10"/>
      <c r="G85" s="10"/>
    </row>
    <row r="86" spans="1:7" ht="14.75" customHeight="1" x14ac:dyDescent="0.75">
      <c r="A86" s="9"/>
      <c r="B86" s="9"/>
      <c r="C86" s="9"/>
      <c r="D86" s="9"/>
      <c r="E86" s="9"/>
      <c r="F86" s="10"/>
      <c r="G86" s="10"/>
    </row>
    <row r="87" spans="1:7" ht="14.75" customHeight="1" x14ac:dyDescent="0.75">
      <c r="A87" s="9"/>
      <c r="B87" s="9"/>
      <c r="C87" s="9"/>
      <c r="D87" s="9"/>
      <c r="E87" s="9"/>
      <c r="F87" s="10"/>
      <c r="G87" s="10"/>
    </row>
    <row r="88" spans="1:7" ht="14.75" customHeight="1" x14ac:dyDescent="0.75">
      <c r="A88" s="9"/>
      <c r="B88" s="9"/>
      <c r="C88" s="9"/>
      <c r="D88" s="9"/>
      <c r="E88" s="9"/>
      <c r="F88" s="10"/>
      <c r="G88" s="10"/>
    </row>
    <row r="89" spans="1:7" ht="14.75" customHeight="1" x14ac:dyDescent="0.75">
      <c r="A89" s="9"/>
      <c r="B89" s="9"/>
      <c r="C89" s="9"/>
      <c r="D89" s="9"/>
      <c r="E89" s="9"/>
      <c r="F89" s="10"/>
      <c r="G89" s="10"/>
    </row>
    <row r="90" spans="1:7" ht="14.75" customHeight="1" x14ac:dyDescent="0.75">
      <c r="A90" s="9"/>
      <c r="B90" s="9"/>
      <c r="C90" s="9"/>
      <c r="D90" s="9"/>
      <c r="E90" s="9"/>
      <c r="F90" s="10"/>
      <c r="G90" s="10"/>
    </row>
    <row r="91" spans="1:7" ht="14.75" customHeight="1" x14ac:dyDescent="0.75">
      <c r="A91" s="9"/>
      <c r="B91" s="9"/>
      <c r="C91" s="9"/>
      <c r="D91" s="9"/>
      <c r="E91" s="9"/>
      <c r="F91" s="10"/>
      <c r="G91" s="10"/>
    </row>
    <row r="92" spans="1:7" ht="14.75" customHeight="1" x14ac:dyDescent="0.75">
      <c r="A92" s="9"/>
      <c r="B92" s="9"/>
      <c r="C92" s="9"/>
      <c r="D92" s="9"/>
      <c r="E92" s="9"/>
      <c r="F92" s="10"/>
      <c r="G92" s="10"/>
    </row>
    <row r="93" spans="1:7" ht="14.75" customHeight="1" x14ac:dyDescent="0.75">
      <c r="A93" s="9"/>
      <c r="B93" s="9"/>
      <c r="C93" s="9"/>
      <c r="D93" s="9"/>
      <c r="E93" s="9"/>
      <c r="F93" s="10"/>
      <c r="G93" s="10"/>
    </row>
    <row r="94" spans="1:7" ht="14.75" customHeight="1" x14ac:dyDescent="0.75">
      <c r="A94" s="9"/>
      <c r="B94" s="9"/>
      <c r="C94" s="9"/>
      <c r="D94" s="9"/>
      <c r="E94" s="9"/>
      <c r="F94" s="10"/>
      <c r="G94" s="10"/>
    </row>
    <row r="95" spans="1:7" ht="14.75" customHeight="1" x14ac:dyDescent="0.75">
      <c r="A95" s="9"/>
      <c r="B95" s="9"/>
      <c r="C95" s="9"/>
      <c r="D95" s="9"/>
      <c r="E95" s="9"/>
      <c r="F95" s="10"/>
      <c r="G95" s="10"/>
    </row>
    <row r="96" spans="1:7" ht="14.75" customHeight="1" x14ac:dyDescent="0.75">
      <c r="A96" s="9"/>
      <c r="B96" s="9"/>
      <c r="C96" s="9"/>
      <c r="D96" s="9"/>
      <c r="E96" s="9"/>
      <c r="F96" s="10"/>
      <c r="G96" s="10"/>
    </row>
    <row r="97" spans="1:7" ht="14.75" customHeight="1" x14ac:dyDescent="0.75">
      <c r="A97" s="9"/>
      <c r="B97" s="9"/>
      <c r="C97" s="9"/>
      <c r="D97" s="9"/>
      <c r="E97" s="9"/>
      <c r="F97" s="10"/>
      <c r="G97" s="10"/>
    </row>
    <row r="98" spans="1:7" ht="14.75" customHeight="1" x14ac:dyDescent="0.75">
      <c r="A98" s="9"/>
      <c r="B98" s="9"/>
      <c r="C98" s="9"/>
      <c r="D98" s="9"/>
      <c r="E98" s="9"/>
      <c r="F98" s="10"/>
      <c r="G98" s="10"/>
    </row>
    <row r="99" spans="1:7" ht="14.75" customHeight="1" x14ac:dyDescent="0.75">
      <c r="A99" s="9"/>
      <c r="B99" s="9"/>
      <c r="C99" s="9"/>
      <c r="D99" s="9"/>
      <c r="E99" s="9"/>
      <c r="F99" s="10"/>
      <c r="G99" s="10"/>
    </row>
    <row r="100" spans="1:7" ht="14.75" customHeight="1" x14ac:dyDescent="0.75">
      <c r="A100" s="9"/>
      <c r="B100" s="9"/>
      <c r="C100" s="9"/>
      <c r="D100" s="9"/>
      <c r="E100" s="9"/>
      <c r="F100" s="10"/>
      <c r="G100" s="10"/>
    </row>
    <row r="101" spans="1:7" ht="14.75" customHeight="1" x14ac:dyDescent="0.75">
      <c r="A101" s="9"/>
      <c r="B101" s="9"/>
      <c r="C101" s="9"/>
      <c r="D101" s="9"/>
      <c r="E101" s="9"/>
      <c r="F101" s="10"/>
      <c r="G101" s="10"/>
    </row>
    <row r="102" spans="1:7" ht="14.75" customHeight="1" x14ac:dyDescent="0.75">
      <c r="A102" s="9"/>
      <c r="B102" s="9"/>
      <c r="C102" s="9"/>
      <c r="D102" s="9"/>
      <c r="E102" s="9"/>
      <c r="F102" s="10"/>
      <c r="G102" s="10"/>
    </row>
    <row r="103" spans="1:7" ht="14.75" customHeight="1" x14ac:dyDescent="0.75">
      <c r="A103" s="9"/>
      <c r="B103" s="9"/>
      <c r="C103" s="9"/>
      <c r="D103" s="9"/>
      <c r="E103" s="9"/>
      <c r="F103" s="10"/>
      <c r="G103" s="10"/>
    </row>
    <row r="104" spans="1:7" ht="14.75" customHeight="1" x14ac:dyDescent="0.75">
      <c r="A104" s="9"/>
      <c r="B104" s="9"/>
      <c r="C104" s="9"/>
      <c r="D104" s="9"/>
      <c r="E104" s="9"/>
      <c r="F104" s="10"/>
      <c r="G104" s="10"/>
    </row>
    <row r="105" spans="1:7" ht="14.75" customHeight="1" x14ac:dyDescent="0.75">
      <c r="A105" s="9"/>
      <c r="B105" s="9"/>
      <c r="C105" s="9"/>
      <c r="D105" s="9"/>
      <c r="E105" s="9"/>
      <c r="F105" s="10"/>
      <c r="G105" s="10"/>
    </row>
    <row r="106" spans="1:7" ht="14.75" customHeight="1" x14ac:dyDescent="0.75">
      <c r="A106" s="9"/>
      <c r="B106" s="9"/>
      <c r="C106" s="9"/>
      <c r="D106" s="9"/>
      <c r="E106" s="9"/>
      <c r="F106" s="10"/>
      <c r="G106" s="10"/>
    </row>
    <row r="107" spans="1:7" ht="14.75" customHeight="1" x14ac:dyDescent="0.75">
      <c r="A107" s="9"/>
      <c r="B107" s="9"/>
      <c r="C107" s="9"/>
      <c r="D107" s="9"/>
      <c r="E107" s="9"/>
      <c r="F107" s="10"/>
      <c r="G107" s="10"/>
    </row>
    <row r="108" spans="1:7" ht="14.75" customHeight="1" x14ac:dyDescent="0.75">
      <c r="A108" s="9"/>
      <c r="B108" s="9"/>
      <c r="C108" s="9"/>
      <c r="D108" s="9"/>
      <c r="E108" s="9"/>
      <c r="F108" s="10"/>
      <c r="G108" s="10"/>
    </row>
    <row r="109" spans="1:7" ht="14.75" customHeight="1" x14ac:dyDescent="0.75">
      <c r="A109" s="9"/>
      <c r="B109" s="9"/>
      <c r="C109" s="9"/>
      <c r="D109" s="9"/>
      <c r="E109" s="9"/>
      <c r="F109" s="10"/>
      <c r="G109" s="10"/>
    </row>
    <row r="110" spans="1:7" ht="14.75" customHeight="1" x14ac:dyDescent="0.75">
      <c r="A110" s="9"/>
      <c r="B110" s="9"/>
      <c r="C110" s="9"/>
      <c r="D110" s="9"/>
      <c r="E110" s="9"/>
      <c r="F110" s="10"/>
      <c r="G110" s="10"/>
    </row>
    <row r="111" spans="1:7" ht="14.75" customHeight="1" x14ac:dyDescent="0.75">
      <c r="A111" s="9"/>
      <c r="B111" s="9"/>
      <c r="C111" s="9"/>
      <c r="D111" s="9"/>
      <c r="E111" s="9"/>
      <c r="F111" s="10"/>
      <c r="G111" s="10"/>
    </row>
    <row r="112" spans="1:7" ht="14.75" customHeight="1" x14ac:dyDescent="0.75">
      <c r="A112" s="9"/>
      <c r="B112" s="9"/>
      <c r="C112" s="9"/>
      <c r="D112" s="9"/>
      <c r="E112" s="9"/>
      <c r="F112" s="10"/>
      <c r="G112" s="10"/>
    </row>
    <row r="113" spans="1:7" ht="14.75" customHeight="1" x14ac:dyDescent="0.75">
      <c r="A113" s="9"/>
      <c r="B113" s="9"/>
      <c r="C113" s="9"/>
      <c r="D113" s="9"/>
      <c r="E113" s="9"/>
      <c r="F113" s="10"/>
      <c r="G113" s="10"/>
    </row>
    <row r="114" spans="1:7" ht="14.75" customHeight="1" x14ac:dyDescent="0.75">
      <c r="A114" s="9"/>
      <c r="B114" s="9"/>
      <c r="C114" s="9"/>
      <c r="D114" s="9"/>
      <c r="E114" s="9"/>
      <c r="F114" s="10"/>
      <c r="G114" s="10"/>
    </row>
    <row r="115" spans="1:7" ht="14.75" customHeight="1" x14ac:dyDescent="0.75">
      <c r="A115" s="9"/>
      <c r="B115" s="9"/>
      <c r="C115" s="9"/>
      <c r="D115" s="9"/>
      <c r="E115" s="9"/>
      <c r="F115" s="10"/>
      <c r="G115" s="10"/>
    </row>
    <row r="116" spans="1:7" ht="14.75" customHeight="1" x14ac:dyDescent="0.75">
      <c r="A116" s="9"/>
      <c r="B116" s="9"/>
      <c r="C116" s="9"/>
      <c r="D116" s="9"/>
      <c r="E116" s="9"/>
      <c r="F116" s="10"/>
      <c r="G116" s="10"/>
    </row>
    <row r="117" spans="1:7" ht="14.75" customHeight="1" x14ac:dyDescent="0.75">
      <c r="A117" s="9"/>
      <c r="B117" s="9"/>
      <c r="C117" s="9"/>
      <c r="D117" s="9"/>
      <c r="E117" s="9"/>
      <c r="F117" s="10"/>
      <c r="G117" s="10"/>
    </row>
    <row r="118" spans="1:7" ht="14.75" customHeight="1" x14ac:dyDescent="0.75">
      <c r="A118" s="9"/>
      <c r="B118" s="9"/>
      <c r="C118" s="9"/>
      <c r="D118" s="9"/>
      <c r="E118" s="9"/>
      <c r="F118" s="10"/>
      <c r="G118" s="10"/>
    </row>
    <row r="119" spans="1:7" ht="14.75" customHeight="1" x14ac:dyDescent="0.75">
      <c r="A119" s="9"/>
      <c r="B119" s="9"/>
      <c r="C119" s="9"/>
      <c r="D119" s="9"/>
      <c r="E119" s="9"/>
      <c r="F119" s="10"/>
      <c r="G119" s="10"/>
    </row>
    <row r="120" spans="1:7" ht="14.75" customHeight="1" x14ac:dyDescent="0.75">
      <c r="A120" s="9"/>
      <c r="B120" s="9"/>
      <c r="C120" s="9"/>
      <c r="D120" s="9"/>
      <c r="E120" s="9"/>
      <c r="F120" s="10"/>
      <c r="G120" s="10"/>
    </row>
    <row r="121" spans="1:7" ht="15.5" customHeight="1" x14ac:dyDescent="0.75">
      <c r="A121" s="9"/>
      <c r="B121" s="9"/>
      <c r="C121" s="9"/>
      <c r="D121" s="9"/>
      <c r="E121" s="9"/>
      <c r="F121" s="10"/>
      <c r="G121" s="10"/>
    </row>
  </sheetData>
  <mergeCells count="3">
    <mergeCell ref="F2:F11"/>
    <mergeCell ref="G2:G11"/>
    <mergeCell ref="B13: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376E-AC0C-4796-9D59-DD771092F8B1}">
  <dimension ref="A1:G121"/>
  <sheetViews>
    <sheetView topLeftCell="A15" zoomScaleNormal="100" workbookViewId="0">
      <selection activeCell="F20" sqref="F20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5248</v>
      </c>
      <c r="E2" s="2">
        <v>82</v>
      </c>
      <c r="F2" s="15">
        <f t="shared" ref="F2" si="0">AVERAGE(E2:E11)</f>
        <v>81.3</v>
      </c>
      <c r="G2" s="21">
        <f t="shared" ref="G2" si="1">SUM(D2:D11)</f>
        <v>49419</v>
      </c>
    </row>
    <row r="3" spans="1:7" ht="14.75" customHeight="1" x14ac:dyDescent="0.75">
      <c r="A3" s="5" t="s">
        <v>7</v>
      </c>
      <c r="B3" s="6" t="s">
        <v>17</v>
      </c>
      <c r="C3" s="6" t="s">
        <v>27</v>
      </c>
      <c r="D3" s="6">
        <v>2911</v>
      </c>
      <c r="E3" s="6">
        <v>71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6" t="s">
        <v>30</v>
      </c>
      <c r="D4" s="4">
        <v>5684</v>
      </c>
      <c r="E4" s="4">
        <v>98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3420</v>
      </c>
      <c r="E5" s="6">
        <v>76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28</v>
      </c>
      <c r="D6" s="4">
        <v>6314</v>
      </c>
      <c r="E6" s="4">
        <v>82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29</v>
      </c>
      <c r="D7" s="6">
        <v>5104</v>
      </c>
      <c r="E7" s="6">
        <v>88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30</v>
      </c>
      <c r="D8" s="4">
        <v>6400</v>
      </c>
      <c r="E8" s="4">
        <v>80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27</v>
      </c>
      <c r="D9" s="6">
        <v>7505</v>
      </c>
      <c r="E9" s="6">
        <v>95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26</v>
      </c>
      <c r="D10" s="4">
        <v>3780</v>
      </c>
      <c r="E10" s="4">
        <v>70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26</v>
      </c>
      <c r="D11" s="8">
        <v>3053</v>
      </c>
      <c r="E11" s="8">
        <v>71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70.5</v>
      </c>
      <c r="D16" s="41">
        <f>SUMIF(C2:C11,B16,D2:D11)</f>
        <v>6833</v>
      </c>
    </row>
    <row r="17" spans="1:7" x14ac:dyDescent="0.75">
      <c r="B17" s="5" t="s">
        <v>27</v>
      </c>
      <c r="C17" s="6">
        <f>IFERROR(AVERAGEIF(C2:C11,B17,E2:E11), 0)</f>
        <v>81</v>
      </c>
      <c r="D17" s="44">
        <f>SUMIF(C2:C11,B17,D2:D11)</f>
        <v>19084</v>
      </c>
    </row>
    <row r="18" spans="1:7" x14ac:dyDescent="0.75">
      <c r="B18" s="3" t="s">
        <v>28</v>
      </c>
      <c r="C18" s="4">
        <f>IFERROR(AVERAGEIF(C2:C11,B18,E2:E11), 0)</f>
        <v>82</v>
      </c>
      <c r="D18" s="33">
        <f>SUMIF(C2:C11,B18,D2:D11)</f>
        <v>6314</v>
      </c>
    </row>
    <row r="19" spans="1:7" x14ac:dyDescent="0.75">
      <c r="B19" s="5" t="s">
        <v>29</v>
      </c>
      <c r="C19" s="6">
        <f>IFERROR(AVERAGEIF(C2:C11,B19,E2:E11), 0)</f>
        <v>88</v>
      </c>
      <c r="D19" s="44">
        <f>SUMIF(C2:C11,B19,D2:D11)</f>
        <v>5104</v>
      </c>
    </row>
    <row r="20" spans="1:7" ht="15.5" thickBot="1" x14ac:dyDescent="0.9">
      <c r="B20" s="34" t="s">
        <v>30</v>
      </c>
      <c r="C20" s="35">
        <f>IFERROR(AVERAGEIF(C2:C11,B20,E2:E11), 0)</f>
        <v>89</v>
      </c>
      <c r="D20" s="36">
        <f>SUMIF(C2:C11,B20,D2:D11)</f>
        <v>12084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F2:F11"/>
    <mergeCell ref="G2:G11"/>
    <mergeCell ref="F22:F31"/>
    <mergeCell ref="G22:G31"/>
    <mergeCell ref="B13:D14"/>
    <mergeCell ref="F32:F41"/>
    <mergeCell ref="G32:G41"/>
    <mergeCell ref="F42:F51"/>
    <mergeCell ref="G42:G51"/>
    <mergeCell ref="F52:F61"/>
    <mergeCell ref="G52:G61"/>
    <mergeCell ref="F62:F71"/>
    <mergeCell ref="G62:G71"/>
    <mergeCell ref="F72:F81"/>
    <mergeCell ref="G72:G81"/>
    <mergeCell ref="F82:F91"/>
    <mergeCell ref="G82:G91"/>
    <mergeCell ref="F92:F101"/>
    <mergeCell ref="G92:G101"/>
    <mergeCell ref="F102:F111"/>
    <mergeCell ref="G102:G111"/>
    <mergeCell ref="F112:F121"/>
    <mergeCell ref="G112:G1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9E77-3C91-46AC-863B-813D80891095}">
  <dimension ref="A1:G121"/>
  <sheetViews>
    <sheetView topLeftCell="A15" zoomScaleNormal="100" workbookViewId="0">
      <selection activeCell="C17" sqref="C17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3773</v>
      </c>
      <c r="E2" s="2">
        <v>77</v>
      </c>
      <c r="F2" s="18">
        <f t="shared" ref="F2" si="0">AVERAGE(E2:E11)</f>
        <v>85</v>
      </c>
      <c r="G2" s="24">
        <f t="shared" ref="G2" si="1">SUM(D2:D11)</f>
        <v>49172</v>
      </c>
    </row>
    <row r="3" spans="1:7" ht="14.75" customHeight="1" x14ac:dyDescent="0.75">
      <c r="A3" s="5" t="s">
        <v>7</v>
      </c>
      <c r="B3" s="6" t="s">
        <v>17</v>
      </c>
      <c r="C3" s="6" t="s">
        <v>30</v>
      </c>
      <c r="D3" s="6">
        <v>2800</v>
      </c>
      <c r="E3" s="6">
        <v>70</v>
      </c>
      <c r="F3" s="19"/>
      <c r="G3" s="25"/>
    </row>
    <row r="4" spans="1:7" ht="14.75" customHeight="1" x14ac:dyDescent="0.75">
      <c r="A4" s="3" t="s">
        <v>8</v>
      </c>
      <c r="B4" s="4" t="s">
        <v>18</v>
      </c>
      <c r="C4" s="4" t="s">
        <v>28</v>
      </c>
      <c r="D4" s="4">
        <v>3456</v>
      </c>
      <c r="E4" s="4">
        <v>72</v>
      </c>
      <c r="F4" s="19"/>
      <c r="G4" s="25"/>
    </row>
    <row r="5" spans="1:7" ht="14.75" customHeight="1" x14ac:dyDescent="0.75">
      <c r="A5" s="5" t="s">
        <v>9</v>
      </c>
      <c r="B5" s="6" t="s">
        <v>19</v>
      </c>
      <c r="C5" s="6" t="s">
        <v>30</v>
      </c>
      <c r="D5" s="6">
        <v>5168</v>
      </c>
      <c r="E5" s="6">
        <v>76</v>
      </c>
      <c r="F5" s="19"/>
      <c r="G5" s="25"/>
    </row>
    <row r="6" spans="1:7" ht="14.75" customHeight="1" x14ac:dyDescent="0.75">
      <c r="A6" s="3" t="s">
        <v>10</v>
      </c>
      <c r="B6" s="4" t="s">
        <v>20</v>
      </c>
      <c r="C6" s="4" t="s">
        <v>26</v>
      </c>
      <c r="D6" s="4">
        <v>5292</v>
      </c>
      <c r="E6" s="4">
        <v>98</v>
      </c>
      <c r="F6" s="19"/>
      <c r="G6" s="25"/>
    </row>
    <row r="7" spans="1:7" ht="14.75" customHeight="1" x14ac:dyDescent="0.75">
      <c r="A7" s="5" t="s">
        <v>11</v>
      </c>
      <c r="B7" s="6" t="s">
        <v>21</v>
      </c>
      <c r="C7" s="6" t="s">
        <v>30</v>
      </c>
      <c r="D7" s="6">
        <v>3444</v>
      </c>
      <c r="E7" s="6">
        <v>82</v>
      </c>
      <c r="F7" s="19"/>
      <c r="G7" s="25"/>
    </row>
    <row r="8" spans="1:7" ht="14.75" customHeight="1" x14ac:dyDescent="0.75">
      <c r="A8" s="3" t="s">
        <v>12</v>
      </c>
      <c r="B8" s="4" t="s">
        <v>22</v>
      </c>
      <c r="C8" s="4" t="s">
        <v>26</v>
      </c>
      <c r="D8" s="4">
        <v>7800</v>
      </c>
      <c r="E8" s="4">
        <v>100</v>
      </c>
      <c r="F8" s="19"/>
      <c r="G8" s="25"/>
    </row>
    <row r="9" spans="1:7" ht="14.75" customHeight="1" x14ac:dyDescent="0.75">
      <c r="A9" s="5" t="s">
        <v>13</v>
      </c>
      <c r="B9" s="6" t="s">
        <v>23</v>
      </c>
      <c r="C9" s="6" t="s">
        <v>30</v>
      </c>
      <c r="D9" s="6">
        <v>6272</v>
      </c>
      <c r="E9" s="6">
        <v>98</v>
      </c>
      <c r="F9" s="19"/>
      <c r="G9" s="25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6664</v>
      </c>
      <c r="E10" s="4">
        <v>98</v>
      </c>
      <c r="F10" s="19"/>
      <c r="G10" s="25"/>
    </row>
    <row r="11" spans="1:7" ht="14.75" customHeight="1" thickBot="1" x14ac:dyDescent="0.9">
      <c r="A11" s="7" t="s">
        <v>15</v>
      </c>
      <c r="B11" s="8" t="s">
        <v>25</v>
      </c>
      <c r="C11" s="8" t="s">
        <v>26</v>
      </c>
      <c r="D11" s="8">
        <v>4503</v>
      </c>
      <c r="E11" s="8">
        <v>79</v>
      </c>
      <c r="F11" s="20"/>
      <c r="G11" s="26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92.333333333333329</v>
      </c>
      <c r="D16" s="41">
        <f>SUMIF(C2:C11,B16,D2:D11)</f>
        <v>17595</v>
      </c>
    </row>
    <row r="17" spans="1:7" x14ac:dyDescent="0.75">
      <c r="B17" s="5" t="s">
        <v>27</v>
      </c>
      <c r="C17" s="6">
        <f>IFERROR(AVERAGEIF(C2:C11,B17,E2:E11), 0)</f>
        <v>77</v>
      </c>
      <c r="D17" s="44">
        <f>SUMIF(C2:C11,B17,D2:D11)</f>
        <v>3773</v>
      </c>
    </row>
    <row r="18" spans="1:7" x14ac:dyDescent="0.75">
      <c r="B18" s="3" t="s">
        <v>28</v>
      </c>
      <c r="C18" s="4">
        <f>IFERROR(AVERAGEIF(C2:C11,B18,E2:E11), 0)</f>
        <v>72</v>
      </c>
      <c r="D18" s="33">
        <f>SUMIF(C2:C11,B18,D2:D11)</f>
        <v>3456</v>
      </c>
    </row>
    <row r="19" spans="1:7" x14ac:dyDescent="0.75">
      <c r="B19" s="5" t="s">
        <v>29</v>
      </c>
      <c r="C19" s="6">
        <f>IFERROR(AVERAGEIF(C2:C11,B19,E2:E11), 0)</f>
        <v>98</v>
      </c>
      <c r="D19" s="44">
        <f>SUMIF(C2:C11,B19,D2:D11)</f>
        <v>6664</v>
      </c>
    </row>
    <row r="20" spans="1:7" ht="15.5" thickBot="1" x14ac:dyDescent="0.9">
      <c r="B20" s="34" t="s">
        <v>30</v>
      </c>
      <c r="C20" s="35">
        <f>IFERROR(AVERAGEIF(C2:C11,B20,E2:E11), 0)</f>
        <v>81.5</v>
      </c>
      <c r="D20" s="36">
        <f>SUMIF(C2:C11,B20,D2:D11)</f>
        <v>17684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B268-CAD1-4301-941F-F97E57761BD2}">
  <dimension ref="A1:G121"/>
  <sheetViews>
    <sheetView topLeftCell="A15" zoomScaleNormal="100" workbookViewId="0">
      <selection activeCell="F18" sqref="F18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6956</v>
      </c>
      <c r="E2" s="2">
        <v>94</v>
      </c>
      <c r="F2" s="15">
        <f t="shared" ref="F2" si="0">AVERAGE(E2:E11)</f>
        <v>84.6</v>
      </c>
      <c r="G2" s="21">
        <f t="shared" ref="G2" si="1">SUM(D2:D11)</f>
        <v>52887</v>
      </c>
    </row>
    <row r="3" spans="1:7" ht="14.75" customHeight="1" x14ac:dyDescent="0.75">
      <c r="A3" s="5" t="s">
        <v>7</v>
      </c>
      <c r="B3" s="6" t="s">
        <v>17</v>
      </c>
      <c r="C3" s="6" t="s">
        <v>28</v>
      </c>
      <c r="D3" s="6">
        <v>4056</v>
      </c>
      <c r="E3" s="6">
        <v>78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4" t="s">
        <v>29</v>
      </c>
      <c r="D4" s="4">
        <v>5850</v>
      </c>
      <c r="E4" s="4">
        <v>78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5183</v>
      </c>
      <c r="E5" s="6">
        <v>71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29</v>
      </c>
      <c r="D6" s="4">
        <v>3927</v>
      </c>
      <c r="E6" s="4">
        <v>77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28</v>
      </c>
      <c r="D7" s="6">
        <v>5642</v>
      </c>
      <c r="E7" s="6">
        <v>91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26</v>
      </c>
      <c r="D8" s="4">
        <v>4361</v>
      </c>
      <c r="E8" s="4">
        <v>89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26</v>
      </c>
      <c r="D9" s="6">
        <v>7296</v>
      </c>
      <c r="E9" s="6">
        <v>96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3360</v>
      </c>
      <c r="E10" s="4">
        <v>80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30</v>
      </c>
      <c r="D11" s="8">
        <v>6256</v>
      </c>
      <c r="E11" s="8">
        <v>92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92.5</v>
      </c>
      <c r="D16" s="41">
        <f>SUMIF(C2:C11,B16,D2:D11)</f>
        <v>11657</v>
      </c>
    </row>
    <row r="17" spans="1:7" x14ac:dyDescent="0.75">
      <c r="B17" s="5" t="s">
        <v>27</v>
      </c>
      <c r="C17" s="6">
        <f>IFERROR(AVERAGEIF(C2:C11,B17,E2:E11), 0)</f>
        <v>82.5</v>
      </c>
      <c r="D17" s="44">
        <f>SUMIF(C2:C11,B17,D2:D11)</f>
        <v>12139</v>
      </c>
    </row>
    <row r="18" spans="1:7" x14ac:dyDescent="0.75">
      <c r="B18" s="3" t="s">
        <v>28</v>
      </c>
      <c r="C18" s="4">
        <f>IFERROR(AVERAGEIF(C2:C11,B18,E2:E11), 0)</f>
        <v>84.5</v>
      </c>
      <c r="D18" s="33">
        <f>SUMIF(C2:C11,B18,D2:D11)</f>
        <v>9698</v>
      </c>
    </row>
    <row r="19" spans="1:7" x14ac:dyDescent="0.75">
      <c r="B19" s="5" t="s">
        <v>29</v>
      </c>
      <c r="C19" s="6">
        <f>IFERROR(AVERAGEIF(C2:C11,B19,E2:E11), 0)</f>
        <v>78.333333333333329</v>
      </c>
      <c r="D19" s="44">
        <f>SUMIF(C2:C11,B19,D2:D11)</f>
        <v>13137</v>
      </c>
    </row>
    <row r="20" spans="1:7" ht="15.5" thickBot="1" x14ac:dyDescent="0.9">
      <c r="B20" s="34" t="s">
        <v>30</v>
      </c>
      <c r="C20" s="35">
        <f>IFERROR(AVERAGEIF(C2:C11,B20,E2:E11), 0)</f>
        <v>92</v>
      </c>
      <c r="D20" s="36">
        <f>SUMIF(C2:C11,B20,D2:D11)</f>
        <v>6256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4CC6-DC1D-4125-8FEE-04588C5C722D}">
  <dimension ref="A1:G121"/>
  <sheetViews>
    <sheetView topLeftCell="A16" zoomScaleNormal="100" workbookViewId="0">
      <selection activeCell="D38" sqref="D38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29</v>
      </c>
      <c r="D2" s="2">
        <v>7663</v>
      </c>
      <c r="E2" s="2">
        <v>97</v>
      </c>
      <c r="F2" s="18">
        <f t="shared" ref="F2" si="0">AVERAGE(E2:E11)</f>
        <v>85.3</v>
      </c>
      <c r="G2" s="24">
        <f t="shared" ref="G2" si="1">SUM(D2:D11)</f>
        <v>57697</v>
      </c>
    </row>
    <row r="3" spans="1:7" ht="14.75" customHeight="1" x14ac:dyDescent="0.75">
      <c r="A3" s="5" t="s">
        <v>7</v>
      </c>
      <c r="B3" s="6" t="s">
        <v>17</v>
      </c>
      <c r="C3" s="6" t="s">
        <v>26</v>
      </c>
      <c r="D3" s="6">
        <v>3927</v>
      </c>
      <c r="E3" s="6">
        <v>77</v>
      </c>
      <c r="F3" s="19"/>
      <c r="G3" s="25"/>
    </row>
    <row r="4" spans="1:7" ht="14.75" customHeight="1" x14ac:dyDescent="0.75">
      <c r="A4" s="3" t="s">
        <v>8</v>
      </c>
      <c r="B4" s="4" t="s">
        <v>18</v>
      </c>
      <c r="C4" s="4" t="s">
        <v>27</v>
      </c>
      <c r="D4" s="4">
        <v>6241</v>
      </c>
      <c r="E4" s="4">
        <v>79</v>
      </c>
      <c r="F4" s="19"/>
      <c r="G4" s="25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5395</v>
      </c>
      <c r="E5" s="6">
        <v>83</v>
      </c>
      <c r="F5" s="19"/>
      <c r="G5" s="25"/>
    </row>
    <row r="6" spans="1:7" ht="14.75" customHeight="1" x14ac:dyDescent="0.75">
      <c r="A6" s="3" t="s">
        <v>10</v>
      </c>
      <c r="B6" s="4" t="s">
        <v>20</v>
      </c>
      <c r="C6" s="4" t="s">
        <v>28</v>
      </c>
      <c r="D6" s="4">
        <v>7663</v>
      </c>
      <c r="E6" s="4">
        <v>97</v>
      </c>
      <c r="F6" s="19"/>
      <c r="G6" s="25"/>
    </row>
    <row r="7" spans="1:7" ht="14.75" customHeight="1" x14ac:dyDescent="0.75">
      <c r="A7" s="5" t="s">
        <v>11</v>
      </c>
      <c r="B7" s="6" t="s">
        <v>21</v>
      </c>
      <c r="C7" s="6" t="s">
        <v>28</v>
      </c>
      <c r="D7" s="6">
        <v>5760</v>
      </c>
      <c r="E7" s="6">
        <v>80</v>
      </c>
      <c r="F7" s="19"/>
      <c r="G7" s="25"/>
    </row>
    <row r="8" spans="1:7" ht="14.75" customHeight="1" x14ac:dyDescent="0.75">
      <c r="A8" s="3" t="s">
        <v>12</v>
      </c>
      <c r="B8" s="4" t="s">
        <v>22</v>
      </c>
      <c r="C8" s="4" t="s">
        <v>29</v>
      </c>
      <c r="D8" s="4">
        <v>6300</v>
      </c>
      <c r="E8" s="4">
        <v>90</v>
      </c>
      <c r="F8" s="19"/>
      <c r="G8" s="25"/>
    </row>
    <row r="9" spans="1:7" ht="14.75" customHeight="1" x14ac:dyDescent="0.75">
      <c r="A9" s="5" t="s">
        <v>13</v>
      </c>
      <c r="B9" s="6" t="s">
        <v>23</v>
      </c>
      <c r="C9" s="6" t="s">
        <v>27</v>
      </c>
      <c r="D9" s="6">
        <v>3984</v>
      </c>
      <c r="E9" s="6">
        <v>83</v>
      </c>
      <c r="F9" s="19"/>
      <c r="G9" s="25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4788</v>
      </c>
      <c r="E10" s="4">
        <v>84</v>
      </c>
      <c r="F10" s="19"/>
      <c r="G10" s="25"/>
    </row>
    <row r="11" spans="1:7" ht="14.75" customHeight="1" thickBot="1" x14ac:dyDescent="0.9">
      <c r="A11" s="7" t="s">
        <v>15</v>
      </c>
      <c r="B11" s="8" t="s">
        <v>25</v>
      </c>
      <c r="C11" s="8" t="s">
        <v>29</v>
      </c>
      <c r="D11" s="8">
        <v>5976</v>
      </c>
      <c r="E11" s="8">
        <v>83</v>
      </c>
      <c r="F11" s="20"/>
      <c r="G11" s="26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77</v>
      </c>
      <c r="D16" s="41">
        <f>SUMIF(C2:C11,B16,D2:D11)</f>
        <v>3927</v>
      </c>
    </row>
    <row r="17" spans="1:7" x14ac:dyDescent="0.75">
      <c r="B17" s="5" t="s">
        <v>27</v>
      </c>
      <c r="C17" s="6">
        <f>IFERROR(AVERAGEIF(C2:C11,B17,E2:E11), 0)</f>
        <v>81.666666666666671</v>
      </c>
      <c r="D17" s="44">
        <f>SUMIF(C2:C11,B17,D2:D11)</f>
        <v>15620</v>
      </c>
    </row>
    <row r="18" spans="1:7" x14ac:dyDescent="0.75">
      <c r="B18" s="3" t="s">
        <v>28</v>
      </c>
      <c r="C18" s="4">
        <f>IFERROR(AVERAGEIF(C2:C11,B18,E2:E11), 0)</f>
        <v>88.5</v>
      </c>
      <c r="D18" s="33">
        <f>SUMIF(C2:C11,B18,D2:D11)</f>
        <v>13423</v>
      </c>
    </row>
    <row r="19" spans="1:7" x14ac:dyDescent="0.75">
      <c r="B19" s="5" t="s">
        <v>29</v>
      </c>
      <c r="C19" s="6">
        <f>IFERROR(AVERAGEIF(C2:C11,B19,E2:E11), 0)</f>
        <v>88.5</v>
      </c>
      <c r="D19" s="44">
        <f>SUMIF(C2:C11,B19,D2:D11)</f>
        <v>24727</v>
      </c>
    </row>
    <row r="20" spans="1:7" ht="15.5" thickBot="1" x14ac:dyDescent="0.9">
      <c r="B20" s="34" t="s">
        <v>30</v>
      </c>
      <c r="C20" s="35">
        <f>IFERROR(AVERAGEIF(C2:C11,B20,E2:E11), 0)</f>
        <v>0</v>
      </c>
      <c r="D20" s="36">
        <f>SUMIF(C2:C11,B20,D2:D11)</f>
        <v>0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73577-0BE2-4755-B52C-BFA217484C24}">
  <dimension ref="A1:G121"/>
  <sheetViews>
    <sheetView topLeftCell="A13" zoomScaleNormal="100" workbookViewId="0">
      <selection activeCell="F17" sqref="F17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5760</v>
      </c>
      <c r="E2" s="2">
        <v>90</v>
      </c>
      <c r="F2" s="15">
        <f t="shared" ref="F2" si="0">AVERAGE(E2:E11)</f>
        <v>87.5</v>
      </c>
      <c r="G2" s="21">
        <f t="shared" ref="G2" si="1">SUM(D2:D11)</f>
        <v>51249</v>
      </c>
    </row>
    <row r="3" spans="1:7" ht="14.75" customHeight="1" x14ac:dyDescent="0.75">
      <c r="A3" s="5" t="s">
        <v>7</v>
      </c>
      <c r="B3" s="6" t="s">
        <v>17</v>
      </c>
      <c r="C3" s="6" t="s">
        <v>28</v>
      </c>
      <c r="D3" s="6">
        <v>3450</v>
      </c>
      <c r="E3" s="6">
        <v>75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4" t="s">
        <v>29</v>
      </c>
      <c r="D4" s="4">
        <v>4004</v>
      </c>
      <c r="E4" s="4">
        <v>91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5390</v>
      </c>
      <c r="E5" s="6">
        <v>77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26</v>
      </c>
      <c r="D6" s="4">
        <v>6142</v>
      </c>
      <c r="E6" s="4">
        <v>83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28</v>
      </c>
      <c r="D7" s="6">
        <v>3400</v>
      </c>
      <c r="E7" s="6">
        <v>85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27</v>
      </c>
      <c r="D8" s="4">
        <v>4590</v>
      </c>
      <c r="E8" s="4">
        <v>85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28</v>
      </c>
      <c r="D9" s="6">
        <v>6000</v>
      </c>
      <c r="E9" s="6">
        <v>100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4929</v>
      </c>
      <c r="E10" s="4">
        <v>93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28</v>
      </c>
      <c r="D11" s="8">
        <v>7584</v>
      </c>
      <c r="E11" s="8">
        <v>96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83</v>
      </c>
      <c r="D16" s="41">
        <f>SUMIF(C2:C11,B16,D2:D11)</f>
        <v>6142</v>
      </c>
    </row>
    <row r="17" spans="1:7" x14ac:dyDescent="0.75">
      <c r="B17" s="5" t="s">
        <v>27</v>
      </c>
      <c r="C17" s="6">
        <f>IFERROR(AVERAGEIF(C2:C11,B17,E2:E11), 0)</f>
        <v>84</v>
      </c>
      <c r="D17" s="44">
        <f>SUMIF(C2:C11,B17,D2:D11)</f>
        <v>15740</v>
      </c>
    </row>
    <row r="18" spans="1:7" x14ac:dyDescent="0.75">
      <c r="B18" s="3" t="s">
        <v>28</v>
      </c>
      <c r="C18" s="4">
        <f>IFERROR(AVERAGEIF(C2:C11,B18,E2:E11), 0)</f>
        <v>89</v>
      </c>
      <c r="D18" s="33">
        <f>SUMIF(C2:C11,B18,D2:D11)</f>
        <v>20434</v>
      </c>
    </row>
    <row r="19" spans="1:7" x14ac:dyDescent="0.75">
      <c r="B19" s="5" t="s">
        <v>29</v>
      </c>
      <c r="C19" s="6">
        <f>IFERROR(AVERAGEIF(C2:C11,B19,E2:E11), 0)</f>
        <v>92</v>
      </c>
      <c r="D19" s="44">
        <f>SUMIF(C2:C11,B19,D2:D11)</f>
        <v>8933</v>
      </c>
    </row>
    <row r="20" spans="1:7" ht="15.5" thickBot="1" x14ac:dyDescent="0.9">
      <c r="B20" s="34" t="s">
        <v>30</v>
      </c>
      <c r="C20" s="35">
        <f>IFERROR(AVERAGEIF(C2:C11,B20,E2:E11), 0)</f>
        <v>0</v>
      </c>
      <c r="D20" s="36">
        <f>SUMIF(C2:C11,B20,D2:D11)</f>
        <v>0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CF1-8222-43A1-9246-41E091C70DA3}">
  <dimension ref="A1:G121"/>
  <sheetViews>
    <sheetView topLeftCell="A13" zoomScaleNormal="100" workbookViewId="0">
      <selection activeCell="E19" sqref="E19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4650</v>
      </c>
      <c r="E2" s="2">
        <v>93</v>
      </c>
      <c r="F2" s="18">
        <f t="shared" ref="F2" si="0">AVERAGE(E2:E11)</f>
        <v>85.4</v>
      </c>
      <c r="G2" s="24">
        <f t="shared" ref="G2" si="1">SUM(D2:D11)</f>
        <v>54178</v>
      </c>
    </row>
    <row r="3" spans="1:7" ht="14.75" customHeight="1" x14ac:dyDescent="0.75">
      <c r="A3" s="5" t="s">
        <v>7</v>
      </c>
      <c r="B3" s="6" t="s">
        <v>17</v>
      </c>
      <c r="C3" s="6" t="s">
        <v>27</v>
      </c>
      <c r="D3" s="6">
        <v>5376</v>
      </c>
      <c r="E3" s="6">
        <v>84</v>
      </c>
      <c r="F3" s="19"/>
      <c r="G3" s="25"/>
    </row>
    <row r="4" spans="1:7" ht="14.75" customHeight="1" x14ac:dyDescent="0.75">
      <c r="A4" s="3" t="s">
        <v>8</v>
      </c>
      <c r="B4" s="4" t="s">
        <v>18</v>
      </c>
      <c r="C4" s="4" t="s">
        <v>27</v>
      </c>
      <c r="D4" s="4">
        <v>6365</v>
      </c>
      <c r="E4" s="4">
        <v>95</v>
      </c>
      <c r="F4" s="19"/>
      <c r="G4" s="25"/>
    </row>
    <row r="5" spans="1:7" ht="14.75" customHeight="1" x14ac:dyDescent="0.75">
      <c r="A5" s="5" t="s">
        <v>9</v>
      </c>
      <c r="B5" s="6" t="s">
        <v>19</v>
      </c>
      <c r="C5" s="6" t="s">
        <v>27</v>
      </c>
      <c r="D5" s="6">
        <v>4880</v>
      </c>
      <c r="E5" s="6">
        <v>80</v>
      </c>
      <c r="F5" s="19"/>
      <c r="G5" s="25"/>
    </row>
    <row r="6" spans="1:7" ht="14.75" customHeight="1" x14ac:dyDescent="0.75">
      <c r="A6" s="3" t="s">
        <v>10</v>
      </c>
      <c r="B6" s="4" t="s">
        <v>20</v>
      </c>
      <c r="C6" s="4" t="s">
        <v>28</v>
      </c>
      <c r="D6" s="4">
        <v>7280</v>
      </c>
      <c r="E6" s="4">
        <v>91</v>
      </c>
      <c r="F6" s="19"/>
      <c r="G6" s="25"/>
    </row>
    <row r="7" spans="1:7" ht="14.75" customHeight="1" x14ac:dyDescent="0.75">
      <c r="A7" s="5" t="s">
        <v>11</v>
      </c>
      <c r="B7" s="6" t="s">
        <v>21</v>
      </c>
      <c r="C7" s="6" t="s">
        <v>29</v>
      </c>
      <c r="D7" s="6">
        <v>5925</v>
      </c>
      <c r="E7" s="6">
        <v>79</v>
      </c>
      <c r="F7" s="19"/>
      <c r="G7" s="25"/>
    </row>
    <row r="8" spans="1:7" ht="14.75" customHeight="1" x14ac:dyDescent="0.75">
      <c r="A8" s="3" t="s">
        <v>12</v>
      </c>
      <c r="B8" s="4" t="s">
        <v>22</v>
      </c>
      <c r="C8" s="4" t="s">
        <v>28</v>
      </c>
      <c r="D8" s="4">
        <v>5372</v>
      </c>
      <c r="E8" s="4">
        <v>79</v>
      </c>
      <c r="F8" s="19"/>
      <c r="G8" s="25"/>
    </row>
    <row r="9" spans="1:7" ht="14.75" customHeight="1" x14ac:dyDescent="0.75">
      <c r="A9" s="5" t="s">
        <v>13</v>
      </c>
      <c r="B9" s="6" t="s">
        <v>23</v>
      </c>
      <c r="C9" s="6" t="s">
        <v>28</v>
      </c>
      <c r="D9" s="6">
        <v>3320</v>
      </c>
      <c r="E9" s="6">
        <v>83</v>
      </c>
      <c r="F9" s="19"/>
      <c r="G9" s="25"/>
    </row>
    <row r="10" spans="1:7" ht="14.75" customHeight="1" x14ac:dyDescent="0.75">
      <c r="A10" s="3" t="s">
        <v>14</v>
      </c>
      <c r="B10" s="4" t="s">
        <v>24</v>
      </c>
      <c r="C10" s="4" t="s">
        <v>29</v>
      </c>
      <c r="D10" s="4">
        <v>4712</v>
      </c>
      <c r="E10" s="4">
        <v>76</v>
      </c>
      <c r="F10" s="19"/>
      <c r="G10" s="25"/>
    </row>
    <row r="11" spans="1:7" ht="14.75" customHeight="1" thickBot="1" x14ac:dyDescent="0.9">
      <c r="A11" s="7" t="s">
        <v>15</v>
      </c>
      <c r="B11" s="8" t="s">
        <v>25</v>
      </c>
      <c r="C11" s="8" t="s">
        <v>29</v>
      </c>
      <c r="D11" s="8">
        <v>6298</v>
      </c>
      <c r="E11" s="8">
        <v>94</v>
      </c>
      <c r="F11" s="20"/>
      <c r="G11" s="26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0</v>
      </c>
      <c r="D16" s="41">
        <f>SUMIF(C2:C11,B16,D2:D11)</f>
        <v>0</v>
      </c>
    </row>
    <row r="17" spans="1:7" x14ac:dyDescent="0.75">
      <c r="B17" s="5" t="s">
        <v>27</v>
      </c>
      <c r="C17" s="6">
        <f>IFERROR(AVERAGEIF(C2:C11,B17,E2:E11), 0)</f>
        <v>88</v>
      </c>
      <c r="D17" s="44">
        <f>SUMIF(C2:C11,B17,D2:D11)</f>
        <v>21271</v>
      </c>
    </row>
    <row r="18" spans="1:7" x14ac:dyDescent="0.75">
      <c r="B18" s="3" t="s">
        <v>28</v>
      </c>
      <c r="C18" s="4">
        <f>IFERROR(AVERAGEIF(C2:C11,B18,E2:E11), 0)</f>
        <v>84.333333333333329</v>
      </c>
      <c r="D18" s="33">
        <f>SUMIF(C2:C11,B18,D2:D11)</f>
        <v>15972</v>
      </c>
    </row>
    <row r="19" spans="1:7" x14ac:dyDescent="0.75">
      <c r="B19" s="5" t="s">
        <v>29</v>
      </c>
      <c r="C19" s="6">
        <f>IFERROR(AVERAGEIF(C2:C11,B19,E2:E11), 0)</f>
        <v>83</v>
      </c>
      <c r="D19" s="44">
        <f>SUMIF(C2:C11,B19,D2:D11)</f>
        <v>16935</v>
      </c>
    </row>
    <row r="20" spans="1:7" ht="15.5" thickBot="1" x14ac:dyDescent="0.9">
      <c r="B20" s="34" t="s">
        <v>30</v>
      </c>
      <c r="C20" s="35">
        <f>IFERROR(AVERAGEIF(C2:C11,B20,E2:E11), 0)</f>
        <v>0</v>
      </c>
      <c r="D20" s="36">
        <f>SUMIF(C2:C11,B20,D2:D11)</f>
        <v>0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D5D1-3BFD-4FDA-B6B4-9E0CC8D82A17}">
  <dimension ref="A1:G121"/>
  <sheetViews>
    <sheetView topLeftCell="A15" zoomScaleNormal="100" workbookViewId="0">
      <selection activeCell="E18" sqref="E18"/>
    </sheetView>
  </sheetViews>
  <sheetFormatPr defaultRowHeight="14.75" x14ac:dyDescent="0.75"/>
  <cols>
    <col min="1" max="1" width="18.5" customWidth="1"/>
    <col min="2" max="2" width="16.54296875" customWidth="1"/>
    <col min="3" max="3" width="19.90625" customWidth="1"/>
    <col min="4" max="4" width="17.953125" customWidth="1"/>
    <col min="5" max="5" width="17.08984375" customWidth="1"/>
    <col min="6" max="6" width="24.1796875" customWidth="1"/>
    <col min="7" max="7" width="18.40625" customWidth="1"/>
  </cols>
  <sheetData>
    <row r="1" spans="1:7" ht="44.75" customHeight="1" thickTop="1" thickBot="1" x14ac:dyDescent="0.9">
      <c r="A1" s="13" t="s">
        <v>0</v>
      </c>
      <c r="B1" s="14" t="s">
        <v>1</v>
      </c>
      <c r="C1" s="14" t="s">
        <v>2</v>
      </c>
      <c r="D1" s="14" t="s">
        <v>5</v>
      </c>
      <c r="E1" s="11" t="s">
        <v>4</v>
      </c>
      <c r="F1" s="12" t="s">
        <v>43</v>
      </c>
      <c r="G1" s="12" t="s">
        <v>44</v>
      </c>
    </row>
    <row r="2" spans="1:7" ht="15.5" customHeight="1" thickTop="1" x14ac:dyDescent="0.75">
      <c r="A2" s="1" t="s">
        <v>6</v>
      </c>
      <c r="B2" s="2" t="s">
        <v>16</v>
      </c>
      <c r="C2" s="2" t="s">
        <v>27</v>
      </c>
      <c r="D2" s="2">
        <v>5920</v>
      </c>
      <c r="E2" s="2">
        <v>74</v>
      </c>
      <c r="F2" s="15">
        <f t="shared" ref="F2" si="0">AVERAGE(E2:E11)</f>
        <v>83.8</v>
      </c>
      <c r="G2" s="21">
        <f t="shared" ref="G2" si="1">SUM(D2:D11)</f>
        <v>52643</v>
      </c>
    </row>
    <row r="3" spans="1:7" ht="14.75" customHeight="1" x14ac:dyDescent="0.75">
      <c r="A3" s="5" t="s">
        <v>7</v>
      </c>
      <c r="B3" s="6" t="s">
        <v>17</v>
      </c>
      <c r="C3" s="6" t="s">
        <v>26</v>
      </c>
      <c r="D3" s="6">
        <v>6272</v>
      </c>
      <c r="E3" s="6">
        <v>98</v>
      </c>
      <c r="F3" s="16"/>
      <c r="G3" s="22"/>
    </row>
    <row r="4" spans="1:7" ht="14.75" customHeight="1" x14ac:dyDescent="0.75">
      <c r="A4" s="3" t="s">
        <v>8</v>
      </c>
      <c r="B4" s="4" t="s">
        <v>18</v>
      </c>
      <c r="C4" s="4" t="s">
        <v>26</v>
      </c>
      <c r="D4" s="4">
        <v>5112</v>
      </c>
      <c r="E4" s="4">
        <v>71</v>
      </c>
      <c r="F4" s="16"/>
      <c r="G4" s="22"/>
    </row>
    <row r="5" spans="1:7" ht="14.75" customHeight="1" x14ac:dyDescent="0.75">
      <c r="A5" s="5" t="s">
        <v>9</v>
      </c>
      <c r="B5" s="6" t="s">
        <v>19</v>
      </c>
      <c r="C5" s="6" t="s">
        <v>29</v>
      </c>
      <c r="D5" s="6">
        <v>3528</v>
      </c>
      <c r="E5" s="6">
        <v>84</v>
      </c>
      <c r="F5" s="16"/>
      <c r="G5" s="22"/>
    </row>
    <row r="6" spans="1:7" ht="14.75" customHeight="1" x14ac:dyDescent="0.75">
      <c r="A6" s="3" t="s">
        <v>10</v>
      </c>
      <c r="B6" s="4" t="s">
        <v>20</v>
      </c>
      <c r="C6" s="4" t="s">
        <v>29</v>
      </c>
      <c r="D6" s="4">
        <v>5940</v>
      </c>
      <c r="E6" s="4">
        <v>99</v>
      </c>
      <c r="F6" s="16"/>
      <c r="G6" s="22"/>
    </row>
    <row r="7" spans="1:7" ht="14.75" customHeight="1" x14ac:dyDescent="0.75">
      <c r="A7" s="5" t="s">
        <v>11</v>
      </c>
      <c r="B7" s="6" t="s">
        <v>21</v>
      </c>
      <c r="C7" s="6" t="s">
        <v>28</v>
      </c>
      <c r="D7" s="6">
        <v>5328</v>
      </c>
      <c r="E7" s="6">
        <v>74</v>
      </c>
      <c r="F7" s="16"/>
      <c r="G7" s="22"/>
    </row>
    <row r="8" spans="1:7" ht="14.75" customHeight="1" x14ac:dyDescent="0.75">
      <c r="A8" s="3" t="s">
        <v>12</v>
      </c>
      <c r="B8" s="4" t="s">
        <v>22</v>
      </c>
      <c r="C8" s="4" t="s">
        <v>28</v>
      </c>
      <c r="D8" s="4">
        <v>3268</v>
      </c>
      <c r="E8" s="4">
        <v>76</v>
      </c>
      <c r="F8" s="16"/>
      <c r="G8" s="22"/>
    </row>
    <row r="9" spans="1:7" ht="14.75" customHeight="1" x14ac:dyDescent="0.75">
      <c r="A9" s="5" t="s">
        <v>13</v>
      </c>
      <c r="B9" s="6" t="s">
        <v>23</v>
      </c>
      <c r="C9" s="6" t="s">
        <v>27</v>
      </c>
      <c r="D9" s="6">
        <v>6440</v>
      </c>
      <c r="E9" s="6">
        <v>92</v>
      </c>
      <c r="F9" s="16"/>
      <c r="G9" s="22"/>
    </row>
    <row r="10" spans="1:7" ht="14.75" customHeight="1" x14ac:dyDescent="0.75">
      <c r="A10" s="3" t="s">
        <v>14</v>
      </c>
      <c r="B10" s="4" t="s">
        <v>24</v>
      </c>
      <c r="C10" s="4" t="s">
        <v>28</v>
      </c>
      <c r="D10" s="4">
        <v>6138</v>
      </c>
      <c r="E10" s="4">
        <v>93</v>
      </c>
      <c r="F10" s="16"/>
      <c r="G10" s="22"/>
    </row>
    <row r="11" spans="1:7" ht="14.75" customHeight="1" thickBot="1" x14ac:dyDescent="0.9">
      <c r="A11" s="7" t="s">
        <v>15</v>
      </c>
      <c r="B11" s="8" t="s">
        <v>25</v>
      </c>
      <c r="C11" s="8" t="s">
        <v>28</v>
      </c>
      <c r="D11" s="8">
        <v>4697</v>
      </c>
      <c r="E11" s="8">
        <v>77</v>
      </c>
      <c r="F11" s="17"/>
      <c r="G11" s="23"/>
    </row>
    <row r="12" spans="1:7" ht="16.25" thickTop="1" thickBot="1" x14ac:dyDescent="0.9"/>
    <row r="13" spans="1:7" ht="15.5" thickTop="1" x14ac:dyDescent="0.75">
      <c r="B13" s="30" t="s">
        <v>45</v>
      </c>
      <c r="C13" s="31"/>
      <c r="D13" s="32"/>
    </row>
    <row r="14" spans="1:7" ht="15.5" thickBot="1" x14ac:dyDescent="0.9">
      <c r="B14" s="37"/>
      <c r="C14" s="29"/>
      <c r="D14" s="38"/>
    </row>
    <row r="15" spans="1:7" ht="51" thickTop="1" thickBot="1" x14ac:dyDescent="0.9">
      <c r="B15" s="42" t="s">
        <v>2</v>
      </c>
      <c r="C15" s="43" t="s">
        <v>46</v>
      </c>
      <c r="D15" s="43" t="s">
        <v>47</v>
      </c>
    </row>
    <row r="16" spans="1:7" ht="15.5" thickTop="1" x14ac:dyDescent="0.75">
      <c r="B16" s="39" t="s">
        <v>26</v>
      </c>
      <c r="C16" s="40">
        <f>IFERROR(AVERAGEIF(C2:C11,B16,E2:E11), 0)</f>
        <v>84.5</v>
      </c>
      <c r="D16" s="41">
        <f>SUMIF(C2:C11,B16,D2:D11)</f>
        <v>11384</v>
      </c>
    </row>
    <row r="17" spans="1:7" x14ac:dyDescent="0.75">
      <c r="B17" s="5" t="s">
        <v>27</v>
      </c>
      <c r="C17" s="6">
        <f>IFERROR(AVERAGEIF(C2:C11,B17,E2:E11), 0)</f>
        <v>83</v>
      </c>
      <c r="D17" s="44">
        <f>SUMIF(C2:C11,B17,D2:D11)</f>
        <v>12360</v>
      </c>
    </row>
    <row r="18" spans="1:7" x14ac:dyDescent="0.75">
      <c r="B18" s="3" t="s">
        <v>28</v>
      </c>
      <c r="C18" s="4">
        <f>IFERROR(AVERAGEIF(C2:C11,B18,E2:E11), 0)</f>
        <v>80</v>
      </c>
      <c r="D18" s="33">
        <f>SUMIF(C2:C11,B18,D2:D11)</f>
        <v>19431</v>
      </c>
    </row>
    <row r="19" spans="1:7" x14ac:dyDescent="0.75">
      <c r="B19" s="5" t="s">
        <v>29</v>
      </c>
      <c r="C19" s="6">
        <f>IFERROR(AVERAGEIF(C2:C11,B19,E2:E11), 0)</f>
        <v>91.5</v>
      </c>
      <c r="D19" s="44">
        <f>SUMIF(C2:C11,B19,D2:D11)</f>
        <v>9468</v>
      </c>
    </row>
    <row r="20" spans="1:7" ht="15.5" thickBot="1" x14ac:dyDescent="0.9">
      <c r="B20" s="34" t="s">
        <v>30</v>
      </c>
      <c r="C20" s="35">
        <f>IFERROR(AVERAGEIF(C2:C11,B20,E2:E11), 0)</f>
        <v>0</v>
      </c>
      <c r="D20" s="36">
        <f>SUMIF(C2:C11,B20,D2:D11)</f>
        <v>0</v>
      </c>
    </row>
    <row r="21" spans="1:7" ht="15.5" thickTop="1" x14ac:dyDescent="0.75"/>
    <row r="22" spans="1:7" x14ac:dyDescent="0.75">
      <c r="A22" s="9"/>
      <c r="B22" s="9"/>
      <c r="C22" s="9"/>
      <c r="D22" s="9"/>
      <c r="E22" s="9"/>
      <c r="F22" s="27"/>
      <c r="G22" s="27"/>
    </row>
    <row r="23" spans="1:7" x14ac:dyDescent="0.75">
      <c r="A23" s="9"/>
      <c r="B23" s="9"/>
      <c r="C23" s="9"/>
      <c r="D23" s="9"/>
      <c r="E23" s="9"/>
      <c r="F23" s="27"/>
      <c r="G23" s="27"/>
    </row>
    <row r="24" spans="1:7" x14ac:dyDescent="0.75">
      <c r="A24" s="9"/>
      <c r="B24" s="9"/>
      <c r="C24" s="9"/>
      <c r="D24" s="9"/>
      <c r="E24" s="9"/>
      <c r="F24" s="27"/>
      <c r="G24" s="27"/>
    </row>
    <row r="25" spans="1:7" x14ac:dyDescent="0.75">
      <c r="A25" s="9"/>
      <c r="B25" s="9"/>
      <c r="C25" s="9"/>
      <c r="D25" s="9"/>
      <c r="E25" s="9"/>
      <c r="F25" s="27"/>
      <c r="G25" s="27"/>
    </row>
    <row r="26" spans="1:7" x14ac:dyDescent="0.75">
      <c r="A26" s="9"/>
      <c r="B26" s="9"/>
      <c r="C26" s="9"/>
      <c r="D26" s="9"/>
      <c r="E26" s="9"/>
      <c r="F26" s="27"/>
      <c r="G26" s="27"/>
    </row>
    <row r="27" spans="1:7" x14ac:dyDescent="0.75">
      <c r="A27" s="9"/>
      <c r="B27" s="9"/>
      <c r="C27" s="9"/>
      <c r="D27" s="9"/>
      <c r="E27" s="9"/>
      <c r="F27" s="27"/>
      <c r="G27" s="27"/>
    </row>
    <row r="28" spans="1:7" x14ac:dyDescent="0.75">
      <c r="A28" s="9"/>
      <c r="B28" s="9"/>
      <c r="C28" s="9"/>
      <c r="D28" s="9"/>
      <c r="E28" s="9"/>
      <c r="F28" s="27"/>
      <c r="G28" s="27"/>
    </row>
    <row r="29" spans="1:7" x14ac:dyDescent="0.75">
      <c r="A29" s="9"/>
      <c r="B29" s="9"/>
      <c r="C29" s="9"/>
      <c r="D29" s="9"/>
      <c r="E29" s="9"/>
      <c r="F29" s="27"/>
      <c r="G29" s="27"/>
    </row>
    <row r="30" spans="1:7" x14ac:dyDescent="0.75">
      <c r="A30" s="9"/>
      <c r="B30" s="9"/>
      <c r="C30" s="9"/>
      <c r="D30" s="9"/>
      <c r="E30" s="9"/>
      <c r="F30" s="27"/>
      <c r="G30" s="27"/>
    </row>
    <row r="31" spans="1:7" x14ac:dyDescent="0.75">
      <c r="A31" s="9"/>
      <c r="B31" s="9"/>
      <c r="C31" s="9"/>
      <c r="D31" s="9"/>
      <c r="E31" s="9"/>
      <c r="F31" s="27"/>
      <c r="G31" s="27"/>
    </row>
    <row r="32" spans="1:7" x14ac:dyDescent="0.75">
      <c r="A32" s="9"/>
      <c r="B32" s="9"/>
      <c r="C32" s="9"/>
      <c r="D32" s="9"/>
      <c r="E32" s="9"/>
      <c r="F32" s="27"/>
      <c r="G32" s="27"/>
    </row>
    <row r="33" spans="1:7" x14ac:dyDescent="0.75">
      <c r="A33" s="9"/>
      <c r="B33" s="9"/>
      <c r="C33" s="9"/>
      <c r="D33" s="9"/>
      <c r="E33" s="9"/>
      <c r="F33" s="27"/>
      <c r="G33" s="27"/>
    </row>
    <row r="34" spans="1:7" x14ac:dyDescent="0.75">
      <c r="A34" s="9"/>
      <c r="B34" s="9"/>
      <c r="C34" s="9"/>
      <c r="D34" s="9"/>
      <c r="E34" s="9"/>
      <c r="F34" s="27"/>
      <c r="G34" s="27"/>
    </row>
    <row r="35" spans="1:7" x14ac:dyDescent="0.75">
      <c r="A35" s="9"/>
      <c r="B35" s="9"/>
      <c r="C35" s="9"/>
      <c r="D35" s="9"/>
      <c r="E35" s="9"/>
      <c r="F35" s="27"/>
      <c r="G35" s="27"/>
    </row>
    <row r="36" spans="1:7" x14ac:dyDescent="0.75">
      <c r="A36" s="9"/>
      <c r="B36" s="9"/>
      <c r="C36" s="9"/>
      <c r="D36" s="9"/>
      <c r="E36" s="9"/>
      <c r="F36" s="27"/>
      <c r="G36" s="27"/>
    </row>
    <row r="37" spans="1:7" x14ac:dyDescent="0.75">
      <c r="A37" s="9"/>
      <c r="B37" s="9"/>
      <c r="C37" s="9"/>
      <c r="D37" s="9"/>
      <c r="E37" s="9"/>
      <c r="F37" s="27"/>
      <c r="G37" s="27"/>
    </row>
    <row r="38" spans="1:7" x14ac:dyDescent="0.75">
      <c r="A38" s="9"/>
      <c r="B38" s="9"/>
      <c r="C38" s="9"/>
      <c r="D38" s="9"/>
      <c r="E38" s="9"/>
      <c r="F38" s="27"/>
      <c r="G38" s="27"/>
    </row>
    <row r="39" spans="1:7" x14ac:dyDescent="0.75">
      <c r="A39" s="9"/>
      <c r="B39" s="9"/>
      <c r="C39" s="9"/>
      <c r="D39" s="9"/>
      <c r="E39" s="9"/>
      <c r="F39" s="27"/>
      <c r="G39" s="27"/>
    </row>
    <row r="40" spans="1:7" x14ac:dyDescent="0.75">
      <c r="A40" s="9"/>
      <c r="B40" s="9"/>
      <c r="C40" s="9"/>
      <c r="D40" s="9"/>
      <c r="E40" s="9"/>
      <c r="F40" s="27"/>
      <c r="G40" s="27"/>
    </row>
    <row r="41" spans="1:7" x14ac:dyDescent="0.75">
      <c r="A41" s="9"/>
      <c r="B41" s="9"/>
      <c r="C41" s="9"/>
      <c r="D41" s="9"/>
      <c r="E41" s="9"/>
      <c r="F41" s="27"/>
      <c r="G41" s="27"/>
    </row>
    <row r="42" spans="1:7" x14ac:dyDescent="0.75">
      <c r="A42" s="9"/>
      <c r="B42" s="9"/>
      <c r="C42" s="9"/>
      <c r="D42" s="9"/>
      <c r="E42" s="9"/>
      <c r="F42" s="27"/>
      <c r="G42" s="27"/>
    </row>
    <row r="43" spans="1:7" x14ac:dyDescent="0.75">
      <c r="A43" s="9"/>
      <c r="B43" s="9"/>
      <c r="C43" s="9"/>
      <c r="D43" s="9"/>
      <c r="E43" s="9"/>
      <c r="F43" s="27"/>
      <c r="G43" s="27"/>
    </row>
    <row r="44" spans="1:7" x14ac:dyDescent="0.75">
      <c r="A44" s="9"/>
      <c r="B44" s="9"/>
      <c r="C44" s="9"/>
      <c r="D44" s="9"/>
      <c r="E44" s="9"/>
      <c r="F44" s="27"/>
      <c r="G44" s="27"/>
    </row>
    <row r="45" spans="1:7" x14ac:dyDescent="0.75">
      <c r="A45" s="9"/>
      <c r="B45" s="9"/>
      <c r="C45" s="9"/>
      <c r="D45" s="9"/>
      <c r="E45" s="9"/>
      <c r="F45" s="27"/>
      <c r="G45" s="27"/>
    </row>
    <row r="46" spans="1:7" x14ac:dyDescent="0.75">
      <c r="A46" s="9"/>
      <c r="B46" s="9"/>
      <c r="C46" s="9"/>
      <c r="D46" s="9"/>
      <c r="E46" s="9"/>
      <c r="F46" s="27"/>
      <c r="G46" s="27"/>
    </row>
    <row r="47" spans="1:7" x14ac:dyDescent="0.75">
      <c r="A47" s="9"/>
      <c r="B47" s="9"/>
      <c r="C47" s="9"/>
      <c r="D47" s="9"/>
      <c r="E47" s="9"/>
      <c r="F47" s="27"/>
      <c r="G47" s="27"/>
    </row>
    <row r="48" spans="1:7" x14ac:dyDescent="0.75">
      <c r="A48" s="9"/>
      <c r="B48" s="9"/>
      <c r="C48" s="9"/>
      <c r="D48" s="9"/>
      <c r="E48" s="9"/>
      <c r="F48" s="27"/>
      <c r="G48" s="27"/>
    </row>
    <row r="49" spans="1:7" x14ac:dyDescent="0.75">
      <c r="A49" s="9"/>
      <c r="B49" s="9"/>
      <c r="C49" s="9"/>
      <c r="D49" s="9"/>
      <c r="E49" s="9"/>
      <c r="F49" s="27"/>
      <c r="G49" s="27"/>
    </row>
    <row r="50" spans="1:7" x14ac:dyDescent="0.75">
      <c r="A50" s="9"/>
      <c r="B50" s="9"/>
      <c r="C50" s="9"/>
      <c r="D50" s="9"/>
      <c r="E50" s="9"/>
      <c r="F50" s="27"/>
      <c r="G50" s="27"/>
    </row>
    <row r="51" spans="1:7" x14ac:dyDescent="0.75">
      <c r="A51" s="9"/>
      <c r="B51" s="9"/>
      <c r="C51" s="9"/>
      <c r="D51" s="9"/>
      <c r="E51" s="9"/>
      <c r="F51" s="27"/>
      <c r="G51" s="27"/>
    </row>
    <row r="52" spans="1:7" x14ac:dyDescent="0.75">
      <c r="A52" s="9"/>
      <c r="B52" s="9"/>
      <c r="C52" s="9"/>
      <c r="D52" s="9"/>
      <c r="E52" s="9"/>
      <c r="F52" s="27"/>
      <c r="G52" s="27"/>
    </row>
    <row r="53" spans="1:7" x14ac:dyDescent="0.75">
      <c r="A53" s="9"/>
      <c r="B53" s="9"/>
      <c r="C53" s="9"/>
      <c r="D53" s="9"/>
      <c r="E53" s="9"/>
      <c r="F53" s="27"/>
      <c r="G53" s="27"/>
    </row>
    <row r="54" spans="1:7" x14ac:dyDescent="0.75">
      <c r="A54" s="9"/>
      <c r="B54" s="9"/>
      <c r="C54" s="9"/>
      <c r="D54" s="9"/>
      <c r="E54" s="9"/>
      <c r="F54" s="27"/>
      <c r="G54" s="27"/>
    </row>
    <row r="55" spans="1:7" x14ac:dyDescent="0.75">
      <c r="A55" s="9"/>
      <c r="B55" s="9"/>
      <c r="C55" s="9"/>
      <c r="D55" s="9"/>
      <c r="E55" s="9"/>
      <c r="F55" s="27"/>
      <c r="G55" s="27"/>
    </row>
    <row r="56" spans="1:7" x14ac:dyDescent="0.75">
      <c r="A56" s="9"/>
      <c r="B56" s="9"/>
      <c r="C56" s="9"/>
      <c r="D56" s="9"/>
      <c r="E56" s="9"/>
      <c r="F56" s="27"/>
      <c r="G56" s="27"/>
    </row>
    <row r="57" spans="1:7" x14ac:dyDescent="0.75">
      <c r="A57" s="9"/>
      <c r="B57" s="9"/>
      <c r="C57" s="9"/>
      <c r="D57" s="9"/>
      <c r="E57" s="9"/>
      <c r="F57" s="27"/>
      <c r="G57" s="27"/>
    </row>
    <row r="58" spans="1:7" x14ac:dyDescent="0.75">
      <c r="A58" s="9"/>
      <c r="B58" s="9"/>
      <c r="C58" s="9"/>
      <c r="D58" s="9"/>
      <c r="E58" s="9"/>
      <c r="F58" s="27"/>
      <c r="G58" s="27"/>
    </row>
    <row r="59" spans="1:7" x14ac:dyDescent="0.75">
      <c r="A59" s="9"/>
      <c r="B59" s="9"/>
      <c r="C59" s="9"/>
      <c r="D59" s="9"/>
      <c r="E59" s="9"/>
      <c r="F59" s="27"/>
      <c r="G59" s="27"/>
    </row>
    <row r="60" spans="1:7" x14ac:dyDescent="0.75">
      <c r="A60" s="9"/>
      <c r="B60" s="9"/>
      <c r="C60" s="9"/>
      <c r="D60" s="9"/>
      <c r="E60" s="9"/>
      <c r="F60" s="27"/>
      <c r="G60" s="27"/>
    </row>
    <row r="61" spans="1:7" x14ac:dyDescent="0.75">
      <c r="A61" s="9"/>
      <c r="B61" s="9"/>
      <c r="C61" s="9"/>
      <c r="D61" s="9"/>
      <c r="E61" s="9"/>
      <c r="F61" s="27"/>
      <c r="G61" s="27"/>
    </row>
    <row r="62" spans="1:7" x14ac:dyDescent="0.75">
      <c r="A62" s="9"/>
      <c r="B62" s="9"/>
      <c r="C62" s="9"/>
      <c r="D62" s="9"/>
      <c r="E62" s="9"/>
      <c r="F62" s="27"/>
      <c r="G62" s="27"/>
    </row>
    <row r="63" spans="1:7" x14ac:dyDescent="0.75">
      <c r="A63" s="9"/>
      <c r="B63" s="9"/>
      <c r="C63" s="9"/>
      <c r="D63" s="9"/>
      <c r="E63" s="9"/>
      <c r="F63" s="27"/>
      <c r="G63" s="27"/>
    </row>
    <row r="64" spans="1:7" x14ac:dyDescent="0.75">
      <c r="A64" s="9"/>
      <c r="B64" s="9"/>
      <c r="C64" s="9"/>
      <c r="D64" s="9"/>
      <c r="E64" s="9"/>
      <c r="F64" s="27"/>
      <c r="G64" s="27"/>
    </row>
    <row r="65" spans="1:7" x14ac:dyDescent="0.75">
      <c r="A65" s="9"/>
      <c r="B65" s="9"/>
      <c r="C65" s="9"/>
      <c r="D65" s="9"/>
      <c r="E65" s="9"/>
      <c r="F65" s="27"/>
      <c r="G65" s="27"/>
    </row>
    <row r="66" spans="1:7" x14ac:dyDescent="0.75">
      <c r="A66" s="9"/>
      <c r="B66" s="9"/>
      <c r="C66" s="9"/>
      <c r="D66" s="9"/>
      <c r="E66" s="9"/>
      <c r="F66" s="27"/>
      <c r="G66" s="27"/>
    </row>
    <row r="67" spans="1:7" x14ac:dyDescent="0.75">
      <c r="A67" s="9"/>
      <c r="B67" s="9"/>
      <c r="C67" s="9"/>
      <c r="D67" s="9"/>
      <c r="E67" s="9"/>
      <c r="F67" s="27"/>
      <c r="G67" s="27"/>
    </row>
    <row r="68" spans="1:7" x14ac:dyDescent="0.75">
      <c r="A68" s="9"/>
      <c r="B68" s="9"/>
      <c r="C68" s="9"/>
      <c r="D68" s="9"/>
      <c r="E68" s="9"/>
      <c r="F68" s="27"/>
      <c r="G68" s="27"/>
    </row>
    <row r="69" spans="1:7" x14ac:dyDescent="0.75">
      <c r="A69" s="9"/>
      <c r="B69" s="9"/>
      <c r="C69" s="9"/>
      <c r="D69" s="9"/>
      <c r="E69" s="9"/>
      <c r="F69" s="27"/>
      <c r="G69" s="27"/>
    </row>
    <row r="70" spans="1:7" x14ac:dyDescent="0.75">
      <c r="A70" s="9"/>
      <c r="B70" s="9"/>
      <c r="C70" s="9"/>
      <c r="D70" s="9"/>
      <c r="E70" s="9"/>
      <c r="F70" s="27"/>
      <c r="G70" s="27"/>
    </row>
    <row r="71" spans="1:7" x14ac:dyDescent="0.75">
      <c r="A71" s="9"/>
      <c r="B71" s="9"/>
      <c r="C71" s="9"/>
      <c r="D71" s="9"/>
      <c r="E71" s="9"/>
      <c r="F71" s="27"/>
      <c r="G71" s="27"/>
    </row>
    <row r="72" spans="1:7" x14ac:dyDescent="0.75">
      <c r="A72" s="9"/>
      <c r="B72" s="9"/>
      <c r="C72" s="9"/>
      <c r="D72" s="9"/>
      <c r="E72" s="9"/>
      <c r="F72" s="27"/>
      <c r="G72" s="27"/>
    </row>
    <row r="73" spans="1:7" x14ac:dyDescent="0.75">
      <c r="A73" s="9"/>
      <c r="B73" s="9"/>
      <c r="C73" s="9"/>
      <c r="D73" s="9"/>
      <c r="E73" s="9"/>
      <c r="F73" s="27"/>
      <c r="G73" s="27"/>
    </row>
    <row r="74" spans="1:7" x14ac:dyDescent="0.75">
      <c r="A74" s="9"/>
      <c r="B74" s="9"/>
      <c r="C74" s="9"/>
      <c r="D74" s="9"/>
      <c r="E74" s="9"/>
      <c r="F74" s="27"/>
      <c r="G74" s="27"/>
    </row>
    <row r="75" spans="1:7" x14ac:dyDescent="0.75">
      <c r="A75" s="9"/>
      <c r="B75" s="9"/>
      <c r="C75" s="9"/>
      <c r="D75" s="9"/>
      <c r="E75" s="9"/>
      <c r="F75" s="27"/>
      <c r="G75" s="27"/>
    </row>
    <row r="76" spans="1:7" x14ac:dyDescent="0.75">
      <c r="A76" s="9"/>
      <c r="B76" s="9"/>
      <c r="C76" s="9"/>
      <c r="D76" s="9"/>
      <c r="E76" s="9"/>
      <c r="F76" s="27"/>
      <c r="G76" s="27"/>
    </row>
    <row r="77" spans="1:7" x14ac:dyDescent="0.75">
      <c r="A77" s="9"/>
      <c r="B77" s="9"/>
      <c r="C77" s="9"/>
      <c r="D77" s="9"/>
      <c r="E77" s="9"/>
      <c r="F77" s="27"/>
      <c r="G77" s="27"/>
    </row>
    <row r="78" spans="1:7" x14ac:dyDescent="0.75">
      <c r="A78" s="9"/>
      <c r="B78" s="9"/>
      <c r="C78" s="9"/>
      <c r="D78" s="9"/>
      <c r="E78" s="9"/>
      <c r="F78" s="27"/>
      <c r="G78" s="27"/>
    </row>
    <row r="79" spans="1:7" x14ac:dyDescent="0.75">
      <c r="A79" s="9"/>
      <c r="B79" s="9"/>
      <c r="C79" s="9"/>
      <c r="D79" s="9"/>
      <c r="E79" s="9"/>
      <c r="F79" s="27"/>
      <c r="G79" s="27"/>
    </row>
    <row r="80" spans="1:7" x14ac:dyDescent="0.75">
      <c r="A80" s="9"/>
      <c r="B80" s="9"/>
      <c r="C80" s="9"/>
      <c r="D80" s="9"/>
      <c r="E80" s="9"/>
      <c r="F80" s="27"/>
      <c r="G80" s="27"/>
    </row>
    <row r="81" spans="1:7" x14ac:dyDescent="0.75">
      <c r="A81" s="9"/>
      <c r="B81" s="9"/>
      <c r="C81" s="9"/>
      <c r="D81" s="9"/>
      <c r="E81" s="9"/>
      <c r="F81" s="27"/>
      <c r="G81" s="27"/>
    </row>
    <row r="82" spans="1:7" x14ac:dyDescent="0.75">
      <c r="A82" s="9"/>
      <c r="B82" s="9"/>
      <c r="C82" s="9"/>
      <c r="D82" s="9"/>
      <c r="E82" s="9"/>
      <c r="F82" s="27"/>
      <c r="G82" s="27"/>
    </row>
    <row r="83" spans="1:7" x14ac:dyDescent="0.75">
      <c r="A83" s="9"/>
      <c r="B83" s="9"/>
      <c r="C83" s="9"/>
      <c r="D83" s="9"/>
      <c r="E83" s="9"/>
      <c r="F83" s="27"/>
      <c r="G83" s="27"/>
    </row>
    <row r="84" spans="1:7" x14ac:dyDescent="0.75">
      <c r="A84" s="9"/>
      <c r="B84" s="9"/>
      <c r="C84" s="9"/>
      <c r="D84" s="9"/>
      <c r="E84" s="9"/>
      <c r="F84" s="27"/>
      <c r="G84" s="27"/>
    </row>
    <row r="85" spans="1:7" x14ac:dyDescent="0.75">
      <c r="A85" s="9"/>
      <c r="B85" s="9"/>
      <c r="C85" s="9"/>
      <c r="D85" s="9"/>
      <c r="E85" s="9"/>
      <c r="F85" s="27"/>
      <c r="G85" s="27"/>
    </row>
    <row r="86" spans="1:7" x14ac:dyDescent="0.75">
      <c r="A86" s="9"/>
      <c r="B86" s="9"/>
      <c r="C86" s="9"/>
      <c r="D86" s="9"/>
      <c r="E86" s="9"/>
      <c r="F86" s="27"/>
      <c r="G86" s="27"/>
    </row>
    <row r="87" spans="1:7" x14ac:dyDescent="0.75">
      <c r="A87" s="9"/>
      <c r="B87" s="9"/>
      <c r="C87" s="9"/>
      <c r="D87" s="9"/>
      <c r="E87" s="9"/>
      <c r="F87" s="27"/>
      <c r="G87" s="27"/>
    </row>
    <row r="88" spans="1:7" x14ac:dyDescent="0.75">
      <c r="A88" s="9"/>
      <c r="B88" s="9"/>
      <c r="C88" s="9"/>
      <c r="D88" s="9"/>
      <c r="E88" s="9"/>
      <c r="F88" s="27"/>
      <c r="G88" s="27"/>
    </row>
    <row r="89" spans="1:7" x14ac:dyDescent="0.75">
      <c r="A89" s="9"/>
      <c r="B89" s="9"/>
      <c r="C89" s="9"/>
      <c r="D89" s="9"/>
      <c r="E89" s="9"/>
      <c r="F89" s="27"/>
      <c r="G89" s="27"/>
    </row>
    <row r="90" spans="1:7" x14ac:dyDescent="0.75">
      <c r="A90" s="9"/>
      <c r="B90" s="9"/>
      <c r="C90" s="9"/>
      <c r="D90" s="9"/>
      <c r="E90" s="9"/>
      <c r="F90" s="27"/>
      <c r="G90" s="27"/>
    </row>
    <row r="91" spans="1:7" x14ac:dyDescent="0.75">
      <c r="A91" s="9"/>
      <c r="B91" s="9"/>
      <c r="C91" s="9"/>
      <c r="D91" s="9"/>
      <c r="E91" s="9"/>
      <c r="F91" s="27"/>
      <c r="G91" s="27"/>
    </row>
    <row r="92" spans="1:7" x14ac:dyDescent="0.75">
      <c r="A92" s="9"/>
      <c r="B92" s="9"/>
      <c r="C92" s="9"/>
      <c r="D92" s="9"/>
      <c r="E92" s="9"/>
      <c r="F92" s="27"/>
      <c r="G92" s="27"/>
    </row>
    <row r="93" spans="1:7" x14ac:dyDescent="0.75">
      <c r="A93" s="9"/>
      <c r="B93" s="9"/>
      <c r="C93" s="9"/>
      <c r="D93" s="9"/>
      <c r="E93" s="9"/>
      <c r="F93" s="27"/>
      <c r="G93" s="27"/>
    </row>
    <row r="94" spans="1:7" x14ac:dyDescent="0.75">
      <c r="A94" s="9"/>
      <c r="B94" s="9"/>
      <c r="C94" s="9"/>
      <c r="D94" s="9"/>
      <c r="E94" s="9"/>
      <c r="F94" s="27"/>
      <c r="G94" s="27"/>
    </row>
    <row r="95" spans="1:7" x14ac:dyDescent="0.75">
      <c r="A95" s="9"/>
      <c r="B95" s="9"/>
      <c r="C95" s="9"/>
      <c r="D95" s="9"/>
      <c r="E95" s="9"/>
      <c r="F95" s="27"/>
      <c r="G95" s="27"/>
    </row>
    <row r="96" spans="1:7" x14ac:dyDescent="0.75">
      <c r="A96" s="9"/>
      <c r="B96" s="9"/>
      <c r="C96" s="9"/>
      <c r="D96" s="9"/>
      <c r="E96" s="9"/>
      <c r="F96" s="27"/>
      <c r="G96" s="27"/>
    </row>
    <row r="97" spans="1:7" x14ac:dyDescent="0.75">
      <c r="A97" s="9"/>
      <c r="B97" s="9"/>
      <c r="C97" s="9"/>
      <c r="D97" s="9"/>
      <c r="E97" s="9"/>
      <c r="F97" s="27"/>
      <c r="G97" s="27"/>
    </row>
    <row r="98" spans="1:7" x14ac:dyDescent="0.75">
      <c r="A98" s="9"/>
      <c r="B98" s="9"/>
      <c r="C98" s="9"/>
      <c r="D98" s="9"/>
      <c r="E98" s="9"/>
      <c r="F98" s="27"/>
      <c r="G98" s="27"/>
    </row>
    <row r="99" spans="1:7" x14ac:dyDescent="0.75">
      <c r="A99" s="9"/>
      <c r="B99" s="9"/>
      <c r="C99" s="9"/>
      <c r="D99" s="9"/>
      <c r="E99" s="9"/>
      <c r="F99" s="27"/>
      <c r="G99" s="27"/>
    </row>
    <row r="100" spans="1:7" x14ac:dyDescent="0.75">
      <c r="A100" s="9"/>
      <c r="B100" s="9"/>
      <c r="C100" s="9"/>
      <c r="D100" s="9"/>
      <c r="E100" s="9"/>
      <c r="F100" s="27"/>
      <c r="G100" s="27"/>
    </row>
    <row r="101" spans="1:7" x14ac:dyDescent="0.75">
      <c r="A101" s="9"/>
      <c r="B101" s="9"/>
      <c r="C101" s="9"/>
      <c r="D101" s="9"/>
      <c r="E101" s="9"/>
      <c r="F101" s="27"/>
      <c r="G101" s="27"/>
    </row>
    <row r="102" spans="1:7" x14ac:dyDescent="0.75">
      <c r="A102" s="9"/>
      <c r="B102" s="9"/>
      <c r="C102" s="9"/>
      <c r="D102" s="9"/>
      <c r="E102" s="9"/>
      <c r="F102" s="27"/>
      <c r="G102" s="27"/>
    </row>
    <row r="103" spans="1:7" x14ac:dyDescent="0.75">
      <c r="A103" s="9"/>
      <c r="B103" s="9"/>
      <c r="C103" s="9"/>
      <c r="D103" s="9"/>
      <c r="E103" s="9"/>
      <c r="F103" s="27"/>
      <c r="G103" s="27"/>
    </row>
    <row r="104" spans="1:7" x14ac:dyDescent="0.75">
      <c r="A104" s="9"/>
      <c r="B104" s="9"/>
      <c r="C104" s="9"/>
      <c r="D104" s="9"/>
      <c r="E104" s="9"/>
      <c r="F104" s="27"/>
      <c r="G104" s="27"/>
    </row>
    <row r="105" spans="1:7" x14ac:dyDescent="0.75">
      <c r="A105" s="9"/>
      <c r="B105" s="9"/>
      <c r="C105" s="9"/>
      <c r="D105" s="9"/>
      <c r="E105" s="9"/>
      <c r="F105" s="27"/>
      <c r="G105" s="27"/>
    </row>
    <row r="106" spans="1:7" x14ac:dyDescent="0.75">
      <c r="A106" s="9"/>
      <c r="B106" s="9"/>
      <c r="C106" s="9"/>
      <c r="D106" s="9"/>
      <c r="E106" s="9"/>
      <c r="F106" s="27"/>
      <c r="G106" s="27"/>
    </row>
    <row r="107" spans="1:7" x14ac:dyDescent="0.75">
      <c r="A107" s="9"/>
      <c r="B107" s="9"/>
      <c r="C107" s="9"/>
      <c r="D107" s="9"/>
      <c r="E107" s="9"/>
      <c r="F107" s="27"/>
      <c r="G107" s="27"/>
    </row>
    <row r="108" spans="1:7" x14ac:dyDescent="0.75">
      <c r="A108" s="9"/>
      <c r="B108" s="9"/>
      <c r="C108" s="9"/>
      <c r="D108" s="9"/>
      <c r="E108" s="9"/>
      <c r="F108" s="27"/>
      <c r="G108" s="27"/>
    </row>
    <row r="109" spans="1:7" x14ac:dyDescent="0.75">
      <c r="A109" s="9"/>
      <c r="B109" s="9"/>
      <c r="C109" s="9"/>
      <c r="D109" s="9"/>
      <c r="E109" s="9"/>
      <c r="F109" s="27"/>
      <c r="G109" s="27"/>
    </row>
    <row r="110" spans="1:7" x14ac:dyDescent="0.75">
      <c r="A110" s="9"/>
      <c r="B110" s="9"/>
      <c r="C110" s="9"/>
      <c r="D110" s="9"/>
      <c r="E110" s="9"/>
      <c r="F110" s="27"/>
      <c r="G110" s="27"/>
    </row>
    <row r="111" spans="1:7" x14ac:dyDescent="0.75">
      <c r="A111" s="9"/>
      <c r="B111" s="9"/>
      <c r="C111" s="9"/>
      <c r="D111" s="9"/>
      <c r="E111" s="9"/>
      <c r="F111" s="27"/>
      <c r="G111" s="27"/>
    </row>
    <row r="112" spans="1:7" x14ac:dyDescent="0.75">
      <c r="A112" s="9"/>
      <c r="B112" s="9"/>
      <c r="C112" s="9"/>
      <c r="D112" s="9"/>
      <c r="E112" s="9"/>
      <c r="F112" s="27"/>
      <c r="G112" s="27"/>
    </row>
    <row r="113" spans="1:7" x14ac:dyDescent="0.75">
      <c r="A113" s="9"/>
      <c r="B113" s="9"/>
      <c r="C113" s="9"/>
      <c r="D113" s="9"/>
      <c r="E113" s="9"/>
      <c r="F113" s="27"/>
      <c r="G113" s="27"/>
    </row>
    <row r="114" spans="1:7" x14ac:dyDescent="0.75">
      <c r="A114" s="9"/>
      <c r="B114" s="9"/>
      <c r="C114" s="9"/>
      <c r="D114" s="9"/>
      <c r="E114" s="9"/>
      <c r="F114" s="27"/>
      <c r="G114" s="27"/>
    </row>
    <row r="115" spans="1:7" x14ac:dyDescent="0.75">
      <c r="A115" s="9"/>
      <c r="B115" s="9"/>
      <c r="C115" s="9"/>
      <c r="D115" s="9"/>
      <c r="E115" s="9"/>
      <c r="F115" s="27"/>
      <c r="G115" s="27"/>
    </row>
    <row r="116" spans="1:7" x14ac:dyDescent="0.75">
      <c r="A116" s="9"/>
      <c r="B116" s="9"/>
      <c r="C116" s="9"/>
      <c r="D116" s="9"/>
      <c r="E116" s="9"/>
      <c r="F116" s="27"/>
      <c r="G116" s="27"/>
    </row>
    <row r="117" spans="1:7" x14ac:dyDescent="0.75">
      <c r="A117" s="9"/>
      <c r="B117" s="9"/>
      <c r="C117" s="9"/>
      <c r="D117" s="9"/>
      <c r="E117" s="9"/>
      <c r="F117" s="27"/>
      <c r="G117" s="27"/>
    </row>
    <row r="118" spans="1:7" x14ac:dyDescent="0.75">
      <c r="A118" s="9"/>
      <c r="B118" s="9"/>
      <c r="C118" s="9"/>
      <c r="D118" s="9"/>
      <c r="E118" s="9"/>
      <c r="F118" s="27"/>
      <c r="G118" s="27"/>
    </row>
    <row r="119" spans="1:7" x14ac:dyDescent="0.75">
      <c r="A119" s="9"/>
      <c r="B119" s="9"/>
      <c r="C119" s="9"/>
      <c r="D119" s="9"/>
      <c r="E119" s="9"/>
      <c r="F119" s="27"/>
      <c r="G119" s="27"/>
    </row>
    <row r="120" spans="1:7" x14ac:dyDescent="0.75">
      <c r="A120" s="9"/>
      <c r="B120" s="9"/>
      <c r="C120" s="9"/>
      <c r="D120" s="9"/>
      <c r="E120" s="9"/>
      <c r="F120" s="27"/>
      <c r="G120" s="27"/>
    </row>
    <row r="121" spans="1:7" x14ac:dyDescent="0.75">
      <c r="A121" s="9"/>
      <c r="B121" s="9"/>
      <c r="C121" s="9"/>
      <c r="D121" s="9"/>
      <c r="E121" s="9"/>
      <c r="F121" s="27"/>
      <c r="G121" s="27"/>
    </row>
  </sheetData>
  <mergeCells count="23">
    <mergeCell ref="B13:D14"/>
    <mergeCell ref="F2:F11"/>
    <mergeCell ref="G2:G11"/>
    <mergeCell ref="F22:F31"/>
    <mergeCell ref="G22:G31"/>
    <mergeCell ref="F32:F41"/>
    <mergeCell ref="G32:G41"/>
    <mergeCell ref="F42:F51"/>
    <mergeCell ref="G42:G51"/>
    <mergeCell ref="F52:F61"/>
    <mergeCell ref="G52:G61"/>
    <mergeCell ref="F62:F71"/>
    <mergeCell ref="G62:G71"/>
    <mergeCell ref="F102:F111"/>
    <mergeCell ref="G102:G111"/>
    <mergeCell ref="F112:F121"/>
    <mergeCell ref="G112:G121"/>
    <mergeCell ref="F72:F81"/>
    <mergeCell ref="G72:G81"/>
    <mergeCell ref="F82:F91"/>
    <mergeCell ref="G82:G91"/>
    <mergeCell ref="F92:F101"/>
    <mergeCell ref="G92:G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Performance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Annual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Sddique Memon</dc:creator>
  <cp:lastModifiedBy>Muhammad Sddique Memon</cp:lastModifiedBy>
  <dcterms:created xsi:type="dcterms:W3CDTF">2025-09-08T12:48:18Z</dcterms:created>
  <dcterms:modified xsi:type="dcterms:W3CDTF">2025-10-19T17:57:19Z</dcterms:modified>
</cp:coreProperties>
</file>