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3.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ncoding\"/>
    </mc:Choice>
  </mc:AlternateContent>
  <bookViews>
    <workbookView xWindow="0" yWindow="0" windowWidth="20490" windowHeight="7770" firstSheet="3" activeTab="3"/>
  </bookViews>
  <sheets>
    <sheet name="Data" sheetId="1" r:id="rId1"/>
    <sheet name="Statistics of sales and prices" sheetId="2" r:id="rId2"/>
    <sheet name="Statistics of logged variables" sheetId="61" r:id="rId3"/>
    <sheet name="Original data" sheetId="86" r:id="rId4"/>
  </sheets>
  <definedNames>
    <definedName name="___gFirst" localSheetId="2" hidden="1">_____orjpta</definedName>
    <definedName name="___gFirst" localSheetId="1" hidden="1">_____orjpta</definedName>
    <definedName name="___gSet" localSheetId="2" hidden="1">31011</definedName>
    <definedName name="___gSet" localSheetId="1" hidden="1">31011</definedName>
    <definedName name="__nSelect_" hidden="1">0</definedName>
    <definedName name="CASES_12PK">Data!$I$2:$I$53</definedName>
    <definedName name="CASES_12PK.Ln">Data!$J$2:$J$53</definedName>
    <definedName name="CASES_18PK">Data!$K$2:$K$53</definedName>
    <definedName name="CASES_18PK.Ln">Data!$L$2:$L$53</definedName>
    <definedName name="CASES_18PK.Ln.Loglog.model">Data!$M$2:$M$53</definedName>
    <definedName name="CASES_18PK.Ln.Loglog.model.Resid">Data!$N$2:$N$53</definedName>
    <definedName name="CASES_18PK.Ln.Loglog.real.errors">Data!$O$2:$O$53</definedName>
    <definedName name="CASES_30PK">Data!$P$2:$P$53</definedName>
    <definedName name="CASES_30PK.Ln">Data!$Q$2:$Q$53</definedName>
    <definedName name="Date">Data!$B$2:$B$53</definedName>
    <definedName name="LastAnalysisModel" hidden="1">"Statistics of real errors"</definedName>
    <definedName name="nDataAnalysis" hidden="1">3</definedName>
    <definedName name="nRegMod" hidden="1">4</definedName>
    <definedName name="OKtoForecast" hidden="1">0</definedName>
    <definedName name="PRICE_12PK">Data!$C$2:$C$53</definedName>
    <definedName name="PRICE_12PK.Ln">Data!$D$2:$D$53</definedName>
    <definedName name="PRICE_18PK">Data!$E$2:$E$53</definedName>
    <definedName name="PRICE_18PK.Ln">Data!$F$2:$F$53</definedName>
    <definedName name="PRICE_30PK">Data!$G$2:$G$53</definedName>
    <definedName name="PRICE_30PK.Ln">Data!$H$2:$H$53</definedName>
    <definedName name="Week">Data!$A$2:$A$53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2" i="1"/>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alcChain>
</file>

<file path=xl/sharedStrings.xml><?xml version="1.0" encoding="utf-8"?>
<sst xmlns="http://schemas.openxmlformats.org/spreadsheetml/2006/main" count="163" uniqueCount="67">
  <si>
    <t>Week</t>
  </si>
  <si>
    <t>PRICE 12PK</t>
  </si>
  <si>
    <t>PRICE 18PK</t>
  </si>
  <si>
    <t>PRICE 30PK</t>
  </si>
  <si>
    <t>CASES 12PK</t>
  </si>
  <si>
    <t>CASES 18PK</t>
  </si>
  <si>
    <t>CASES 30PK</t>
  </si>
  <si>
    <t>Date</t>
  </si>
  <si>
    <t>Descriptive Statistics</t>
  </si>
  <si>
    <t xml:space="preserve">Variable      </t>
  </si>
  <si>
    <t># Fitted</t>
  </si>
  <si>
    <t>Mean</t>
  </si>
  <si>
    <t>Median</t>
  </si>
  <si>
    <t>Std.Dev.</t>
  </si>
  <si>
    <t>Root.M.Sqr.</t>
  </si>
  <si>
    <t>Std.Err.Mean</t>
  </si>
  <si>
    <t>Minimum</t>
  </si>
  <si>
    <t>Maximum</t>
  </si>
  <si>
    <t>CASES_12PK</t>
  </si>
  <si>
    <t>CASES_18PK</t>
  </si>
  <si>
    <t>CASES_30PK</t>
  </si>
  <si>
    <t>PRICE_12PK</t>
  </si>
  <si>
    <t>PRICE_18PK</t>
  </si>
  <si>
    <t>PRICE_30PK</t>
  </si>
  <si>
    <t>TrendLines</t>
  </si>
  <si>
    <t>Autocorrelations</t>
  </si>
  <si>
    <t>Lag 1</t>
  </si>
  <si>
    <t>Lag 2</t>
  </si>
  <si>
    <t>Lag 3</t>
  </si>
  <si>
    <t>Lag 4</t>
  </si>
  <si>
    <t xml:space="preserve"> 1 2 3 4</t>
  </si>
  <si>
    <t>Series Plots</t>
  </si>
  <si>
    <t>.</t>
  </si>
  <si>
    <t>Histogram Plots</t>
  </si>
  <si>
    <t>Editable</t>
  </si>
  <si>
    <t>Scatterplots</t>
  </si>
  <si>
    <t>Correlation Matrix (n=52)</t>
  </si>
  <si>
    <t xml:space="preserve">      CASES_12PK</t>
  </si>
  <si>
    <t xml:space="preserve">      CASES_18PK</t>
  </si>
  <si>
    <t xml:space="preserve">      CASES_30PK</t>
  </si>
  <si>
    <t xml:space="preserve">      PRICE_12PK</t>
  </si>
  <si>
    <t xml:space="preserve">      PRICE_18PK</t>
  </si>
  <si>
    <t xml:space="preserve">      PRICE_30PK</t>
  </si>
  <si>
    <t>End of Output</t>
  </si>
  <si>
    <t>6/6/20 2:01 PM + FACDS414 + Beer_sales_1.xlsx + Data + RegressItPC 2020.03.04</t>
  </si>
  <si>
    <t>Statistics of sales and prices</t>
  </si>
  <si>
    <t>Color</t>
  </si>
  <si>
    <t>Comment</t>
  </si>
  <si>
    <t>CASES_12PK.Ln</t>
  </si>
  <si>
    <t>CASES_18PK.Ln</t>
  </si>
  <si>
    <t>CASES_30PK.Ln</t>
  </si>
  <si>
    <t>PRICE_12PK.Ln</t>
  </si>
  <si>
    <t>PRICE_18PK.Ln</t>
  </si>
  <si>
    <t>PRICE_30PK.Ln</t>
  </si>
  <si>
    <t>Observation #</t>
  </si>
  <si>
    <t xml:space="preserve">      CASES_12PK.Ln</t>
  </si>
  <si>
    <t xml:space="preserve">      CASES_18PK.Ln</t>
  </si>
  <si>
    <t xml:space="preserve">      CASES_30PK.Ln</t>
  </si>
  <si>
    <t xml:space="preserve">      PRICE_12PK.Ln</t>
  </si>
  <si>
    <t xml:space="preserve">      PRICE_18PK.Ln</t>
  </si>
  <si>
    <t xml:space="preserve">      PRICE_30PK.Ln</t>
  </si>
  <si>
    <t>6/6/20 2:19 PM + FACDS414 + Beer_sales_4.xlsx + Data + RegressItPC 2020.03.04</t>
  </si>
  <si>
    <t>Statistics of logged variables</t>
  </si>
  <si>
    <t>CASES_18PK.Ln.Loglog.model</t>
  </si>
  <si>
    <t>CASES_18PK.Ln.Loglog.model.Resid</t>
  </si>
  <si>
    <t>CASES_18PK.Ln.Loglog.real.errors</t>
  </si>
  <si>
    <t>Font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</si>
</sst>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
    <numFmt numFmtId="167" formatCode="0.000000"/>
  </numFmts>
  <fonts count="14" x14ac:knownFonts="1">
    <font>
      <sz val="11"/>
      <color theme="1"/>
      <name val="Calibri"/>
      <family val="2"/>
      <scheme val="minor"/>
    </font>
    <font>
      <sz val="8"/>
      <color theme="1"/>
      <name val="Arial"/>
      <family val="2"/>
    </font>
    <font>
      <b/>
      <u/>
      <sz val="8"/>
      <color theme="1"/>
      <name val="Arial"/>
      <family val="2"/>
    </font>
    <font>
      <sz val="8"/>
      <color rgb="FFFFFFFF"/>
      <name val="Arial"/>
      <family val="2"/>
    </font>
    <font>
      <sz val="8"/>
      <color rgb="FFF8F8F8"/>
      <name val="Arial"/>
      <family val="2"/>
    </font>
    <font>
      <sz val="8"/>
      <color rgb="FFB2B2B2"/>
      <name val="Arial"/>
      <family val="2"/>
    </font>
    <font>
      <sz val="8"/>
      <color rgb="FF010101"/>
      <name val="Arial"/>
      <family val="2"/>
    </font>
    <font>
      <i/>
      <sz val="8"/>
      <color theme="1"/>
      <name val="Arial"/>
      <family val="2"/>
    </font>
    <font>
      <sz val="8"/>
      <color theme="0"/>
      <name val="Arial"/>
      <family val="2"/>
    </font>
    <font>
      <sz val="8"/>
      <color rgb="FF020202"/>
      <name val="Arial"/>
      <family val="2"/>
    </font>
    <font>
      <sz val="8"/>
      <color rgb="FF000000"/>
      <name val="Arial"/>
      <family val="2"/>
    </font>
    <font>
      <sz val="8"/>
      <color rgb="FF808080"/>
      <name val="Arial"/>
      <family val="2"/>
    </font>
    <font>
      <sz val="8"/>
      <color rgb="FF000000"/>
      <name val="Arial Black"/>
      <family val="2"/>
    </font>
    <font>
      <b/>
      <sz val="8"/>
      <color rgb="FF000000"/>
      <name val="Arial"/>
      <family val="2"/>
    </font>
  </fonts>
  <fills count="58">
    <fill>
      <patternFill patternType="none"/>
    </fill>
    <fill>
      <patternFill patternType="gray125"/>
    </fill>
    <fill>
      <patternFill patternType="solid">
        <fgColor rgb="FFD2D2FF"/>
        <bgColor indexed="64"/>
      </patternFill>
    </fill>
    <fill>
      <patternFill patternType="solid">
        <fgColor rgb="FFFFFBFB"/>
        <bgColor indexed="64"/>
      </patternFill>
    </fill>
    <fill>
      <patternFill patternType="solid">
        <fgColor rgb="FFFFF8F8"/>
        <bgColor indexed="64"/>
      </patternFill>
    </fill>
    <fill>
      <patternFill patternType="solid">
        <fgColor rgb="FFFFF6F6"/>
        <bgColor indexed="64"/>
      </patternFill>
    </fill>
    <fill>
      <patternFill patternType="solid">
        <fgColor rgb="FFDFDFFF"/>
        <bgColor indexed="64"/>
      </patternFill>
    </fill>
    <fill>
      <patternFill patternType="solid">
        <fgColor rgb="FFFFEFEF"/>
        <bgColor indexed="64"/>
      </patternFill>
    </fill>
    <fill>
      <patternFill patternType="solid">
        <fgColor rgb="FFEAEAFF"/>
        <bgColor indexed="64"/>
      </patternFill>
    </fill>
    <fill>
      <patternFill patternType="solid">
        <fgColor rgb="FFD4D4FF"/>
        <bgColor indexed="64"/>
      </patternFill>
    </fill>
    <fill>
      <patternFill patternType="solid">
        <fgColor rgb="FFE9E9FF"/>
        <bgColor indexed="64"/>
      </patternFill>
    </fill>
    <fill>
      <patternFill patternType="solid">
        <fgColor rgb="FFFFFDFD"/>
        <bgColor indexed="64"/>
      </patternFill>
    </fill>
    <fill>
      <patternFill patternType="solid">
        <fgColor rgb="FFFCFCFF"/>
        <bgColor indexed="64"/>
      </patternFill>
    </fill>
    <fill>
      <patternFill patternType="solid">
        <fgColor rgb="FFFFFCFC"/>
        <bgColor indexed="64"/>
      </patternFill>
    </fill>
    <fill>
      <patternFill patternType="solid">
        <fgColor rgb="FFCCCCFF"/>
        <bgColor indexed="64"/>
      </patternFill>
    </fill>
    <fill>
      <patternFill patternType="solid">
        <fgColor rgb="FFFFFEFE"/>
        <bgColor indexed="64"/>
      </patternFill>
    </fill>
    <fill>
      <patternFill patternType="solid">
        <fgColor rgb="FFFFE4E4"/>
        <bgColor indexed="64"/>
      </patternFill>
    </fill>
    <fill>
      <patternFill patternType="solid">
        <fgColor rgb="FFFFE7E7"/>
        <bgColor indexed="64"/>
      </patternFill>
    </fill>
    <fill>
      <patternFill patternType="solid">
        <fgColor rgb="FFE2E2FF"/>
        <bgColor indexed="64"/>
      </patternFill>
    </fill>
    <fill>
      <patternFill patternType="solid">
        <fgColor rgb="FFFFF1F1"/>
        <bgColor indexed="64"/>
      </patternFill>
    </fill>
    <fill>
      <patternFill patternType="solid">
        <fgColor rgb="FFEFEFFF"/>
        <bgColor indexed="64"/>
      </patternFill>
    </fill>
    <fill>
      <patternFill patternType="solid">
        <fgColor rgb="FFD8D8FF"/>
        <bgColor indexed="64"/>
      </patternFill>
    </fill>
    <fill>
      <patternFill patternType="solid">
        <fgColor rgb="FFF9F9FF"/>
        <bgColor indexed="64"/>
      </patternFill>
    </fill>
    <fill>
      <patternFill patternType="solid">
        <fgColor rgb="FFF5F5FF"/>
        <bgColor indexed="64"/>
      </patternFill>
    </fill>
    <fill>
      <patternFill patternType="solid">
        <fgColor rgb="FFFFE2E2"/>
        <bgColor indexed="64"/>
      </patternFill>
    </fill>
    <fill>
      <patternFill patternType="solid">
        <fgColor rgb="FFFFEAEA"/>
        <bgColor indexed="64"/>
      </patternFill>
    </fill>
    <fill>
      <patternFill patternType="solid">
        <fgColor rgb="FFFFD2D2"/>
        <bgColor indexed="64"/>
      </patternFill>
    </fill>
    <fill>
      <patternFill patternType="solid">
        <fgColor rgb="FFFFACAC"/>
        <bgColor indexed="64"/>
      </patternFill>
    </fill>
    <fill>
      <patternFill patternType="solid">
        <fgColor rgb="FFE7E7FF"/>
        <bgColor indexed="64"/>
      </patternFill>
    </fill>
    <fill>
      <patternFill patternType="solid">
        <fgColor rgb="FFE0E0FF"/>
        <bgColor indexed="64"/>
      </patternFill>
    </fill>
    <fill>
      <patternFill patternType="solid">
        <fgColor rgb="FFE8E8FF"/>
        <bgColor indexed="64"/>
      </patternFill>
    </fill>
    <fill>
      <patternFill patternType="solid">
        <fgColor rgb="FFFFABAB"/>
        <bgColor indexed="64"/>
      </patternFill>
    </fill>
    <fill>
      <patternFill patternType="solid">
        <fgColor rgb="FFCDCDFF"/>
        <bgColor indexed="64"/>
      </patternFill>
    </fill>
    <fill>
      <patternFill patternType="solid">
        <fgColor rgb="FFE3E3FF"/>
        <bgColor indexed="64"/>
      </patternFill>
    </fill>
    <fill>
      <patternFill patternType="solid">
        <fgColor rgb="FFFFB1B1"/>
        <bgColor indexed="64"/>
      </patternFill>
    </fill>
    <fill>
      <patternFill patternType="solid">
        <fgColor rgb="FFFFDCDC"/>
        <bgColor indexed="64"/>
      </patternFill>
    </fill>
    <fill>
      <patternFill patternType="solid">
        <fgColor rgb="FFFFE6E6"/>
        <bgColor indexed="64"/>
      </patternFill>
    </fill>
    <fill>
      <patternFill patternType="solid">
        <fgColor rgb="FFCBCBFF"/>
        <bgColor indexed="64"/>
      </patternFill>
    </fill>
    <fill>
      <patternFill patternType="solid">
        <fgColor rgb="FFFBFBFF"/>
        <bgColor indexed="64"/>
      </patternFill>
    </fill>
    <fill>
      <patternFill patternType="solid">
        <fgColor rgb="FFFFFFFF"/>
        <bgColor indexed="64"/>
      </patternFill>
    </fill>
    <fill>
      <patternFill patternType="solid">
        <fgColor rgb="FFDDDDFF"/>
        <bgColor indexed="64"/>
      </patternFill>
    </fill>
    <fill>
      <patternFill patternType="solid">
        <fgColor rgb="FFEBEBFF"/>
        <bgColor indexed="64"/>
      </patternFill>
    </fill>
    <fill>
      <patternFill patternType="solid">
        <fgColor rgb="FFD7D7FF"/>
        <bgColor indexed="64"/>
      </patternFill>
    </fill>
    <fill>
      <patternFill patternType="solid">
        <fgColor rgb="FFF4F4FF"/>
        <bgColor indexed="64"/>
      </patternFill>
    </fill>
    <fill>
      <patternFill patternType="solid">
        <fgColor rgb="FFFFE5E5"/>
        <bgColor indexed="64"/>
      </patternFill>
    </fill>
    <fill>
      <patternFill patternType="solid">
        <fgColor rgb="FFFFE8E8"/>
        <bgColor indexed="64"/>
      </patternFill>
    </fill>
    <fill>
      <patternFill patternType="solid">
        <fgColor rgb="FFE1E1FF"/>
        <bgColor indexed="64"/>
      </patternFill>
    </fill>
    <fill>
      <patternFill patternType="solid">
        <fgColor rgb="FFFAFAFF"/>
        <bgColor indexed="64"/>
      </patternFill>
    </fill>
    <fill>
      <patternFill patternType="solid">
        <fgColor rgb="FFF6F6FF"/>
        <bgColor indexed="64"/>
      </patternFill>
    </fill>
    <fill>
      <patternFill patternType="solid">
        <fgColor rgb="FFFFDDDD"/>
        <bgColor indexed="64"/>
      </patternFill>
    </fill>
    <fill>
      <patternFill patternType="solid">
        <fgColor rgb="FFFFCDCD"/>
        <bgColor indexed="64"/>
      </patternFill>
    </fill>
    <fill>
      <patternFill patternType="solid">
        <fgColor rgb="FFFFADAD"/>
        <bgColor indexed="64"/>
      </patternFill>
    </fill>
    <fill>
      <patternFill patternType="solid">
        <fgColor rgb="FFD6D6FF"/>
        <bgColor indexed="64"/>
      </patternFill>
    </fill>
    <fill>
      <patternFill patternType="solid">
        <fgColor rgb="FFE5E5FF"/>
        <bgColor indexed="64"/>
      </patternFill>
    </fill>
    <fill>
      <patternFill patternType="solid">
        <fgColor rgb="FFFFA4A4"/>
        <bgColor indexed="64"/>
      </patternFill>
    </fill>
    <fill>
      <patternFill patternType="solid">
        <fgColor rgb="FFC8C8FF"/>
        <bgColor indexed="64"/>
      </patternFill>
    </fill>
    <fill>
      <patternFill patternType="solid">
        <fgColor rgb="FFFFF7F7"/>
        <bgColor indexed="64"/>
      </patternFill>
    </fill>
    <fill>
      <patternFill patternType="solid">
        <fgColor theme="7" tint="0.79998168889431442"/>
        <bgColor indexed="64"/>
      </patternFill>
    </fill>
  </fills>
  <borders count="3">
    <border>
      <left/>
      <right/>
      <top/>
      <bottom/>
      <diagonal/>
    </border>
    <border>
      <left/>
      <right/>
      <top/>
      <bottom style="medium">
        <color indexed="18"/>
      </bottom>
      <diagonal/>
    </border>
    <border>
      <left style="medium">
        <color indexed="18"/>
      </left>
      <right/>
      <top/>
      <bottom style="medium">
        <color indexed="18"/>
      </bottom>
      <diagonal/>
    </border>
  </borders>
  <cellStyleXfs count="1">
    <xf numFmtId="0" fontId="0" fillId="0" borderId="0"/>
  </cellStyleXfs>
  <cellXfs count="78">
    <xf numFmtId="0" fontId="0" fillId="0" borderId="0" xfId="0"/>
    <xf numFmtId="2" fontId="0" fillId="0" borderId="0" xfId="0" applyNumberFormat="1"/>
    <xf numFmtId="164" fontId="0" fillId="0" borderId="0" xfId="0" applyNumberFormat="1"/>
    <xf numFmtId="14" fontId="0" fillId="0" borderId="0" xfId="0" applyNumberFormat="1"/>
    <xf numFmtId="165" fontId="1" fillId="0" borderId="0" xfId="0" applyNumberFormat="1" applyFont="1"/>
    <xf numFmtId="165" fontId="2" fillId="0" borderId="0" xfId="0" applyNumberFormat="1" applyFont="1"/>
    <xf numFmtId="165" fontId="1" fillId="0" borderId="0" xfId="0" applyNumberFormat="1" applyFont="1" applyAlignment="1">
      <alignment horizontal="right"/>
    </xf>
    <xf numFmtId="165" fontId="1" fillId="0" borderId="1" xfId="0" applyNumberFormat="1" applyFont="1" applyBorder="1" applyAlignment="1">
      <alignment horizontal="right"/>
    </xf>
    <xf numFmtId="165" fontId="1" fillId="0" borderId="1" xfId="0" applyNumberFormat="1" applyFont="1" applyBorder="1"/>
    <xf numFmtId="165" fontId="1" fillId="0" borderId="0" xfId="0" applyNumberFormat="1" applyFont="1" applyAlignment="1">
      <alignment horizontal="center"/>
    </xf>
    <xf numFmtId="1" fontId="1" fillId="0" borderId="0" xfId="0" applyNumberFormat="1" applyFont="1"/>
    <xf numFmtId="166" fontId="1" fillId="0" borderId="0" xfId="0" applyNumberFormat="1" applyFont="1"/>
    <xf numFmtId="165" fontId="3" fillId="0" borderId="0" xfId="0" applyNumberFormat="1" applyFont="1"/>
    <xf numFmtId="165" fontId="4" fillId="0" borderId="0" xfId="0" applyNumberFormat="1" applyFont="1"/>
    <xf numFmtId="165" fontId="5" fillId="0" borderId="0" xfId="0" applyNumberFormat="1" applyFont="1"/>
    <xf numFmtId="165" fontId="1" fillId="0" borderId="2" xfId="0" applyNumberFormat="1" applyFont="1" applyBorder="1"/>
    <xf numFmtId="165" fontId="6" fillId="0" borderId="0" xfId="0" applyNumberFormat="1" applyFont="1"/>
    <xf numFmtId="165" fontId="7" fillId="0" borderId="0" xfId="0" applyNumberFormat="1" applyFont="1"/>
    <xf numFmtId="165" fontId="8" fillId="0" borderId="0" xfId="0" applyNumberFormat="1" applyFont="1"/>
    <xf numFmtId="165" fontId="9" fillId="0" borderId="0" xfId="0" applyNumberFormat="1" applyFont="1"/>
    <xf numFmtId="167" fontId="1" fillId="0" borderId="0" xfId="0" applyNumberFormat="1" applyFont="1"/>
    <xf numFmtId="165" fontId="0" fillId="0" borderId="0" xfId="0" applyNumberFormat="1"/>
    <xf numFmtId="165" fontId="0" fillId="57" borderId="0" xfId="0" applyNumberFormat="1" applyFill="1"/>
    <xf numFmtId="165" fontId="10" fillId="2" borderId="0" xfId="0" applyNumberFormat="1" applyFont="1" applyFill="1"/>
    <xf numFmtId="165" fontId="11" fillId="3" borderId="0" xfId="0" applyNumberFormat="1" applyFont="1" applyFill="1"/>
    <xf numFmtId="165" fontId="11" fillId="4" borderId="0" xfId="0" applyNumberFormat="1" applyFont="1" applyFill="1"/>
    <xf numFmtId="165" fontId="11" fillId="5" borderId="0" xfId="0" applyNumberFormat="1" applyFont="1" applyFill="1"/>
    <xf numFmtId="165" fontId="10" fillId="6" borderId="0" xfId="0" applyNumberFormat="1" applyFont="1" applyFill="1"/>
    <xf numFmtId="165" fontId="10" fillId="7" borderId="0" xfId="0" applyNumberFormat="1" applyFont="1" applyFill="1"/>
    <xf numFmtId="165" fontId="10" fillId="8" borderId="0" xfId="0" applyNumberFormat="1" applyFont="1" applyFill="1"/>
    <xf numFmtId="165" fontId="10" fillId="9" borderId="0" xfId="0" applyNumberFormat="1" applyFont="1" applyFill="1"/>
    <xf numFmtId="165" fontId="10" fillId="10" borderId="0" xfId="0" applyNumberFormat="1" applyFont="1" applyFill="1"/>
    <xf numFmtId="165" fontId="11" fillId="11" borderId="0" xfId="0" applyNumberFormat="1" applyFont="1" applyFill="1"/>
    <xf numFmtId="165" fontId="11" fillId="12" borderId="0" xfId="0" applyNumberFormat="1" applyFont="1" applyFill="1"/>
    <xf numFmtId="165" fontId="11" fillId="13" borderId="0" xfId="0" applyNumberFormat="1" applyFont="1" applyFill="1"/>
    <xf numFmtId="165" fontId="13" fillId="14" borderId="0" xfId="0" applyNumberFormat="1" applyFont="1" applyFill="1"/>
    <xf numFmtId="165" fontId="11" fillId="15" borderId="0" xfId="0" applyNumberFormat="1" applyFont="1" applyFill="1"/>
    <xf numFmtId="165" fontId="10" fillId="16" borderId="0" xfId="0" applyNumberFormat="1" applyFont="1" applyFill="1"/>
    <xf numFmtId="165" fontId="10" fillId="17" borderId="0" xfId="0" applyNumberFormat="1" applyFont="1" applyFill="1"/>
    <xf numFmtId="165" fontId="10" fillId="18" borderId="0" xfId="0" applyNumberFormat="1" applyFont="1" applyFill="1"/>
    <xf numFmtId="165" fontId="10" fillId="19" borderId="0" xfId="0" applyNumberFormat="1" applyFont="1" applyFill="1"/>
    <xf numFmtId="165" fontId="10" fillId="20" borderId="0" xfId="0" applyNumberFormat="1" applyFont="1" applyFill="1"/>
    <xf numFmtId="165" fontId="10" fillId="21" borderId="0" xfId="0" applyNumberFormat="1" applyFont="1" applyFill="1"/>
    <xf numFmtId="165" fontId="11" fillId="22" borderId="0" xfId="0" applyNumberFormat="1" applyFont="1" applyFill="1"/>
    <xf numFmtId="165" fontId="10" fillId="23" borderId="0" xfId="0" applyNumberFormat="1" applyFont="1" applyFill="1"/>
    <xf numFmtId="165" fontId="10" fillId="24" borderId="0" xfId="0" applyNumberFormat="1" applyFont="1" applyFill="1"/>
    <xf numFmtId="165" fontId="10" fillId="25" borderId="0" xfId="0" applyNumberFormat="1" applyFont="1" applyFill="1"/>
    <xf numFmtId="165" fontId="10" fillId="26" borderId="0" xfId="0" applyNumberFormat="1" applyFont="1" applyFill="1"/>
    <xf numFmtId="165" fontId="12" fillId="27" borderId="0" xfId="0" applyNumberFormat="1" applyFont="1" applyFill="1"/>
    <xf numFmtId="165" fontId="10" fillId="28" borderId="0" xfId="0" applyNumberFormat="1" applyFont="1" applyFill="1"/>
    <xf numFmtId="165" fontId="10" fillId="29" borderId="0" xfId="0" applyNumberFormat="1" applyFont="1" applyFill="1"/>
    <xf numFmtId="165" fontId="10" fillId="30" borderId="0" xfId="0" applyNumberFormat="1" applyFont="1" applyFill="1"/>
    <xf numFmtId="165" fontId="12" fillId="31" borderId="0" xfId="0" applyNumberFormat="1" applyFont="1" applyFill="1"/>
    <xf numFmtId="165" fontId="13" fillId="32" borderId="0" xfId="0" applyNumberFormat="1" applyFont="1" applyFill="1"/>
    <xf numFmtId="165" fontId="10" fillId="33" borderId="0" xfId="0" applyNumberFormat="1" applyFont="1" applyFill="1"/>
    <xf numFmtId="165" fontId="12" fillId="34" borderId="0" xfId="0" applyNumberFormat="1" applyFont="1" applyFill="1"/>
    <xf numFmtId="165" fontId="10" fillId="35" borderId="0" xfId="0" applyNumberFormat="1" applyFont="1" applyFill="1"/>
    <xf numFmtId="165" fontId="10" fillId="36" borderId="0" xfId="0" applyNumberFormat="1" applyFont="1" applyFill="1"/>
    <xf numFmtId="165" fontId="13" fillId="37" borderId="0" xfId="0" applyNumberFormat="1" applyFont="1" applyFill="1"/>
    <xf numFmtId="165" fontId="11" fillId="38" borderId="0" xfId="0" applyNumberFormat="1" applyFont="1" applyFill="1"/>
    <xf numFmtId="165" fontId="11" fillId="39" borderId="0" xfId="0" applyNumberFormat="1" applyFont="1" applyFill="1"/>
    <xf numFmtId="165" fontId="10" fillId="40" borderId="0" xfId="0" applyNumberFormat="1" applyFont="1" applyFill="1"/>
    <xf numFmtId="165" fontId="10" fillId="41" borderId="0" xfId="0" applyNumberFormat="1" applyFont="1" applyFill="1"/>
    <xf numFmtId="165" fontId="10" fillId="42" borderId="0" xfId="0" applyNumberFormat="1" applyFont="1" applyFill="1"/>
    <xf numFmtId="165" fontId="10" fillId="43" borderId="0" xfId="0" applyNumberFormat="1" applyFont="1" applyFill="1"/>
    <xf numFmtId="165" fontId="10" fillId="44" borderId="0" xfId="0" applyNumberFormat="1" applyFont="1" applyFill="1"/>
    <xf numFmtId="165" fontId="10" fillId="45" borderId="0" xfId="0" applyNumberFormat="1" applyFont="1" applyFill="1"/>
    <xf numFmtId="165" fontId="10" fillId="46" borderId="0" xfId="0" applyNumberFormat="1" applyFont="1" applyFill="1"/>
    <xf numFmtId="165" fontId="11" fillId="47" borderId="0" xfId="0" applyNumberFormat="1" applyFont="1" applyFill="1"/>
    <xf numFmtId="165" fontId="11" fillId="48" borderId="0" xfId="0" applyNumberFormat="1" applyFont="1" applyFill="1"/>
    <xf numFmtId="165" fontId="10" fillId="49" borderId="0" xfId="0" applyNumberFormat="1" applyFont="1" applyFill="1"/>
    <xf numFmtId="165" fontId="13" fillId="50" borderId="0" xfId="0" applyNumberFormat="1" applyFont="1" applyFill="1"/>
    <xf numFmtId="165" fontId="12" fillId="51" borderId="0" xfId="0" applyNumberFormat="1" applyFont="1" applyFill="1"/>
    <xf numFmtId="165" fontId="10" fillId="52" borderId="0" xfId="0" applyNumberFormat="1" applyFont="1" applyFill="1"/>
    <xf numFmtId="165" fontId="10" fillId="53" borderId="0" xfId="0" applyNumberFormat="1" applyFont="1" applyFill="1"/>
    <xf numFmtId="165" fontId="12" fillId="54" borderId="0" xfId="0" applyNumberFormat="1" applyFont="1" applyFill="1"/>
    <xf numFmtId="165" fontId="13" fillId="55" borderId="0" xfId="0" applyNumberFormat="1" applyFont="1" applyFill="1"/>
    <xf numFmtId="165" fontId="11" fillId="56" borderId="0" xfId="0" applyNumberFormat="1" applyFont="1" applyFill="1"/>
  </cellXfs>
  <cellStyles count="1">
    <cellStyle name="Normal" xfId="0" builtinId="0"/>
  </cellStyles>
  <dxfs count="0"/>
  <tableStyles count="0" defaultTableStyle="TableStyleMedium2" defaultPivotStyle="PivotStyleLight16"/>
  <colors>
    <mruColors>
      <color rgb="FFFDEA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(n = 52, mean = 399.163, slope = 6.985)</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E0DC-4879-8299-6C29E28D2977}"/>
            </c:ext>
          </c:extLst>
        </c:ser>
        <c:dLbls>
          <c:showLegendKey val="0"/>
          <c:showVal val="0"/>
          <c:showCatName val="0"/>
          <c:showSerName val="0"/>
          <c:showPercent val="0"/>
          <c:showBubbleSize val="0"/>
        </c:dLbls>
        <c:axId val="1644046464"/>
        <c:axId val="1644050624"/>
      </c:scatterChart>
      <c:valAx>
        <c:axId val="1644046464"/>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0624"/>
        <c:crossesAt val="-100000000"/>
        <c:crossBetween val="midCat"/>
      </c:valAx>
      <c:valAx>
        <c:axId val="164405062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46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(n=52, mean=19.088)</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15.025</c:v>
              </c:pt>
              <c:pt idx="1">
                <c:v>15.72</c:v>
              </c:pt>
              <c:pt idx="2">
                <c:v>16.414999999999999</c:v>
              </c:pt>
              <c:pt idx="3">
                <c:v>17.11</c:v>
              </c:pt>
              <c:pt idx="4">
                <c:v>17.805</c:v>
              </c:pt>
              <c:pt idx="5">
                <c:v>18.5</c:v>
              </c:pt>
              <c:pt idx="6">
                <c:v>19.195</c:v>
              </c:pt>
              <c:pt idx="7">
                <c:v>19.89</c:v>
              </c:pt>
              <c:pt idx="8">
                <c:v>20.585000000000001</c:v>
              </c:pt>
              <c:pt idx="9">
                <c:v>21.28</c:v>
              </c:pt>
            </c:numLit>
          </c:cat>
          <c:val>
            <c:numLit>
              <c:formatCode>General</c:formatCode>
              <c:ptCount val="10"/>
              <c:pt idx="0">
                <c:v>6</c:v>
              </c:pt>
              <c:pt idx="1">
                <c:v>1</c:v>
              </c:pt>
              <c:pt idx="2">
                <c:v>3</c:v>
              </c:pt>
              <c:pt idx="3">
                <c:v>1</c:v>
              </c:pt>
              <c:pt idx="4">
                <c:v>0</c:v>
              </c:pt>
              <c:pt idx="5">
                <c:v>0</c:v>
              </c:pt>
              <c:pt idx="6">
                <c:v>1</c:v>
              </c:pt>
              <c:pt idx="7">
                <c:v>6</c:v>
              </c:pt>
              <c:pt idx="8">
                <c:v>29</c:v>
              </c:pt>
              <c:pt idx="9">
                <c:v>5</c:v>
              </c:pt>
            </c:numLit>
          </c:val>
          <c:extLst>
            <c:ext xmlns:c16="http://schemas.microsoft.com/office/drawing/2014/chart" uri="{C3380CC4-5D6E-409C-BE32-E72D297353CC}">
              <c16:uniqueId val="{00000000-F2A1-42FE-A293-968EFB951534}"/>
            </c:ext>
          </c:extLst>
        </c:ser>
        <c:ser>
          <c:idx val="1"/>
          <c:order val="1"/>
          <c:spPr>
            <a:ln w="19050">
              <a:noFill/>
            </a:ln>
          </c:spPr>
          <c:invertIfNegative val="0"/>
          <c:extLst>
            <c:ext xmlns:c16="http://schemas.microsoft.com/office/drawing/2014/chart" uri="{C3380CC4-5D6E-409C-BE32-E72D297353CC}">
              <c16:uniqueId val="{00000001-F2A1-42FE-A293-968EFB951534}"/>
            </c:ext>
          </c:extLst>
        </c:ser>
        <c:dLbls>
          <c:showLegendKey val="0"/>
          <c:showVal val="0"/>
          <c:showCatName val="0"/>
          <c:showSerName val="0"/>
          <c:showPercent val="0"/>
          <c:showBubbleSize val="0"/>
        </c:dLbls>
        <c:gapWidth val="0"/>
        <c:axId val="1638375616"/>
        <c:axId val="1638373952"/>
      </c:barChart>
      <c:catAx>
        <c:axId val="1638375616"/>
        <c:scaling>
          <c:orientation val="minMax"/>
        </c:scaling>
        <c:delete val="0"/>
        <c:axPos val="b"/>
        <c:title>
          <c:tx>
            <c:rich>
              <a:bodyPr/>
              <a:lstStyle/>
              <a:p>
                <a:pPr>
                  <a:defRPr/>
                </a:pPr>
                <a:r>
                  <a:rPr lang="en-US"/>
                  <a:t>Min = 14.330           Midpoint = 17.805           Max = 21.3</a:t>
                </a:r>
              </a:p>
            </c:rich>
          </c:tx>
          <c:overlay val="0"/>
        </c:title>
        <c:numFmt formatCode="General" sourceLinked="1"/>
        <c:majorTickMark val="out"/>
        <c:minorTickMark val="none"/>
        <c:tickLblPos val="none"/>
        <c:spPr>
          <a:ln>
            <a:solidFill>
              <a:srgbClr val="7F7F7F"/>
            </a:solidFill>
            <a:prstDash val="solid"/>
          </a:ln>
        </c:spPr>
        <c:crossAx val="1638373952"/>
        <c:crossesAt val="0"/>
        <c:auto val="1"/>
        <c:lblAlgn val="ctr"/>
        <c:lblOffset val="100"/>
        <c:noMultiLvlLbl val="0"/>
      </c:catAx>
      <c:valAx>
        <c:axId val="163837395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75616"/>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(n=52, mean=16.725)</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13.884</c:v>
              </c:pt>
              <c:pt idx="1">
                <c:v>14.507999999999999</c:v>
              </c:pt>
              <c:pt idx="2">
                <c:v>15.132</c:v>
              </c:pt>
              <c:pt idx="3">
                <c:v>15.756</c:v>
              </c:pt>
              <c:pt idx="4">
                <c:v>16.38</c:v>
              </c:pt>
              <c:pt idx="5">
                <c:v>17.004000000000001</c:v>
              </c:pt>
              <c:pt idx="6">
                <c:v>17.628</c:v>
              </c:pt>
              <c:pt idx="7">
                <c:v>18.251999999999999</c:v>
              </c:pt>
              <c:pt idx="8">
                <c:v>18.876000000000001</c:v>
              </c:pt>
              <c:pt idx="9">
                <c:v>19.5</c:v>
              </c:pt>
            </c:numLit>
          </c:cat>
          <c:val>
            <c:numLit>
              <c:formatCode>General</c:formatCode>
              <c:ptCount val="10"/>
              <c:pt idx="0">
                <c:v>10</c:v>
              </c:pt>
              <c:pt idx="1">
                <c:v>10</c:v>
              </c:pt>
              <c:pt idx="2">
                <c:v>2</c:v>
              </c:pt>
              <c:pt idx="3">
                <c:v>1</c:v>
              </c:pt>
              <c:pt idx="4">
                <c:v>0</c:v>
              </c:pt>
              <c:pt idx="5">
                <c:v>0</c:v>
              </c:pt>
              <c:pt idx="6">
                <c:v>0</c:v>
              </c:pt>
              <c:pt idx="7">
                <c:v>1</c:v>
              </c:pt>
              <c:pt idx="8">
                <c:v>23</c:v>
              </c:pt>
              <c:pt idx="9">
                <c:v>5</c:v>
              </c:pt>
            </c:numLit>
          </c:val>
          <c:extLst>
            <c:ext xmlns:c16="http://schemas.microsoft.com/office/drawing/2014/chart" uri="{C3380CC4-5D6E-409C-BE32-E72D297353CC}">
              <c16:uniqueId val="{00000000-B9F7-4BB7-9269-F3CC67F3A096}"/>
            </c:ext>
          </c:extLst>
        </c:ser>
        <c:ser>
          <c:idx val="1"/>
          <c:order val="1"/>
          <c:spPr>
            <a:ln w="19050">
              <a:noFill/>
            </a:ln>
          </c:spPr>
          <c:invertIfNegative val="0"/>
          <c:extLst>
            <c:ext xmlns:c16="http://schemas.microsoft.com/office/drawing/2014/chart" uri="{C3380CC4-5D6E-409C-BE32-E72D297353CC}">
              <c16:uniqueId val="{00000001-B9F7-4BB7-9269-F3CC67F3A096}"/>
            </c:ext>
          </c:extLst>
        </c:ser>
        <c:dLbls>
          <c:showLegendKey val="0"/>
          <c:showVal val="0"/>
          <c:showCatName val="0"/>
          <c:showSerName val="0"/>
          <c:showPercent val="0"/>
          <c:showBubbleSize val="0"/>
        </c:dLbls>
        <c:gapWidth val="0"/>
        <c:axId val="1638350240"/>
        <c:axId val="1638361472"/>
      </c:barChart>
      <c:catAx>
        <c:axId val="1638350240"/>
        <c:scaling>
          <c:orientation val="minMax"/>
        </c:scaling>
        <c:delete val="0"/>
        <c:axPos val="b"/>
        <c:title>
          <c:tx>
            <c:rich>
              <a:bodyPr/>
              <a:lstStyle/>
              <a:p>
                <a:pPr>
                  <a:defRPr/>
                </a:pPr>
                <a:r>
                  <a:rPr lang="en-US"/>
                  <a:t>Min = 13.260           Midpoint = 16.380           Max = 19.5</a:t>
                </a:r>
              </a:p>
            </c:rich>
          </c:tx>
          <c:overlay val="0"/>
        </c:title>
        <c:numFmt formatCode="General" sourceLinked="1"/>
        <c:majorTickMark val="out"/>
        <c:minorTickMark val="none"/>
        <c:tickLblPos val="none"/>
        <c:spPr>
          <a:ln>
            <a:solidFill>
              <a:srgbClr val="7F7F7F"/>
            </a:solidFill>
            <a:prstDash val="solid"/>
          </a:ln>
        </c:spPr>
        <c:crossAx val="1638361472"/>
        <c:crossesAt val="0"/>
        <c:auto val="1"/>
        <c:lblAlgn val="ctr"/>
        <c:lblOffset val="100"/>
        <c:noMultiLvlLbl val="0"/>
      </c:catAx>
      <c:valAx>
        <c:axId val="163836147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50240"/>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(n=52, mean=14.379)</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13.066000000000001</c:v>
              </c:pt>
              <c:pt idx="1">
                <c:v>13.302</c:v>
              </c:pt>
              <c:pt idx="2">
                <c:v>13.538</c:v>
              </c:pt>
              <c:pt idx="3">
                <c:v>13.773999999999999</c:v>
              </c:pt>
              <c:pt idx="4">
                <c:v>14.01</c:v>
              </c:pt>
              <c:pt idx="5">
                <c:v>14.246</c:v>
              </c:pt>
              <c:pt idx="6">
                <c:v>14.481999999999999</c:v>
              </c:pt>
              <c:pt idx="7">
                <c:v>14.718</c:v>
              </c:pt>
              <c:pt idx="8">
                <c:v>14.953999999999999</c:v>
              </c:pt>
              <c:pt idx="9">
                <c:v>15.19</c:v>
              </c:pt>
            </c:numLit>
          </c:cat>
          <c:val>
            <c:numLit>
              <c:formatCode>General</c:formatCode>
              <c:ptCount val="10"/>
              <c:pt idx="0">
                <c:v>2</c:v>
              </c:pt>
              <c:pt idx="1">
                <c:v>5</c:v>
              </c:pt>
              <c:pt idx="2">
                <c:v>2</c:v>
              </c:pt>
              <c:pt idx="3">
                <c:v>4</c:v>
              </c:pt>
              <c:pt idx="4">
                <c:v>8</c:v>
              </c:pt>
              <c:pt idx="5">
                <c:v>1</c:v>
              </c:pt>
              <c:pt idx="6">
                <c:v>6</c:v>
              </c:pt>
              <c:pt idx="7">
                <c:v>1</c:v>
              </c:pt>
              <c:pt idx="8">
                <c:v>1</c:v>
              </c:pt>
              <c:pt idx="9">
                <c:v>22</c:v>
              </c:pt>
            </c:numLit>
          </c:val>
          <c:extLst>
            <c:ext xmlns:c16="http://schemas.microsoft.com/office/drawing/2014/chart" uri="{C3380CC4-5D6E-409C-BE32-E72D297353CC}">
              <c16:uniqueId val="{00000000-8783-4ED1-9BA4-28479D56C876}"/>
            </c:ext>
          </c:extLst>
        </c:ser>
        <c:ser>
          <c:idx val="1"/>
          <c:order val="1"/>
          <c:spPr>
            <a:ln w="19050">
              <a:noFill/>
            </a:ln>
          </c:spPr>
          <c:invertIfNegative val="0"/>
          <c:extLst>
            <c:ext xmlns:c16="http://schemas.microsoft.com/office/drawing/2014/chart" uri="{C3380CC4-5D6E-409C-BE32-E72D297353CC}">
              <c16:uniqueId val="{00000001-8783-4ED1-9BA4-28479D56C876}"/>
            </c:ext>
          </c:extLst>
        </c:ser>
        <c:dLbls>
          <c:showLegendKey val="0"/>
          <c:showVal val="0"/>
          <c:showCatName val="0"/>
          <c:showSerName val="0"/>
          <c:showPercent val="0"/>
          <c:showBubbleSize val="0"/>
        </c:dLbls>
        <c:gapWidth val="0"/>
        <c:axId val="1638355232"/>
        <c:axId val="1638361472"/>
      </c:barChart>
      <c:catAx>
        <c:axId val="1638355232"/>
        <c:scaling>
          <c:orientation val="minMax"/>
        </c:scaling>
        <c:delete val="0"/>
        <c:axPos val="b"/>
        <c:title>
          <c:tx>
            <c:rich>
              <a:bodyPr/>
              <a:lstStyle/>
              <a:p>
                <a:pPr>
                  <a:defRPr/>
                </a:pPr>
                <a:r>
                  <a:rPr lang="en-US"/>
                  <a:t>Min = 12.830           Midpoint = 14.010           Max = 15.2</a:t>
                </a:r>
              </a:p>
            </c:rich>
          </c:tx>
          <c:overlay val="0"/>
        </c:title>
        <c:numFmt formatCode="General" sourceLinked="1"/>
        <c:majorTickMark val="out"/>
        <c:minorTickMark val="none"/>
        <c:tickLblPos val="none"/>
        <c:spPr>
          <a:ln>
            <a:solidFill>
              <a:srgbClr val="7F7F7F"/>
            </a:solidFill>
            <a:prstDash val="solid"/>
          </a:ln>
        </c:spPr>
        <c:crossAx val="1638361472"/>
        <c:crossesAt val="0"/>
        <c:auto val="1"/>
        <c:lblAlgn val="ctr"/>
        <c:lblOffset val="100"/>
        <c:noMultiLvlLbl val="0"/>
      </c:catAx>
      <c:valAx>
        <c:axId val="163836147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55232"/>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CASES_12PK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3B46-4D31-97FA-72ECDDF5FFD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399.163461538462</c:v>
              </c:pt>
            </c:numLit>
          </c:yVal>
          <c:smooth val="0"/>
          <c:extLst>
            <c:ext xmlns:c16="http://schemas.microsoft.com/office/drawing/2014/chart" uri="{C3380CC4-5D6E-409C-BE32-E72D297353CC}">
              <c16:uniqueId val="{00000001-3B46-4D31-97FA-72ECDDF5FFDE}"/>
            </c:ext>
          </c:extLst>
        </c:ser>
        <c:dLbls>
          <c:showLegendKey val="0"/>
          <c:showVal val="0"/>
          <c:showCatName val="0"/>
          <c:showSerName val="0"/>
          <c:showPercent val="0"/>
          <c:showBubbleSize val="0"/>
        </c:dLbls>
        <c:axId val="1638354816"/>
        <c:axId val="1638353984"/>
      </c:scatterChart>
      <c:valAx>
        <c:axId val="1638354816"/>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3984"/>
        <c:crossesAt val="159"/>
        <c:crossBetween val="midCat"/>
        <c:majorUnit val="698.75"/>
      </c:valAx>
      <c:valAx>
        <c:axId val="1638353984"/>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4816"/>
        <c:crossesAt val="159"/>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CASES_18PK
r = -0.295,  r-squared = 0.087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61E2-43A7-AB98-7A9678E82D23}"/>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399.163461538462</c:v>
              </c:pt>
            </c:numLit>
          </c:yVal>
          <c:smooth val="0"/>
          <c:extLst>
            <c:ext xmlns:c16="http://schemas.microsoft.com/office/drawing/2014/chart" uri="{C3380CC4-5D6E-409C-BE32-E72D297353CC}">
              <c16:uniqueId val="{00000001-61E2-43A7-AB98-7A9678E82D23}"/>
            </c:ext>
          </c:extLst>
        </c:ser>
        <c:dLbls>
          <c:showLegendKey val="0"/>
          <c:showVal val="0"/>
          <c:showCatName val="0"/>
          <c:showSerName val="0"/>
          <c:showPercent val="0"/>
          <c:showBubbleSize val="0"/>
        </c:dLbls>
        <c:axId val="1638350240"/>
        <c:axId val="1638369792"/>
      </c:scatterChart>
      <c:valAx>
        <c:axId val="1638350240"/>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69792"/>
        <c:crossesAt val="159"/>
        <c:crossBetween val="midCat"/>
        <c:majorUnit val="429"/>
      </c:valAx>
      <c:valAx>
        <c:axId val="1638369792"/>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0240"/>
        <c:crossesAt val="32"/>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CASES_30PK
r = -0.210,  r-squared = 0.044</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6D0E-429D-BFEA-B5FDDAB4A1C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399.163461538462</c:v>
              </c:pt>
            </c:numLit>
          </c:yVal>
          <c:smooth val="0"/>
          <c:extLst>
            <c:ext xmlns:c16="http://schemas.microsoft.com/office/drawing/2014/chart" uri="{C3380CC4-5D6E-409C-BE32-E72D297353CC}">
              <c16:uniqueId val="{00000001-6D0E-429D-BFEA-B5FDDAB4A1CD}"/>
            </c:ext>
          </c:extLst>
        </c:ser>
        <c:dLbls>
          <c:showLegendKey val="0"/>
          <c:showVal val="0"/>
          <c:showCatName val="0"/>
          <c:showSerName val="0"/>
          <c:showPercent val="0"/>
          <c:showBubbleSize val="0"/>
        </c:dLbls>
        <c:axId val="1638369792"/>
        <c:axId val="1638371456"/>
      </c:scatterChart>
      <c:valAx>
        <c:axId val="1638369792"/>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71456"/>
        <c:crossesAt val="159"/>
        <c:crossBetween val="midCat"/>
        <c:majorUnit val="260.875"/>
      </c:valAx>
      <c:valAx>
        <c:axId val="1638371456"/>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69792"/>
        <c:crossesAt val="46.5"/>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PRICE_12PK
r = -0.859,  r-squared = 0.738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49EF-42AD-8101-1C2CE6C8CED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399.163461538462</c:v>
              </c:pt>
            </c:numLit>
          </c:yVal>
          <c:smooth val="0"/>
          <c:extLst>
            <c:ext xmlns:c16="http://schemas.microsoft.com/office/drawing/2014/chart" uri="{C3380CC4-5D6E-409C-BE32-E72D297353CC}">
              <c16:uniqueId val="{00000001-49EF-42AD-8101-1C2CE6C8CEDC}"/>
            </c:ext>
          </c:extLst>
        </c:ser>
        <c:dLbls>
          <c:showLegendKey val="0"/>
          <c:showVal val="0"/>
          <c:showCatName val="0"/>
          <c:showSerName val="0"/>
          <c:showPercent val="0"/>
          <c:showBubbleSize val="0"/>
        </c:dLbls>
        <c:axId val="1638348160"/>
        <c:axId val="1638351904"/>
      </c:scatterChart>
      <c:valAx>
        <c:axId val="1638348160"/>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1904"/>
        <c:crossesAt val="159"/>
        <c:crossBetween val="midCat"/>
        <c:majorUnit val="3.4750000000000005"/>
      </c:valAx>
      <c:valAx>
        <c:axId val="1638351904"/>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48160"/>
        <c:crossesAt val="14.33"/>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PRICE_18PK
r = 0.241,  r-squared = 0.058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2257-44DC-8AD2-DBDEC65AFA7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399.163461538462</c:v>
              </c:pt>
            </c:numLit>
          </c:yVal>
          <c:smooth val="0"/>
          <c:extLst>
            <c:ext xmlns:c16="http://schemas.microsoft.com/office/drawing/2014/chart" uri="{C3380CC4-5D6E-409C-BE32-E72D297353CC}">
              <c16:uniqueId val="{00000001-2257-44DC-8AD2-DBDEC65AFA7D}"/>
            </c:ext>
          </c:extLst>
        </c:ser>
        <c:dLbls>
          <c:showLegendKey val="0"/>
          <c:showVal val="0"/>
          <c:showCatName val="0"/>
          <c:showSerName val="0"/>
          <c:showPercent val="0"/>
          <c:showBubbleSize val="0"/>
        </c:dLbls>
        <c:axId val="1638356480"/>
        <c:axId val="1638371456"/>
      </c:scatterChart>
      <c:valAx>
        <c:axId val="1638356480"/>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71456"/>
        <c:crossesAt val="159"/>
        <c:crossBetween val="midCat"/>
        <c:majorUnit val="3.12"/>
      </c:valAx>
      <c:valAx>
        <c:axId val="1638371456"/>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6480"/>
        <c:crossesAt val="13.26"/>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vs.
PRICE_30PK
r = 0.300,  r-squared = 0.090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yVal>
          <c:smooth val="0"/>
          <c:extLst>
            <c:ext xmlns:c16="http://schemas.microsoft.com/office/drawing/2014/chart" uri="{C3380CC4-5D6E-409C-BE32-E72D297353CC}">
              <c16:uniqueId val="{00000000-A35B-4F34-8299-B1A70C82955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399.163461538462</c:v>
              </c:pt>
            </c:numLit>
          </c:yVal>
          <c:smooth val="0"/>
          <c:extLst>
            <c:ext xmlns:c16="http://schemas.microsoft.com/office/drawing/2014/chart" uri="{C3380CC4-5D6E-409C-BE32-E72D297353CC}">
              <c16:uniqueId val="{00000001-A35B-4F34-8299-B1A70C82955E}"/>
            </c:ext>
          </c:extLst>
        </c:ser>
        <c:dLbls>
          <c:showLegendKey val="0"/>
          <c:showVal val="0"/>
          <c:showCatName val="0"/>
          <c:showSerName val="0"/>
          <c:showPercent val="0"/>
          <c:showBubbleSize val="0"/>
        </c:dLbls>
        <c:axId val="1638353984"/>
        <c:axId val="1638356480"/>
      </c:scatterChart>
      <c:valAx>
        <c:axId val="1638353984"/>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6480"/>
        <c:crossesAt val="159"/>
        <c:crossBetween val="midCat"/>
        <c:majorUnit val="1.1799999999999997"/>
      </c:valAx>
      <c:valAx>
        <c:axId val="1638356480"/>
        <c:scaling>
          <c:orientation val="minMax"/>
          <c:max val="1556.5"/>
          <c:min val="159"/>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53984"/>
        <c:crossesAt val="12.83"/>
        <c:crossBetween val="midCat"/>
        <c:majorUnit val="69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CASES_12PK
r = -0.295,  r-squared = 0.087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B726-445F-80F6-2A5A16A38F7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256.67307692307702</c:v>
              </c:pt>
            </c:numLit>
          </c:yVal>
          <c:smooth val="0"/>
          <c:extLst>
            <c:ext xmlns:c16="http://schemas.microsoft.com/office/drawing/2014/chart" uri="{C3380CC4-5D6E-409C-BE32-E72D297353CC}">
              <c16:uniqueId val="{00000001-B726-445F-80F6-2A5A16A38F71}"/>
            </c:ext>
          </c:extLst>
        </c:ser>
        <c:dLbls>
          <c:showLegendKey val="0"/>
          <c:showVal val="0"/>
          <c:showCatName val="0"/>
          <c:showSerName val="0"/>
          <c:showPercent val="0"/>
          <c:showBubbleSize val="0"/>
        </c:dLbls>
        <c:axId val="1638374368"/>
        <c:axId val="1638376032"/>
      </c:scatterChart>
      <c:valAx>
        <c:axId val="1638374368"/>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76032"/>
        <c:crossesAt val="32"/>
        <c:crossBetween val="midCat"/>
        <c:majorUnit val="698.75"/>
      </c:valAx>
      <c:valAx>
        <c:axId val="1638376032"/>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38374368"/>
        <c:crossesAt val="159"/>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(n = 52, mean = 256.673, slope = 7.286)</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42C5-46BC-9145-D81D01863414}"/>
            </c:ext>
          </c:extLst>
        </c:ser>
        <c:dLbls>
          <c:showLegendKey val="0"/>
          <c:showVal val="0"/>
          <c:showCatName val="0"/>
          <c:showSerName val="0"/>
          <c:showPercent val="0"/>
          <c:showBubbleSize val="0"/>
        </c:dLbls>
        <c:axId val="1644036896"/>
        <c:axId val="1644046464"/>
      </c:scatterChart>
      <c:valAx>
        <c:axId val="1644036896"/>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464"/>
        <c:crossesAt val="-100000000"/>
        <c:crossBetween val="midCat"/>
      </c:valAx>
      <c:valAx>
        <c:axId val="1644046464"/>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36896"/>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CASES_18PK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1E7A-4D93-8DDC-3F2EF6C498D2}"/>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256.67307692307702</c:v>
              </c:pt>
            </c:numLit>
          </c:yVal>
          <c:smooth val="0"/>
          <c:extLst>
            <c:ext xmlns:c16="http://schemas.microsoft.com/office/drawing/2014/chart" uri="{C3380CC4-5D6E-409C-BE32-E72D297353CC}">
              <c16:uniqueId val="{00000001-1E7A-4D93-8DDC-3F2EF6C498D2}"/>
            </c:ext>
          </c:extLst>
        </c:ser>
        <c:dLbls>
          <c:showLegendKey val="0"/>
          <c:showVal val="0"/>
          <c:showCatName val="0"/>
          <c:showSerName val="0"/>
          <c:showPercent val="0"/>
          <c:showBubbleSize val="0"/>
        </c:dLbls>
        <c:axId val="958624112"/>
        <c:axId val="958622032"/>
      </c:scatterChart>
      <c:valAx>
        <c:axId val="958624112"/>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2032"/>
        <c:crossesAt val="32"/>
        <c:crossBetween val="midCat"/>
        <c:majorUnit val="429"/>
      </c:valAx>
      <c:valAx>
        <c:axId val="958622032"/>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112"/>
        <c:crossesAt val="32"/>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CASES_30PK
r = -0.458,  r-squared = 0.210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EBB9-427E-8153-686FF9C0160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256.67307692307702</c:v>
              </c:pt>
            </c:numLit>
          </c:yVal>
          <c:smooth val="0"/>
          <c:extLst>
            <c:ext xmlns:c16="http://schemas.microsoft.com/office/drawing/2014/chart" uri="{C3380CC4-5D6E-409C-BE32-E72D297353CC}">
              <c16:uniqueId val="{00000001-EBB9-427E-8153-686FF9C01600}"/>
            </c:ext>
          </c:extLst>
        </c:ser>
        <c:dLbls>
          <c:showLegendKey val="0"/>
          <c:showVal val="0"/>
          <c:showCatName val="0"/>
          <c:showSerName val="0"/>
          <c:showPercent val="0"/>
          <c:showBubbleSize val="0"/>
        </c:dLbls>
        <c:axId val="958633264"/>
        <c:axId val="958624944"/>
      </c:scatterChart>
      <c:valAx>
        <c:axId val="958633264"/>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944"/>
        <c:crossesAt val="32"/>
        <c:crossBetween val="midCat"/>
        <c:majorUnit val="260.875"/>
      </c:valAx>
      <c:valAx>
        <c:axId val="958624944"/>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33264"/>
        <c:crossesAt val="46.5"/>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PRICE_12PK
r = 0.255,  r-squared = 0.065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EDC6-4011-810E-05A319754D0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256.67307692307702</c:v>
              </c:pt>
            </c:numLit>
          </c:yVal>
          <c:smooth val="0"/>
          <c:extLst>
            <c:ext xmlns:c16="http://schemas.microsoft.com/office/drawing/2014/chart" uri="{C3380CC4-5D6E-409C-BE32-E72D297353CC}">
              <c16:uniqueId val="{00000001-EDC6-4011-810E-05A319754D0E}"/>
            </c:ext>
          </c:extLst>
        </c:ser>
        <c:dLbls>
          <c:showLegendKey val="0"/>
          <c:showVal val="0"/>
          <c:showCatName val="0"/>
          <c:showSerName val="0"/>
          <c:showPercent val="0"/>
          <c:showBubbleSize val="0"/>
        </c:dLbls>
        <c:axId val="958627856"/>
        <c:axId val="958628688"/>
      </c:scatterChart>
      <c:valAx>
        <c:axId val="958627856"/>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8688"/>
        <c:crossesAt val="32"/>
        <c:crossBetween val="midCat"/>
        <c:majorUnit val="3.4750000000000005"/>
      </c:valAx>
      <c:valAx>
        <c:axId val="958628688"/>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7856"/>
        <c:crossesAt val="14.33"/>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PRICE_18PK
r = -0.866,  r-squared = 0.751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3236-4A55-AFF9-4FBE23F5059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256.67307692307702</c:v>
              </c:pt>
            </c:numLit>
          </c:yVal>
          <c:smooth val="0"/>
          <c:extLst>
            <c:ext xmlns:c16="http://schemas.microsoft.com/office/drawing/2014/chart" uri="{C3380CC4-5D6E-409C-BE32-E72D297353CC}">
              <c16:uniqueId val="{00000001-3236-4A55-AFF9-4FBE23F5059E}"/>
            </c:ext>
          </c:extLst>
        </c:ser>
        <c:dLbls>
          <c:showLegendKey val="0"/>
          <c:showVal val="0"/>
          <c:showCatName val="0"/>
          <c:showSerName val="0"/>
          <c:showPercent val="0"/>
          <c:showBubbleSize val="0"/>
        </c:dLbls>
        <c:axId val="958622032"/>
        <c:axId val="958624112"/>
      </c:scatterChart>
      <c:valAx>
        <c:axId val="958622032"/>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112"/>
        <c:crossesAt val="32"/>
        <c:crossBetween val="midCat"/>
        <c:majorUnit val="3.12"/>
      </c:valAx>
      <c:valAx>
        <c:axId val="958624112"/>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2032"/>
        <c:crossesAt val="13.26"/>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vs.
PRICE_30PK
r = 0.294,  r-squared = 0.086</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yVal>
          <c:smooth val="0"/>
          <c:extLst>
            <c:ext xmlns:c16="http://schemas.microsoft.com/office/drawing/2014/chart" uri="{C3380CC4-5D6E-409C-BE32-E72D297353CC}">
              <c16:uniqueId val="{00000000-655B-48BE-B8C4-1623BAB66C29}"/>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256.67307692307702</c:v>
              </c:pt>
            </c:numLit>
          </c:yVal>
          <c:smooth val="0"/>
          <c:extLst>
            <c:ext xmlns:c16="http://schemas.microsoft.com/office/drawing/2014/chart" uri="{C3380CC4-5D6E-409C-BE32-E72D297353CC}">
              <c16:uniqueId val="{00000001-655B-48BE-B8C4-1623BAB66C29}"/>
            </c:ext>
          </c:extLst>
        </c:ser>
        <c:dLbls>
          <c:showLegendKey val="0"/>
          <c:showVal val="0"/>
          <c:showCatName val="0"/>
          <c:showSerName val="0"/>
          <c:showPercent val="0"/>
          <c:showBubbleSize val="0"/>
        </c:dLbls>
        <c:axId val="958624112"/>
        <c:axId val="958624944"/>
      </c:scatterChart>
      <c:valAx>
        <c:axId val="958624112"/>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944"/>
        <c:crossesAt val="32"/>
        <c:crossBetween val="midCat"/>
        <c:majorUnit val="1.1799999999999997"/>
      </c:valAx>
      <c:valAx>
        <c:axId val="958624944"/>
        <c:scaling>
          <c:orientation val="minMax"/>
          <c:max val="890"/>
          <c:min val="3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8624112"/>
        <c:crossesAt val="12.83"/>
        <c:crossBetween val="midCat"/>
        <c:majorUnit val="42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CASES_12PK
r = -0.210,  r-squared = 0.044</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7262-40AD-B442-59031F8932B7}"/>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165.043269230769</c:v>
              </c:pt>
            </c:numLit>
          </c:yVal>
          <c:smooth val="0"/>
          <c:extLst>
            <c:ext xmlns:c16="http://schemas.microsoft.com/office/drawing/2014/chart" uri="{C3380CC4-5D6E-409C-BE32-E72D297353CC}">
              <c16:uniqueId val="{00000001-7262-40AD-B442-59031F8932B7}"/>
            </c:ext>
          </c:extLst>
        </c:ser>
        <c:dLbls>
          <c:showLegendKey val="0"/>
          <c:showVal val="0"/>
          <c:showCatName val="0"/>
          <c:showSerName val="0"/>
          <c:showPercent val="0"/>
          <c:showBubbleSize val="0"/>
        </c:dLbls>
        <c:axId val="957766736"/>
        <c:axId val="957757168"/>
      </c:scatterChart>
      <c:valAx>
        <c:axId val="957766736"/>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7168"/>
        <c:crossesAt val="46.5"/>
        <c:crossBetween val="midCat"/>
        <c:majorUnit val="698.75"/>
      </c:valAx>
      <c:valAx>
        <c:axId val="957757168"/>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6736"/>
        <c:crossesAt val="159"/>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CASES_18PK
r = -0.458,  r-squared = 0.210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F234-405C-9724-31E2E30C3A5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165.043269230769</c:v>
              </c:pt>
            </c:numLit>
          </c:yVal>
          <c:smooth val="0"/>
          <c:extLst>
            <c:ext xmlns:c16="http://schemas.microsoft.com/office/drawing/2014/chart" uri="{C3380CC4-5D6E-409C-BE32-E72D297353CC}">
              <c16:uniqueId val="{00000001-F234-405C-9724-31E2E30C3A55}"/>
            </c:ext>
          </c:extLst>
        </c:ser>
        <c:dLbls>
          <c:showLegendKey val="0"/>
          <c:showVal val="0"/>
          <c:showCatName val="0"/>
          <c:showSerName val="0"/>
          <c:showPercent val="0"/>
          <c:showBubbleSize val="0"/>
        </c:dLbls>
        <c:axId val="957759248"/>
        <c:axId val="957760496"/>
      </c:scatterChart>
      <c:valAx>
        <c:axId val="957759248"/>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0496"/>
        <c:crossesAt val="46.5"/>
        <c:crossBetween val="midCat"/>
        <c:majorUnit val="429"/>
      </c:valAx>
      <c:valAx>
        <c:axId val="957760496"/>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9248"/>
        <c:crossesAt val="32"/>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CASES_30PK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4D82-42DF-8578-1BE23A36667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165.043269230769</c:v>
              </c:pt>
            </c:numLit>
          </c:yVal>
          <c:smooth val="0"/>
          <c:extLst>
            <c:ext xmlns:c16="http://schemas.microsoft.com/office/drawing/2014/chart" uri="{C3380CC4-5D6E-409C-BE32-E72D297353CC}">
              <c16:uniqueId val="{00000001-4D82-42DF-8578-1BE23A366675}"/>
            </c:ext>
          </c:extLst>
        </c:ser>
        <c:dLbls>
          <c:showLegendKey val="0"/>
          <c:showVal val="0"/>
          <c:showCatName val="0"/>
          <c:showSerName val="0"/>
          <c:showPercent val="0"/>
          <c:showBubbleSize val="0"/>
        </c:dLbls>
        <c:axId val="957771312"/>
        <c:axId val="957760496"/>
      </c:scatterChart>
      <c:valAx>
        <c:axId val="957771312"/>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0496"/>
        <c:crossesAt val="46.5"/>
        <c:crossBetween val="midCat"/>
        <c:majorUnit val="260.875"/>
      </c:valAx>
      <c:valAx>
        <c:axId val="957760496"/>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71312"/>
        <c:crossesAt val="46.5"/>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PRICE_12PK
r = 0.329,  r-squared = 0.108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C1BF-4EF1-8871-1099E7132E9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165.043269230769</c:v>
              </c:pt>
            </c:numLit>
          </c:yVal>
          <c:smooth val="0"/>
          <c:extLst>
            <c:ext xmlns:c16="http://schemas.microsoft.com/office/drawing/2014/chart" uri="{C3380CC4-5D6E-409C-BE32-E72D297353CC}">
              <c16:uniqueId val="{00000001-C1BF-4EF1-8871-1099E7132E9E}"/>
            </c:ext>
          </c:extLst>
        </c:ser>
        <c:dLbls>
          <c:showLegendKey val="0"/>
          <c:showVal val="0"/>
          <c:showCatName val="0"/>
          <c:showSerName val="0"/>
          <c:showPercent val="0"/>
          <c:showBubbleSize val="0"/>
        </c:dLbls>
        <c:axId val="945014080"/>
        <c:axId val="945016160"/>
      </c:scatterChart>
      <c:valAx>
        <c:axId val="945014080"/>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45016160"/>
        <c:crossesAt val="46.5"/>
        <c:crossBetween val="midCat"/>
        <c:majorUnit val="3.4750000000000005"/>
      </c:valAx>
      <c:valAx>
        <c:axId val="945016160"/>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45014080"/>
        <c:crossesAt val="14.33"/>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PRICE_18PK
r = 0.521,  r-squared = 0.272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064A-41A9-8A60-61DD7EA8294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165.043269230769</c:v>
              </c:pt>
            </c:numLit>
          </c:yVal>
          <c:smooth val="0"/>
          <c:extLst>
            <c:ext xmlns:c16="http://schemas.microsoft.com/office/drawing/2014/chart" uri="{C3380CC4-5D6E-409C-BE32-E72D297353CC}">
              <c16:uniqueId val="{00000001-064A-41A9-8A60-61DD7EA8294D}"/>
            </c:ext>
          </c:extLst>
        </c:ser>
        <c:dLbls>
          <c:showLegendKey val="0"/>
          <c:showVal val="0"/>
          <c:showCatName val="0"/>
          <c:showSerName val="0"/>
          <c:showPercent val="0"/>
          <c:showBubbleSize val="0"/>
        </c:dLbls>
        <c:axId val="1644047296"/>
        <c:axId val="1644052704"/>
      </c:scatterChart>
      <c:valAx>
        <c:axId val="1644047296"/>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2704"/>
        <c:crossesAt val="46.5"/>
        <c:crossBetween val="midCat"/>
        <c:majorUnit val="3.12"/>
      </c:valAx>
      <c:valAx>
        <c:axId val="1644052704"/>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7296"/>
        <c:crossesAt val="13.26"/>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(n = 52, mean = 165.043, slope = -3.076)</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065F-4E2A-8510-3117C5913F9B}"/>
            </c:ext>
          </c:extLst>
        </c:ser>
        <c:dLbls>
          <c:showLegendKey val="0"/>
          <c:showVal val="0"/>
          <c:showCatName val="0"/>
          <c:showSerName val="0"/>
          <c:showPercent val="0"/>
          <c:showBubbleSize val="0"/>
        </c:dLbls>
        <c:axId val="1644046464"/>
        <c:axId val="1644053120"/>
      </c:scatterChart>
      <c:valAx>
        <c:axId val="1644046464"/>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3120"/>
        <c:crossesAt val="-100000000"/>
        <c:crossBetween val="midCat"/>
      </c:valAx>
      <c:valAx>
        <c:axId val="1644053120"/>
        <c:scaling>
          <c:orientation val="minMax"/>
          <c:min val="0"/>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46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vs.
PRICE_30PK
r = -0.807,  r-squared = 0.651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yVal>
          <c:smooth val="0"/>
          <c:extLst>
            <c:ext xmlns:c16="http://schemas.microsoft.com/office/drawing/2014/chart" uri="{C3380CC4-5D6E-409C-BE32-E72D297353CC}">
              <c16:uniqueId val="{00000000-9E90-48C9-B54F-DA2DD7DB133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165.043269230769</c:v>
              </c:pt>
            </c:numLit>
          </c:yVal>
          <c:smooth val="0"/>
          <c:extLst>
            <c:ext xmlns:c16="http://schemas.microsoft.com/office/drawing/2014/chart" uri="{C3380CC4-5D6E-409C-BE32-E72D297353CC}">
              <c16:uniqueId val="{00000001-9E90-48C9-B54F-DA2DD7DB133D}"/>
            </c:ext>
          </c:extLst>
        </c:ser>
        <c:dLbls>
          <c:showLegendKey val="0"/>
          <c:showVal val="0"/>
          <c:showCatName val="0"/>
          <c:showSerName val="0"/>
          <c:showPercent val="0"/>
          <c:showBubbleSize val="0"/>
        </c:dLbls>
        <c:axId val="1644052704"/>
        <c:axId val="1644047296"/>
      </c:scatterChart>
      <c:valAx>
        <c:axId val="1644052704"/>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7296"/>
        <c:crossesAt val="46.5"/>
        <c:crossBetween val="midCat"/>
        <c:majorUnit val="1.1799999999999997"/>
      </c:valAx>
      <c:valAx>
        <c:axId val="1644047296"/>
        <c:scaling>
          <c:orientation val="minMax"/>
          <c:max val="568.25"/>
          <c:min val="4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2704"/>
        <c:crossesAt val="12.83"/>
        <c:crossBetween val="midCat"/>
        <c:majorUnit val="260.87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CASES_12PK
r = -0.859,  r-squared = 0.738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DBDA-47CC-B68B-8518A6EF2E0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19.087692307692301</c:v>
              </c:pt>
            </c:numLit>
          </c:yVal>
          <c:smooth val="0"/>
          <c:extLst>
            <c:ext xmlns:c16="http://schemas.microsoft.com/office/drawing/2014/chart" uri="{C3380CC4-5D6E-409C-BE32-E72D297353CC}">
              <c16:uniqueId val="{00000001-DBDA-47CC-B68B-8518A6EF2E01}"/>
            </c:ext>
          </c:extLst>
        </c:ser>
        <c:dLbls>
          <c:showLegendKey val="0"/>
          <c:showVal val="0"/>
          <c:showCatName val="0"/>
          <c:showSerName val="0"/>
          <c:showPercent val="0"/>
          <c:showBubbleSize val="0"/>
        </c:dLbls>
        <c:axId val="957769232"/>
        <c:axId val="957757168"/>
      </c:scatterChart>
      <c:valAx>
        <c:axId val="957769232"/>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7168"/>
        <c:crossesAt val="14.33"/>
        <c:crossBetween val="midCat"/>
        <c:majorUnit val="698.75"/>
      </c:valAx>
      <c:valAx>
        <c:axId val="957757168"/>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9232"/>
        <c:crossesAt val="159"/>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CASES_18PK
r = 0.255,  r-squared = 0.065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7335-4A37-9D95-AB4B8C7FF1EA}"/>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19.087692307692301</c:v>
              </c:pt>
            </c:numLit>
          </c:yVal>
          <c:smooth val="0"/>
          <c:extLst>
            <c:ext xmlns:c16="http://schemas.microsoft.com/office/drawing/2014/chart" uri="{C3380CC4-5D6E-409C-BE32-E72D297353CC}">
              <c16:uniqueId val="{00000001-7335-4A37-9D95-AB4B8C7FF1EA}"/>
            </c:ext>
          </c:extLst>
        </c:ser>
        <c:dLbls>
          <c:showLegendKey val="0"/>
          <c:showVal val="0"/>
          <c:showCatName val="0"/>
          <c:showSerName val="0"/>
          <c:showPercent val="0"/>
          <c:showBubbleSize val="0"/>
        </c:dLbls>
        <c:axId val="957757168"/>
        <c:axId val="957769232"/>
      </c:scatterChart>
      <c:valAx>
        <c:axId val="957757168"/>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69232"/>
        <c:crossesAt val="14.33"/>
        <c:crossBetween val="midCat"/>
        <c:majorUnit val="429"/>
      </c:valAx>
      <c:valAx>
        <c:axId val="957769232"/>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7168"/>
        <c:crossesAt val="32"/>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CASES_30PK
r = 0.329,  r-squared = 0.108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A781-4B5C-BA8B-8987D1B1EA69}"/>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19.087692307692301</c:v>
              </c:pt>
            </c:numLit>
          </c:yVal>
          <c:smooth val="0"/>
          <c:extLst>
            <c:ext xmlns:c16="http://schemas.microsoft.com/office/drawing/2014/chart" uri="{C3380CC4-5D6E-409C-BE32-E72D297353CC}">
              <c16:uniqueId val="{00000001-A781-4B5C-BA8B-8987D1B1EA69}"/>
            </c:ext>
          </c:extLst>
        </c:ser>
        <c:dLbls>
          <c:showLegendKey val="0"/>
          <c:showVal val="0"/>
          <c:showCatName val="0"/>
          <c:showSerName val="0"/>
          <c:showPercent val="0"/>
          <c:showBubbleSize val="0"/>
        </c:dLbls>
        <c:axId val="444255520"/>
        <c:axId val="444259680"/>
      </c:scatterChart>
      <c:valAx>
        <c:axId val="444255520"/>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9680"/>
        <c:crossesAt val="14.33"/>
        <c:crossBetween val="midCat"/>
        <c:majorUnit val="260.875"/>
      </c:valAx>
      <c:valAx>
        <c:axId val="444259680"/>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5520"/>
        <c:crossesAt val="46.5"/>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PRICE_12PK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1485-4405-A8B5-DFC5360F484A}"/>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19.087692307692301</c:v>
              </c:pt>
            </c:numLit>
          </c:yVal>
          <c:smooth val="0"/>
          <c:extLst>
            <c:ext xmlns:c16="http://schemas.microsoft.com/office/drawing/2014/chart" uri="{C3380CC4-5D6E-409C-BE32-E72D297353CC}">
              <c16:uniqueId val="{00000001-1485-4405-A8B5-DFC5360F484A}"/>
            </c:ext>
          </c:extLst>
        </c:ser>
        <c:dLbls>
          <c:showLegendKey val="0"/>
          <c:showVal val="0"/>
          <c:showCatName val="0"/>
          <c:showSerName val="0"/>
          <c:showPercent val="0"/>
          <c:showBubbleSize val="0"/>
        </c:dLbls>
        <c:axId val="951050080"/>
        <c:axId val="951052160"/>
      </c:scatterChart>
      <c:valAx>
        <c:axId val="951050080"/>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1052160"/>
        <c:crossesAt val="14.33"/>
        <c:crossBetween val="midCat"/>
        <c:majorUnit val="3.4750000000000005"/>
      </c:valAx>
      <c:valAx>
        <c:axId val="951052160"/>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1050080"/>
        <c:crossesAt val="14.33"/>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PRICE_18PK
r = -0.084,  r-squared = 0.007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3472-4B0D-AE01-C13E6E4BD7D6}"/>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19.087692307692301</c:v>
              </c:pt>
            </c:numLit>
          </c:yVal>
          <c:smooth val="0"/>
          <c:extLst>
            <c:ext xmlns:c16="http://schemas.microsoft.com/office/drawing/2014/chart" uri="{C3380CC4-5D6E-409C-BE32-E72D297353CC}">
              <c16:uniqueId val="{00000001-3472-4B0D-AE01-C13E6E4BD7D6}"/>
            </c:ext>
          </c:extLst>
        </c:ser>
        <c:dLbls>
          <c:showLegendKey val="0"/>
          <c:showVal val="0"/>
          <c:showCatName val="0"/>
          <c:showSerName val="0"/>
          <c:showPercent val="0"/>
          <c:showBubbleSize val="0"/>
        </c:dLbls>
        <c:axId val="529281104"/>
        <c:axId val="529279024"/>
      </c:scatterChart>
      <c:valAx>
        <c:axId val="529281104"/>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529279024"/>
        <c:crossesAt val="14.33"/>
        <c:crossBetween val="midCat"/>
        <c:majorUnit val="3.12"/>
      </c:valAx>
      <c:valAx>
        <c:axId val="529279024"/>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529281104"/>
        <c:crossesAt val="13.26"/>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vs.
PRICE_30PK
r = -0.364,  r-squared = 0.132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EFAE-44BB-BF52-B4908B1692D9}"/>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19.087692307692301</c:v>
              </c:pt>
            </c:numLit>
          </c:yVal>
          <c:smooth val="0"/>
          <c:extLst>
            <c:ext xmlns:c16="http://schemas.microsoft.com/office/drawing/2014/chart" uri="{C3380CC4-5D6E-409C-BE32-E72D297353CC}">
              <c16:uniqueId val="{00000001-EFAE-44BB-BF52-B4908B1692D9}"/>
            </c:ext>
          </c:extLst>
        </c:ser>
        <c:dLbls>
          <c:showLegendKey val="0"/>
          <c:showVal val="0"/>
          <c:showCatName val="0"/>
          <c:showSerName val="0"/>
          <c:showPercent val="0"/>
          <c:showBubbleSize val="0"/>
        </c:dLbls>
        <c:axId val="957757168"/>
        <c:axId val="444255520"/>
      </c:scatterChart>
      <c:valAx>
        <c:axId val="957757168"/>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5520"/>
        <c:crossesAt val="14.33"/>
        <c:crossBetween val="midCat"/>
        <c:majorUnit val="1.1799999999999997"/>
      </c:valAx>
      <c:valAx>
        <c:axId val="444255520"/>
        <c:scaling>
          <c:orientation val="minMax"/>
          <c:max val="21.28"/>
          <c:min val="14.3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57757168"/>
        <c:crossesAt val="12.83"/>
        <c:crossBetween val="midCat"/>
        <c:majorUnit val="3.4750000000000005"/>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CASES_12PK
r = 0.241,  r-squared = 0.058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FD48-403F-BEDC-3C6A992FB2D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16.724615384615401</c:v>
              </c:pt>
            </c:numLit>
          </c:yVal>
          <c:smooth val="0"/>
          <c:extLst>
            <c:ext xmlns:c16="http://schemas.microsoft.com/office/drawing/2014/chart" uri="{C3380CC4-5D6E-409C-BE32-E72D297353CC}">
              <c16:uniqueId val="{00000001-FD48-403F-BEDC-3C6A992FB2DC}"/>
            </c:ext>
          </c:extLst>
        </c:ser>
        <c:dLbls>
          <c:showLegendKey val="0"/>
          <c:showVal val="0"/>
          <c:showCatName val="0"/>
          <c:showSerName val="0"/>
          <c:showPercent val="0"/>
          <c:showBubbleSize val="0"/>
        </c:dLbls>
        <c:axId val="945014496"/>
        <c:axId val="444260096"/>
      </c:scatterChart>
      <c:valAx>
        <c:axId val="945014496"/>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60096"/>
        <c:crossesAt val="13.26"/>
        <c:crossBetween val="midCat"/>
        <c:majorUnit val="698.75"/>
      </c:valAx>
      <c:valAx>
        <c:axId val="444260096"/>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45014496"/>
        <c:crossesAt val="159"/>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CASES_18PK
r = -0.866,  r-squared = 0.751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4196-4662-98A9-C8C698DCDB9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16.724615384615401</c:v>
              </c:pt>
            </c:numLit>
          </c:yVal>
          <c:smooth val="0"/>
          <c:extLst>
            <c:ext xmlns:c16="http://schemas.microsoft.com/office/drawing/2014/chart" uri="{C3380CC4-5D6E-409C-BE32-E72D297353CC}">
              <c16:uniqueId val="{00000001-4196-4662-98A9-C8C698DCDB9E}"/>
            </c:ext>
          </c:extLst>
        </c:ser>
        <c:dLbls>
          <c:showLegendKey val="0"/>
          <c:showVal val="0"/>
          <c:showCatName val="0"/>
          <c:showSerName val="0"/>
          <c:showPercent val="0"/>
          <c:showBubbleSize val="0"/>
        </c:dLbls>
        <c:axId val="528425664"/>
        <c:axId val="444255520"/>
      </c:scatterChart>
      <c:valAx>
        <c:axId val="528425664"/>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5520"/>
        <c:crossesAt val="13.26"/>
        <c:crossBetween val="midCat"/>
        <c:majorUnit val="429"/>
      </c:valAx>
      <c:valAx>
        <c:axId val="444255520"/>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528425664"/>
        <c:crossesAt val="32"/>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CASES_30PK
r = 0.521,  r-squared = 0.272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9F4A-4B07-9FF7-FCEEAB0CE67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16.724615384615401</c:v>
              </c:pt>
            </c:numLit>
          </c:yVal>
          <c:smooth val="0"/>
          <c:extLst>
            <c:ext xmlns:c16="http://schemas.microsoft.com/office/drawing/2014/chart" uri="{C3380CC4-5D6E-409C-BE32-E72D297353CC}">
              <c16:uniqueId val="{00000001-9F4A-4B07-9FF7-FCEEAB0CE67E}"/>
            </c:ext>
          </c:extLst>
        </c:ser>
        <c:dLbls>
          <c:showLegendKey val="0"/>
          <c:showVal val="0"/>
          <c:showCatName val="0"/>
          <c:showSerName val="0"/>
          <c:showPercent val="0"/>
          <c:showBubbleSize val="0"/>
        </c:dLbls>
        <c:axId val="444259680"/>
        <c:axId val="444260096"/>
      </c:scatterChart>
      <c:valAx>
        <c:axId val="444259680"/>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60096"/>
        <c:crossesAt val="13.26"/>
        <c:crossBetween val="midCat"/>
        <c:majorUnit val="260.875"/>
      </c:valAx>
      <c:valAx>
        <c:axId val="444260096"/>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9680"/>
        <c:crossesAt val="46.5"/>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 (n = 52, mean = 19.088, slope = -0.050)</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yVal>
          <c:smooth val="0"/>
          <c:extLst>
            <c:ext xmlns:c16="http://schemas.microsoft.com/office/drawing/2014/chart" uri="{C3380CC4-5D6E-409C-BE32-E72D297353CC}">
              <c16:uniqueId val="{00000000-A4C8-4DEB-A91B-385ECD5B94EC}"/>
            </c:ext>
          </c:extLst>
        </c:ser>
        <c:dLbls>
          <c:showLegendKey val="0"/>
          <c:showVal val="0"/>
          <c:showCatName val="0"/>
          <c:showSerName val="0"/>
          <c:showPercent val="0"/>
          <c:showBubbleSize val="0"/>
        </c:dLbls>
        <c:axId val="1644046880"/>
        <c:axId val="1644052704"/>
      </c:scatterChart>
      <c:valAx>
        <c:axId val="1644046880"/>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2704"/>
        <c:crossesAt val="-100000000"/>
        <c:crossBetween val="midCat"/>
      </c:valAx>
      <c:valAx>
        <c:axId val="1644052704"/>
        <c:scaling>
          <c:orientation val="minMax"/>
          <c:min val="14"/>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88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PRICE_12PK
r = -0.084,  r-squared = 0.007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9A8C-458A-B616-3AB00872E53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16.724615384615401</c:v>
              </c:pt>
            </c:numLit>
          </c:yVal>
          <c:smooth val="0"/>
          <c:extLst>
            <c:ext xmlns:c16="http://schemas.microsoft.com/office/drawing/2014/chart" uri="{C3380CC4-5D6E-409C-BE32-E72D297353CC}">
              <c16:uniqueId val="{00000001-9A8C-458A-B616-3AB00872E53D}"/>
            </c:ext>
          </c:extLst>
        </c:ser>
        <c:dLbls>
          <c:showLegendKey val="0"/>
          <c:showVal val="0"/>
          <c:showCatName val="0"/>
          <c:showSerName val="0"/>
          <c:showPercent val="0"/>
          <c:showBubbleSize val="0"/>
        </c:dLbls>
        <c:axId val="444259680"/>
        <c:axId val="444260096"/>
      </c:scatterChart>
      <c:valAx>
        <c:axId val="444259680"/>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60096"/>
        <c:crossesAt val="13.26"/>
        <c:crossBetween val="midCat"/>
        <c:majorUnit val="3.4750000000000005"/>
      </c:valAx>
      <c:valAx>
        <c:axId val="444260096"/>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444259680"/>
        <c:crossesAt val="14.33"/>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PRICE_18PK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AA04-49CC-AD59-2323534E1AE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16.724615384615401</c:v>
              </c:pt>
            </c:numLit>
          </c:yVal>
          <c:smooth val="0"/>
          <c:extLst>
            <c:ext xmlns:c16="http://schemas.microsoft.com/office/drawing/2014/chart" uri="{C3380CC4-5D6E-409C-BE32-E72D297353CC}">
              <c16:uniqueId val="{00000001-AA04-49CC-AD59-2323534E1AED}"/>
            </c:ext>
          </c:extLst>
        </c:ser>
        <c:dLbls>
          <c:showLegendKey val="0"/>
          <c:showVal val="0"/>
          <c:showCatName val="0"/>
          <c:showSerName val="0"/>
          <c:showPercent val="0"/>
          <c:showBubbleSize val="0"/>
        </c:dLbls>
        <c:axId val="997264096"/>
        <c:axId val="997254944"/>
      </c:scatterChart>
      <c:valAx>
        <c:axId val="997264096"/>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4944"/>
        <c:crossesAt val="13.26"/>
        <c:crossBetween val="midCat"/>
        <c:majorUnit val="3.12"/>
      </c:valAx>
      <c:valAx>
        <c:axId val="997254944"/>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4096"/>
        <c:crossesAt val="13.26"/>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vs.
PRICE_30PK
r = -0.251,  r-squared = 0.063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0FDC-4B6A-AB03-D1973DD67C1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16.724615384615401</c:v>
              </c:pt>
            </c:numLit>
          </c:yVal>
          <c:smooth val="0"/>
          <c:extLst>
            <c:ext xmlns:c16="http://schemas.microsoft.com/office/drawing/2014/chart" uri="{C3380CC4-5D6E-409C-BE32-E72D297353CC}">
              <c16:uniqueId val="{00000001-0FDC-4B6A-AB03-D1973DD67C18}"/>
            </c:ext>
          </c:extLst>
        </c:ser>
        <c:dLbls>
          <c:showLegendKey val="0"/>
          <c:showVal val="0"/>
          <c:showCatName val="0"/>
          <c:showSerName val="0"/>
          <c:showPercent val="0"/>
          <c:showBubbleSize val="0"/>
        </c:dLbls>
        <c:axId val="997257440"/>
        <c:axId val="997258272"/>
      </c:scatterChart>
      <c:valAx>
        <c:axId val="997257440"/>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8272"/>
        <c:crossesAt val="13.26"/>
        <c:crossBetween val="midCat"/>
        <c:majorUnit val="1.1799999999999997"/>
      </c:valAx>
      <c:valAx>
        <c:axId val="997258272"/>
        <c:scaling>
          <c:orientation val="minMax"/>
          <c:max val="19.5"/>
          <c:min val="13.26"/>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7440"/>
        <c:crossesAt val="12.83"/>
        <c:crossBetween val="midCat"/>
        <c:majorUnit val="3.1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CASES_12PK
r = 0.300,  r-squared = 0.090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223.5</c:v>
              </c:pt>
              <c:pt idx="1">
                <c:v>215</c:v>
              </c:pt>
              <c:pt idx="2">
                <c:v>227.5</c:v>
              </c:pt>
              <c:pt idx="3">
                <c:v>244.5</c:v>
              </c:pt>
              <c:pt idx="4">
                <c:v>313.5</c:v>
              </c:pt>
              <c:pt idx="5">
                <c:v>279</c:v>
              </c:pt>
              <c:pt idx="6">
                <c:v>238</c:v>
              </c:pt>
              <c:pt idx="7">
                <c:v>315.5</c:v>
              </c:pt>
              <c:pt idx="8">
                <c:v>217</c:v>
              </c:pt>
              <c:pt idx="9">
                <c:v>209.5</c:v>
              </c:pt>
              <c:pt idx="10">
                <c:v>227</c:v>
              </c:pt>
              <c:pt idx="11">
                <c:v>216.5</c:v>
              </c:pt>
              <c:pt idx="12">
                <c:v>169</c:v>
              </c:pt>
              <c:pt idx="13">
                <c:v>178</c:v>
              </c:pt>
              <c:pt idx="14">
                <c:v>301.5</c:v>
              </c:pt>
              <c:pt idx="15">
                <c:v>266.5</c:v>
              </c:pt>
              <c:pt idx="16">
                <c:v>182.5</c:v>
              </c:pt>
              <c:pt idx="17">
                <c:v>159</c:v>
              </c:pt>
              <c:pt idx="18">
                <c:v>285.5</c:v>
              </c:pt>
              <c:pt idx="19">
                <c:v>360</c:v>
              </c:pt>
              <c:pt idx="20">
                <c:v>263</c:v>
              </c:pt>
              <c:pt idx="21">
                <c:v>443.5</c:v>
              </c:pt>
              <c:pt idx="22">
                <c:v>1101.5</c:v>
              </c:pt>
              <c:pt idx="23">
                <c:v>814</c:v>
              </c:pt>
              <c:pt idx="24">
                <c:v>365</c:v>
              </c:pt>
              <c:pt idx="25">
                <c:v>510</c:v>
              </c:pt>
              <c:pt idx="26">
                <c:v>580.5</c:v>
              </c:pt>
              <c:pt idx="27">
                <c:v>251</c:v>
              </c:pt>
              <c:pt idx="28">
                <c:v>237</c:v>
              </c:pt>
              <c:pt idx="29">
                <c:v>302.5</c:v>
              </c:pt>
              <c:pt idx="30">
                <c:v>229.5</c:v>
              </c:pt>
              <c:pt idx="31">
                <c:v>188.5</c:v>
              </c:pt>
              <c:pt idx="32">
                <c:v>795.5</c:v>
              </c:pt>
              <c:pt idx="33">
                <c:v>1556.5</c:v>
              </c:pt>
              <c:pt idx="34">
                <c:v>807.5</c:v>
              </c:pt>
              <c:pt idx="35">
                <c:v>243</c:v>
              </c:pt>
              <c:pt idx="36">
                <c:v>201.5</c:v>
              </c:pt>
              <c:pt idx="37">
                <c:v>294</c:v>
              </c:pt>
              <c:pt idx="38">
                <c:v>220.5</c:v>
              </c:pt>
              <c:pt idx="39">
                <c:v>255.5</c:v>
              </c:pt>
              <c:pt idx="40">
                <c:v>920.5</c:v>
              </c:pt>
              <c:pt idx="41">
                <c:v>730</c:v>
              </c:pt>
              <c:pt idx="42">
                <c:v>262.5</c:v>
              </c:pt>
              <c:pt idx="43">
                <c:v>209.5</c:v>
              </c:pt>
              <c:pt idx="44">
                <c:v>283</c:v>
              </c:pt>
              <c:pt idx="45">
                <c:v>262.5</c:v>
              </c:pt>
              <c:pt idx="46">
                <c:v>310</c:v>
              </c:pt>
              <c:pt idx="47">
                <c:v>278.5</c:v>
              </c:pt>
              <c:pt idx="48">
                <c:v>741.5</c:v>
              </c:pt>
              <c:pt idx="49">
                <c:v>1316</c:v>
              </c:pt>
              <c:pt idx="50">
                <c:v>449</c:v>
              </c:pt>
              <c:pt idx="51">
                <c:v>505</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93D5-40DF-9425-F7C3B4E990B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399.163461538462</c:v>
              </c:pt>
            </c:numLit>
          </c:xVal>
          <c:yVal>
            <c:numLit>
              <c:formatCode>General</c:formatCode>
              <c:ptCount val="1"/>
              <c:pt idx="0">
                <c:v>14.3792307692308</c:v>
              </c:pt>
            </c:numLit>
          </c:yVal>
          <c:smooth val="0"/>
          <c:extLst>
            <c:ext xmlns:c16="http://schemas.microsoft.com/office/drawing/2014/chart" uri="{C3380CC4-5D6E-409C-BE32-E72D297353CC}">
              <c16:uniqueId val="{00000001-93D5-40DF-9425-F7C3B4E990B5}"/>
            </c:ext>
          </c:extLst>
        </c:ser>
        <c:dLbls>
          <c:showLegendKey val="0"/>
          <c:showVal val="0"/>
          <c:showCatName val="0"/>
          <c:showSerName val="0"/>
          <c:showPercent val="0"/>
          <c:showBubbleSize val="0"/>
        </c:dLbls>
        <c:axId val="997253696"/>
        <c:axId val="997258272"/>
      </c:scatterChart>
      <c:valAx>
        <c:axId val="997253696"/>
        <c:scaling>
          <c:orientation val="minMax"/>
          <c:max val="1556.5"/>
          <c:min val="159"/>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8272"/>
        <c:crossesAt val="12.83"/>
        <c:crossBetween val="midCat"/>
        <c:majorUnit val="698.75"/>
      </c:valAx>
      <c:valAx>
        <c:axId val="997258272"/>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3696"/>
        <c:crossesAt val="159"/>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CASES_18PK
r = 0.294,  r-squared = 0.086</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439</c:v>
              </c:pt>
              <c:pt idx="1">
                <c:v>98</c:v>
              </c:pt>
              <c:pt idx="2">
                <c:v>70</c:v>
              </c:pt>
              <c:pt idx="3">
                <c:v>52</c:v>
              </c:pt>
              <c:pt idx="4">
                <c:v>64</c:v>
              </c:pt>
              <c:pt idx="5">
                <c:v>72</c:v>
              </c:pt>
              <c:pt idx="6">
                <c:v>47</c:v>
              </c:pt>
              <c:pt idx="7">
                <c:v>85</c:v>
              </c:pt>
              <c:pt idx="8">
                <c:v>59</c:v>
              </c:pt>
              <c:pt idx="9">
                <c:v>63</c:v>
              </c:pt>
              <c:pt idx="10">
                <c:v>57</c:v>
              </c:pt>
              <c:pt idx="11">
                <c:v>54</c:v>
              </c:pt>
              <c:pt idx="12">
                <c:v>404</c:v>
              </c:pt>
              <c:pt idx="13">
                <c:v>380</c:v>
              </c:pt>
              <c:pt idx="14">
                <c:v>65</c:v>
              </c:pt>
              <c:pt idx="15">
                <c:v>40</c:v>
              </c:pt>
              <c:pt idx="16">
                <c:v>456</c:v>
              </c:pt>
              <c:pt idx="17">
                <c:v>176</c:v>
              </c:pt>
              <c:pt idx="18">
                <c:v>61</c:v>
              </c:pt>
              <c:pt idx="19">
                <c:v>91</c:v>
              </c:pt>
              <c:pt idx="20">
                <c:v>59</c:v>
              </c:pt>
              <c:pt idx="21">
                <c:v>83</c:v>
              </c:pt>
              <c:pt idx="22">
                <c:v>41</c:v>
              </c:pt>
              <c:pt idx="23">
                <c:v>47</c:v>
              </c:pt>
              <c:pt idx="24">
                <c:v>84</c:v>
              </c:pt>
              <c:pt idx="25">
                <c:v>85</c:v>
              </c:pt>
              <c:pt idx="26">
                <c:v>116</c:v>
              </c:pt>
              <c:pt idx="27">
                <c:v>544</c:v>
              </c:pt>
              <c:pt idx="28">
                <c:v>890</c:v>
              </c:pt>
              <c:pt idx="29">
                <c:v>371</c:v>
              </c:pt>
              <c:pt idx="30">
                <c:v>557</c:v>
              </c:pt>
              <c:pt idx="31">
                <c:v>775</c:v>
              </c:pt>
              <c:pt idx="32">
                <c:v>236</c:v>
              </c:pt>
              <c:pt idx="33">
                <c:v>43</c:v>
              </c:pt>
              <c:pt idx="34">
                <c:v>63</c:v>
              </c:pt>
              <c:pt idx="35">
                <c:v>469</c:v>
              </c:pt>
              <c:pt idx="36">
                <c:v>335</c:v>
              </c:pt>
              <c:pt idx="37">
                <c:v>75</c:v>
              </c:pt>
              <c:pt idx="38">
                <c:v>461</c:v>
              </c:pt>
              <c:pt idx="39">
                <c:v>817</c:v>
              </c:pt>
              <c:pt idx="40">
                <c:v>200</c:v>
              </c:pt>
              <c:pt idx="41">
                <c:v>32</c:v>
              </c:pt>
              <c:pt idx="42">
                <c:v>460</c:v>
              </c:pt>
              <c:pt idx="43">
                <c:v>751</c:v>
              </c:pt>
              <c:pt idx="44">
                <c:v>70</c:v>
              </c:pt>
              <c:pt idx="45">
                <c:v>80</c:v>
              </c:pt>
              <c:pt idx="46">
                <c:v>523</c:v>
              </c:pt>
              <c:pt idx="47">
                <c:v>741</c:v>
              </c:pt>
              <c:pt idx="48">
                <c:v>130</c:v>
              </c:pt>
              <c:pt idx="49">
                <c:v>69</c:v>
              </c:pt>
              <c:pt idx="50">
                <c:v>493</c:v>
              </c:pt>
              <c:pt idx="51">
                <c:v>814</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63DF-4705-B90C-3B1C4EB813BB}"/>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256.67307692307702</c:v>
              </c:pt>
            </c:numLit>
          </c:xVal>
          <c:yVal>
            <c:numLit>
              <c:formatCode>General</c:formatCode>
              <c:ptCount val="1"/>
              <c:pt idx="0">
                <c:v>14.3792307692308</c:v>
              </c:pt>
            </c:numLit>
          </c:yVal>
          <c:smooth val="0"/>
          <c:extLst>
            <c:ext xmlns:c16="http://schemas.microsoft.com/office/drawing/2014/chart" uri="{C3380CC4-5D6E-409C-BE32-E72D297353CC}">
              <c16:uniqueId val="{00000001-63DF-4705-B90C-3B1C4EB813BB}"/>
            </c:ext>
          </c:extLst>
        </c:ser>
        <c:dLbls>
          <c:showLegendKey val="0"/>
          <c:showVal val="0"/>
          <c:showCatName val="0"/>
          <c:showSerName val="0"/>
          <c:showPercent val="0"/>
          <c:showBubbleSize val="0"/>
        </c:dLbls>
        <c:axId val="997262848"/>
        <c:axId val="997254944"/>
      </c:scatterChart>
      <c:valAx>
        <c:axId val="997262848"/>
        <c:scaling>
          <c:orientation val="minMax"/>
          <c:max val="890"/>
          <c:min val="32"/>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4944"/>
        <c:crossesAt val="12.83"/>
        <c:crossBetween val="midCat"/>
        <c:majorUnit val="429"/>
      </c:valAx>
      <c:valAx>
        <c:axId val="997254944"/>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2848"/>
        <c:crossesAt val="32"/>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CASES_30PK
r = -0.807,  r-squared = 0.651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55</c:v>
              </c:pt>
              <c:pt idx="1">
                <c:v>66.75</c:v>
              </c:pt>
              <c:pt idx="2">
                <c:v>242</c:v>
              </c:pt>
              <c:pt idx="3">
                <c:v>488.5</c:v>
              </c:pt>
              <c:pt idx="4">
                <c:v>308.75</c:v>
              </c:pt>
              <c:pt idx="5">
                <c:v>111.75</c:v>
              </c:pt>
              <c:pt idx="6">
                <c:v>252.5</c:v>
              </c:pt>
              <c:pt idx="7">
                <c:v>221.25</c:v>
              </c:pt>
              <c:pt idx="8">
                <c:v>245.25</c:v>
              </c:pt>
              <c:pt idx="9">
                <c:v>148.5</c:v>
              </c:pt>
              <c:pt idx="10">
                <c:v>229.75</c:v>
              </c:pt>
              <c:pt idx="11">
                <c:v>312</c:v>
              </c:pt>
              <c:pt idx="12">
                <c:v>96.75</c:v>
              </c:pt>
              <c:pt idx="13">
                <c:v>123.25</c:v>
              </c:pt>
              <c:pt idx="14">
                <c:v>200.5</c:v>
              </c:pt>
              <c:pt idx="15">
                <c:v>359.75</c:v>
              </c:pt>
              <c:pt idx="16">
                <c:v>113.5</c:v>
              </c:pt>
              <c:pt idx="17">
                <c:v>136.5</c:v>
              </c:pt>
              <c:pt idx="18">
                <c:v>225.5</c:v>
              </c:pt>
              <c:pt idx="19">
                <c:v>122.25</c:v>
              </c:pt>
              <c:pt idx="20">
                <c:v>443.75</c:v>
              </c:pt>
              <c:pt idx="21">
                <c:v>322.75</c:v>
              </c:pt>
              <c:pt idx="22">
                <c:v>53</c:v>
              </c:pt>
              <c:pt idx="23">
                <c:v>140.75</c:v>
              </c:pt>
              <c:pt idx="24">
                <c:v>210.75</c:v>
              </c:pt>
              <c:pt idx="25">
                <c:v>110.5</c:v>
              </c:pt>
              <c:pt idx="26">
                <c:v>568.25</c:v>
              </c:pt>
              <c:pt idx="27">
                <c:v>115.5</c:v>
              </c:pt>
              <c:pt idx="28">
                <c:v>58.75</c:v>
              </c:pt>
              <c:pt idx="29">
                <c:v>77.25</c:v>
              </c:pt>
              <c:pt idx="30">
                <c:v>66.25</c:v>
              </c:pt>
              <c:pt idx="31">
                <c:v>50</c:v>
              </c:pt>
              <c:pt idx="32">
                <c:v>46.5</c:v>
              </c:pt>
              <c:pt idx="33">
                <c:v>65.75</c:v>
              </c:pt>
              <c:pt idx="34">
                <c:v>252.75</c:v>
              </c:pt>
              <c:pt idx="35">
                <c:v>179</c:v>
              </c:pt>
              <c:pt idx="36">
                <c:v>226.25</c:v>
              </c:pt>
              <c:pt idx="37">
                <c:v>288.5</c:v>
              </c:pt>
              <c:pt idx="38">
                <c:v>114.25</c:v>
              </c:pt>
              <c:pt idx="39">
                <c:v>70</c:v>
              </c:pt>
              <c:pt idx="40">
                <c:v>47.75</c:v>
              </c:pt>
              <c:pt idx="41">
                <c:v>98.75</c:v>
              </c:pt>
              <c:pt idx="42">
                <c:v>77</c:v>
              </c:pt>
              <c:pt idx="43">
                <c:v>160.5</c:v>
              </c:pt>
              <c:pt idx="44">
                <c:v>143.5</c:v>
              </c:pt>
              <c:pt idx="45">
                <c:v>133</c:v>
              </c:pt>
              <c:pt idx="46">
                <c:v>68.75</c:v>
              </c:pt>
              <c:pt idx="47">
                <c:v>81.75</c:v>
              </c:pt>
              <c:pt idx="48">
                <c:v>56.25</c:v>
              </c:pt>
              <c:pt idx="49">
                <c:v>68.75</c:v>
              </c:pt>
              <c:pt idx="50">
                <c:v>49.25</c:v>
              </c:pt>
              <c:pt idx="51">
                <c:v>76.5</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79A7-4F82-AD96-552DD824473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165.043269230769</c:v>
              </c:pt>
            </c:numLit>
          </c:xVal>
          <c:yVal>
            <c:numLit>
              <c:formatCode>General</c:formatCode>
              <c:ptCount val="1"/>
              <c:pt idx="0">
                <c:v>14.3792307692308</c:v>
              </c:pt>
            </c:numLit>
          </c:yVal>
          <c:smooth val="0"/>
          <c:extLst>
            <c:ext xmlns:c16="http://schemas.microsoft.com/office/drawing/2014/chart" uri="{C3380CC4-5D6E-409C-BE32-E72D297353CC}">
              <c16:uniqueId val="{00000001-79A7-4F82-AD96-552DD8244735}"/>
            </c:ext>
          </c:extLst>
        </c:ser>
        <c:dLbls>
          <c:showLegendKey val="0"/>
          <c:showVal val="0"/>
          <c:showCatName val="0"/>
          <c:showSerName val="0"/>
          <c:showPercent val="0"/>
          <c:showBubbleSize val="0"/>
        </c:dLbls>
        <c:axId val="997254944"/>
        <c:axId val="997263264"/>
      </c:scatterChart>
      <c:valAx>
        <c:axId val="997254944"/>
        <c:scaling>
          <c:orientation val="minMax"/>
          <c:max val="568.25"/>
          <c:min val="46.5"/>
        </c:scaling>
        <c:delete val="0"/>
        <c:axPos val="b"/>
        <c:numFmt formatCode="#,##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3264"/>
        <c:crossesAt val="12.83"/>
        <c:crossBetween val="midCat"/>
        <c:majorUnit val="260.875"/>
      </c:valAx>
      <c:valAx>
        <c:axId val="997263264"/>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4944"/>
        <c:crossesAt val="46.5"/>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PRICE_12PK
r = -0.364,  r-squared = 0.132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19.98</c:v>
              </c:pt>
              <c:pt idx="1">
                <c:v>19.98</c:v>
              </c:pt>
              <c:pt idx="2">
                <c:v>19.98</c:v>
              </c:pt>
              <c:pt idx="3">
                <c:v>19.98</c:v>
              </c:pt>
              <c:pt idx="4">
                <c:v>19.98</c:v>
              </c:pt>
              <c:pt idx="5">
                <c:v>19.98</c:v>
              </c:pt>
              <c:pt idx="6">
                <c:v>19.98</c:v>
              </c:pt>
              <c:pt idx="7">
                <c:v>20.100000000000001</c:v>
              </c:pt>
              <c:pt idx="8">
                <c:v>20.12</c:v>
              </c:pt>
              <c:pt idx="9">
                <c:v>20.13</c:v>
              </c:pt>
              <c:pt idx="10">
                <c:v>20.14</c:v>
              </c:pt>
              <c:pt idx="11">
                <c:v>20.12</c:v>
              </c:pt>
              <c:pt idx="12">
                <c:v>20.12</c:v>
              </c:pt>
              <c:pt idx="13">
                <c:v>20.13</c:v>
              </c:pt>
              <c:pt idx="14">
                <c:v>20.14</c:v>
              </c:pt>
              <c:pt idx="15">
                <c:v>20.14</c:v>
              </c:pt>
              <c:pt idx="16">
                <c:v>20.13</c:v>
              </c:pt>
              <c:pt idx="17">
                <c:v>20.13</c:v>
              </c:pt>
              <c:pt idx="18">
                <c:v>20.13</c:v>
              </c:pt>
              <c:pt idx="19">
                <c:v>20.13</c:v>
              </c:pt>
              <c:pt idx="20">
                <c:v>20.13</c:v>
              </c:pt>
              <c:pt idx="21">
                <c:v>19.18</c:v>
              </c:pt>
              <c:pt idx="22">
                <c:v>14.78</c:v>
              </c:pt>
              <c:pt idx="23">
                <c:v>16.04</c:v>
              </c:pt>
              <c:pt idx="24">
                <c:v>20.12</c:v>
              </c:pt>
              <c:pt idx="25">
                <c:v>19.75</c:v>
              </c:pt>
              <c:pt idx="26">
                <c:v>19.649999999999999</c:v>
              </c:pt>
              <c:pt idx="27">
                <c:v>19.690000000000001</c:v>
              </c:pt>
              <c:pt idx="28">
                <c:v>20.12</c:v>
              </c:pt>
              <c:pt idx="29">
                <c:v>20.12</c:v>
              </c:pt>
              <c:pt idx="30">
                <c:v>20.13</c:v>
              </c:pt>
              <c:pt idx="31">
                <c:v>20.14</c:v>
              </c:pt>
              <c:pt idx="32">
                <c:v>15.14</c:v>
              </c:pt>
              <c:pt idx="33">
                <c:v>14.33</c:v>
              </c:pt>
              <c:pt idx="34">
                <c:v>16.239999999999998</c:v>
              </c:pt>
              <c:pt idx="35">
                <c:v>19.93</c:v>
              </c:pt>
              <c:pt idx="36">
                <c:v>21.06</c:v>
              </c:pt>
              <c:pt idx="37">
                <c:v>21.19</c:v>
              </c:pt>
              <c:pt idx="38">
                <c:v>21.23</c:v>
              </c:pt>
              <c:pt idx="39">
                <c:v>20.12</c:v>
              </c:pt>
              <c:pt idx="40">
                <c:v>14.73</c:v>
              </c:pt>
              <c:pt idx="41">
                <c:v>14.57</c:v>
              </c:pt>
              <c:pt idx="42">
                <c:v>15.94</c:v>
              </c:pt>
              <c:pt idx="43">
                <c:v>20.7</c:v>
              </c:pt>
              <c:pt idx="44">
                <c:v>19.57</c:v>
              </c:pt>
              <c:pt idx="45">
                <c:v>19.600000000000001</c:v>
              </c:pt>
              <c:pt idx="46">
                <c:v>19.940000000000001</c:v>
              </c:pt>
              <c:pt idx="47">
                <c:v>21.28</c:v>
              </c:pt>
              <c:pt idx="48">
                <c:v>14.56</c:v>
              </c:pt>
              <c:pt idx="49">
                <c:v>14.39</c:v>
              </c:pt>
              <c:pt idx="50">
                <c:v>16.809999999999999</c:v>
              </c:pt>
              <c:pt idx="51">
                <c:v>19.86</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86BC-4089-A30A-9875C3D97FB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19.087692307692301</c:v>
              </c:pt>
            </c:numLit>
          </c:xVal>
          <c:yVal>
            <c:numLit>
              <c:formatCode>General</c:formatCode>
              <c:ptCount val="1"/>
              <c:pt idx="0">
                <c:v>14.3792307692308</c:v>
              </c:pt>
            </c:numLit>
          </c:yVal>
          <c:smooth val="0"/>
          <c:extLst>
            <c:ext xmlns:c16="http://schemas.microsoft.com/office/drawing/2014/chart" uri="{C3380CC4-5D6E-409C-BE32-E72D297353CC}">
              <c16:uniqueId val="{00000001-86BC-4089-A30A-9875C3D97FBE}"/>
            </c:ext>
          </c:extLst>
        </c:ser>
        <c:dLbls>
          <c:showLegendKey val="0"/>
          <c:showVal val="0"/>
          <c:showCatName val="0"/>
          <c:showSerName val="0"/>
          <c:showPercent val="0"/>
          <c:showBubbleSize val="0"/>
        </c:dLbls>
        <c:axId val="997263264"/>
        <c:axId val="997262432"/>
      </c:scatterChart>
      <c:valAx>
        <c:axId val="997263264"/>
        <c:scaling>
          <c:orientation val="minMax"/>
          <c:max val="21.28"/>
          <c:min val="14.3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2432"/>
        <c:crossesAt val="12.83"/>
        <c:crossBetween val="midCat"/>
        <c:majorUnit val="3.4750000000000005"/>
      </c:valAx>
      <c:valAx>
        <c:axId val="997262432"/>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3264"/>
        <c:crossesAt val="14.33"/>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PRICE_18PK
r = -0.251,  r-squared = 0.063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EBC4-40C7-BA5F-B9B3C16BD77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16.724615384615401</c:v>
              </c:pt>
            </c:numLit>
          </c:xVal>
          <c:yVal>
            <c:numLit>
              <c:formatCode>General</c:formatCode>
              <c:ptCount val="1"/>
              <c:pt idx="0">
                <c:v>14.3792307692308</c:v>
              </c:pt>
            </c:numLit>
          </c:yVal>
          <c:smooth val="0"/>
          <c:extLst>
            <c:ext xmlns:c16="http://schemas.microsoft.com/office/drawing/2014/chart" uri="{C3380CC4-5D6E-409C-BE32-E72D297353CC}">
              <c16:uniqueId val="{00000001-EBC4-40C7-BA5F-B9B3C16BD771}"/>
            </c:ext>
          </c:extLst>
        </c:ser>
        <c:dLbls>
          <c:showLegendKey val="0"/>
          <c:showVal val="0"/>
          <c:showCatName val="0"/>
          <c:showSerName val="0"/>
          <c:showPercent val="0"/>
          <c:showBubbleSize val="0"/>
        </c:dLbls>
        <c:axId val="997259520"/>
        <c:axId val="997262432"/>
      </c:scatterChart>
      <c:valAx>
        <c:axId val="997259520"/>
        <c:scaling>
          <c:orientation val="minMax"/>
          <c:max val="19.5"/>
          <c:min val="13.26"/>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2432"/>
        <c:crossesAt val="12.83"/>
        <c:crossBetween val="midCat"/>
        <c:majorUnit val="3.12"/>
      </c:valAx>
      <c:valAx>
        <c:axId val="997262432"/>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9520"/>
        <c:crossesAt val="13.26"/>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vs.
PRICE_30PK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C58E-486E-A0D0-D7D24D29D52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14.3792307692308</c:v>
              </c:pt>
            </c:numLit>
          </c:xVal>
          <c:yVal>
            <c:numLit>
              <c:formatCode>General</c:formatCode>
              <c:ptCount val="1"/>
              <c:pt idx="0">
                <c:v>14.3792307692308</c:v>
              </c:pt>
            </c:numLit>
          </c:yVal>
          <c:smooth val="0"/>
          <c:extLst>
            <c:ext xmlns:c16="http://schemas.microsoft.com/office/drawing/2014/chart" uri="{C3380CC4-5D6E-409C-BE32-E72D297353CC}">
              <c16:uniqueId val="{00000001-C58E-486E-A0D0-D7D24D29D528}"/>
            </c:ext>
          </c:extLst>
        </c:ser>
        <c:dLbls>
          <c:showLegendKey val="0"/>
          <c:showVal val="0"/>
          <c:showCatName val="0"/>
          <c:showSerName val="0"/>
          <c:showPercent val="0"/>
          <c:showBubbleSize val="0"/>
        </c:dLbls>
        <c:axId val="997262432"/>
        <c:axId val="997257440"/>
      </c:scatterChart>
      <c:valAx>
        <c:axId val="997262432"/>
        <c:scaling>
          <c:orientation val="minMax"/>
          <c:max val="15.19"/>
          <c:min val="12.83"/>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57440"/>
        <c:crossesAt val="12.83"/>
        <c:crossBetween val="midCat"/>
        <c:majorUnit val="1.1799999999999997"/>
      </c:valAx>
      <c:valAx>
        <c:axId val="997257440"/>
        <c:scaling>
          <c:orientation val="minMax"/>
          <c:max val="15.19"/>
          <c:min val="12.8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997262432"/>
        <c:crossesAt val="12.83"/>
        <c:crossBetween val="midCat"/>
        <c:majorUnit val="1.179999999999999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(n = 52, mean = 5.802, slope = 0.015)</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CC1F-427A-9349-58CA23627135}"/>
            </c:ext>
          </c:extLst>
        </c:ser>
        <c:dLbls>
          <c:showLegendKey val="0"/>
          <c:showVal val="0"/>
          <c:showCatName val="0"/>
          <c:showSerName val="0"/>
          <c:showPercent val="0"/>
          <c:showBubbleSize val="0"/>
        </c:dLbls>
        <c:axId val="2132722320"/>
        <c:axId val="2132725232"/>
      </c:scatterChart>
      <c:valAx>
        <c:axId val="2132722320"/>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5232"/>
        <c:crossesAt val="-100000000"/>
        <c:crossBetween val="midCat"/>
      </c:valAx>
      <c:valAx>
        <c:axId val="2132725232"/>
        <c:scaling>
          <c:orientation val="minMax"/>
          <c:min val="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232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 (n = 52, mean = 16.725, slope = -0.060)</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14.1</c:v>
              </c:pt>
              <c:pt idx="1">
                <c:v>18.649999999999999</c:v>
              </c:pt>
              <c:pt idx="2">
                <c:v>18.649999999999999</c:v>
              </c:pt>
              <c:pt idx="3">
                <c:v>18.649999999999999</c:v>
              </c:pt>
              <c:pt idx="4">
                <c:v>18.649999999999999</c:v>
              </c:pt>
              <c:pt idx="5">
                <c:v>18.649999999999999</c:v>
              </c:pt>
              <c:pt idx="6">
                <c:v>18.649999999999999</c:v>
              </c:pt>
              <c:pt idx="7">
                <c:v>18.73</c:v>
              </c:pt>
              <c:pt idx="8">
                <c:v>18.75</c:v>
              </c:pt>
              <c:pt idx="9">
                <c:v>18.75</c:v>
              </c:pt>
              <c:pt idx="10">
                <c:v>18.75</c:v>
              </c:pt>
              <c:pt idx="11">
                <c:v>18.75</c:v>
              </c:pt>
              <c:pt idx="12">
                <c:v>13.87</c:v>
              </c:pt>
              <c:pt idx="13">
                <c:v>14.27</c:v>
              </c:pt>
              <c:pt idx="14">
                <c:v>18.760000000000002</c:v>
              </c:pt>
              <c:pt idx="15">
                <c:v>18.77</c:v>
              </c:pt>
              <c:pt idx="16">
                <c:v>13.87</c:v>
              </c:pt>
              <c:pt idx="17">
                <c:v>14.14</c:v>
              </c:pt>
              <c:pt idx="18">
                <c:v>18.760000000000002</c:v>
              </c:pt>
              <c:pt idx="19">
                <c:v>18.72</c:v>
              </c:pt>
              <c:pt idx="20">
                <c:v>18.760000000000002</c:v>
              </c:pt>
              <c:pt idx="21">
                <c:v>18.760000000000002</c:v>
              </c:pt>
              <c:pt idx="22">
                <c:v>18.739999999999998</c:v>
              </c:pt>
              <c:pt idx="23">
                <c:v>18.75</c:v>
              </c:pt>
              <c:pt idx="24">
                <c:v>18.75</c:v>
              </c:pt>
              <c:pt idx="25">
                <c:v>18.75</c:v>
              </c:pt>
              <c:pt idx="26">
                <c:v>18.75</c:v>
              </c:pt>
              <c:pt idx="27">
                <c:v>13.79</c:v>
              </c:pt>
              <c:pt idx="28">
                <c:v>13.49</c:v>
              </c:pt>
              <c:pt idx="29">
                <c:v>14.89</c:v>
              </c:pt>
              <c:pt idx="30">
                <c:v>13.94</c:v>
              </c:pt>
              <c:pt idx="31">
                <c:v>13.67</c:v>
              </c:pt>
              <c:pt idx="32">
                <c:v>14.43</c:v>
              </c:pt>
              <c:pt idx="33">
                <c:v>18.75</c:v>
              </c:pt>
              <c:pt idx="34">
                <c:v>18.22</c:v>
              </c:pt>
              <c:pt idx="35">
                <c:v>14.06</c:v>
              </c:pt>
              <c:pt idx="36">
                <c:v>14.43</c:v>
              </c:pt>
              <c:pt idx="37">
                <c:v>19.48</c:v>
              </c:pt>
              <c:pt idx="38">
                <c:v>15.15</c:v>
              </c:pt>
              <c:pt idx="39">
                <c:v>13.79</c:v>
              </c:pt>
              <c:pt idx="40">
                <c:v>14.31</c:v>
              </c:pt>
              <c:pt idx="41">
                <c:v>19.5</c:v>
              </c:pt>
              <c:pt idx="42">
                <c:v>13.85</c:v>
              </c:pt>
              <c:pt idx="43">
                <c:v>14.23</c:v>
              </c:pt>
              <c:pt idx="44">
                <c:v>19.309999999999999</c:v>
              </c:pt>
              <c:pt idx="45">
                <c:v>19.29</c:v>
              </c:pt>
              <c:pt idx="46">
                <c:v>13.76</c:v>
              </c:pt>
              <c:pt idx="47">
                <c:v>13.45</c:v>
              </c:pt>
              <c:pt idx="48">
                <c:v>15.13</c:v>
              </c:pt>
              <c:pt idx="49">
                <c:v>19.43</c:v>
              </c:pt>
              <c:pt idx="50">
                <c:v>13.26</c:v>
              </c:pt>
              <c:pt idx="51">
                <c:v>13.92</c:v>
              </c:pt>
            </c:numLit>
          </c:yVal>
          <c:smooth val="0"/>
          <c:extLst>
            <c:ext xmlns:c16="http://schemas.microsoft.com/office/drawing/2014/chart" uri="{C3380CC4-5D6E-409C-BE32-E72D297353CC}">
              <c16:uniqueId val="{00000000-D058-46C8-AB49-CD3B0D8A8409}"/>
            </c:ext>
          </c:extLst>
        </c:ser>
        <c:dLbls>
          <c:showLegendKey val="0"/>
          <c:showVal val="0"/>
          <c:showCatName val="0"/>
          <c:showSerName val="0"/>
          <c:showPercent val="0"/>
          <c:showBubbleSize val="0"/>
        </c:dLbls>
        <c:axId val="1644046880"/>
        <c:axId val="1644047296"/>
      </c:scatterChart>
      <c:valAx>
        <c:axId val="1644046880"/>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7296"/>
        <c:crossesAt val="-100000000"/>
        <c:crossBetween val="midCat"/>
      </c:valAx>
      <c:valAx>
        <c:axId val="1644047296"/>
        <c:scaling>
          <c:orientation val="minMax"/>
          <c:min val="1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880"/>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(n = 52, mean = 5.014, slope = 0.029)</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1C7C-4DF5-9C1F-0C066E78B249}"/>
            </c:ext>
          </c:extLst>
        </c:ser>
        <c:dLbls>
          <c:showLegendKey val="0"/>
          <c:showVal val="0"/>
          <c:showCatName val="0"/>
          <c:showSerName val="0"/>
          <c:showPercent val="0"/>
          <c:showBubbleSize val="0"/>
        </c:dLbls>
        <c:axId val="2132725232"/>
        <c:axId val="2132723152"/>
      </c:scatterChart>
      <c:valAx>
        <c:axId val="2132725232"/>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3152"/>
        <c:crossesAt val="-100000000"/>
        <c:crossBetween val="midCat"/>
      </c:valAx>
      <c:valAx>
        <c:axId val="2132723152"/>
        <c:scaling>
          <c:orientation val="minMax"/>
          <c:min val="3"/>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523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(n = 52, mean = 4.876, slope = -0.019)</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9ADF-4E7C-95AB-DA8C12A44C2F}"/>
            </c:ext>
          </c:extLst>
        </c:ser>
        <c:dLbls>
          <c:showLegendKey val="0"/>
          <c:showVal val="0"/>
          <c:showCatName val="0"/>
          <c:showSerName val="0"/>
          <c:showPercent val="0"/>
          <c:showBubbleSize val="0"/>
        </c:dLbls>
        <c:axId val="2132725232"/>
        <c:axId val="2132722320"/>
      </c:scatterChart>
      <c:valAx>
        <c:axId val="2132725232"/>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2320"/>
        <c:crossesAt val="-100000000"/>
        <c:crossBetween val="midCat"/>
      </c:valAx>
      <c:valAx>
        <c:axId val="2132722320"/>
        <c:scaling>
          <c:orientation val="minMax"/>
          <c:min val="3.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2725232"/>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(n = 52, mean = 2.942, slope = -0.002940)</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DEE2-4923-BFFB-4287E5109F60}"/>
            </c:ext>
          </c:extLst>
        </c:ser>
        <c:dLbls>
          <c:showLegendKey val="0"/>
          <c:showVal val="0"/>
          <c:showCatName val="0"/>
          <c:showSerName val="0"/>
          <c:showPercent val="0"/>
          <c:showBubbleSize val="0"/>
        </c:dLbls>
        <c:axId val="1439253664"/>
        <c:axId val="1439255744"/>
      </c:scatterChart>
      <c:valAx>
        <c:axId val="1439253664"/>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255744"/>
        <c:crossesAt val="-100000000"/>
        <c:crossBetween val="midCat"/>
      </c:valAx>
      <c:valAx>
        <c:axId val="1439255744"/>
        <c:scaling>
          <c:orientation val="minMax"/>
          <c:min val="2.6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25366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(n = 52, mean = 2.806, slope = -0.003743)</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7D53-4C1F-B0E8-F5D71F9D1F87}"/>
            </c:ext>
          </c:extLst>
        </c:ser>
        <c:dLbls>
          <c:showLegendKey val="0"/>
          <c:showVal val="0"/>
          <c:showCatName val="0"/>
          <c:showSerName val="0"/>
          <c:showPercent val="0"/>
          <c:showBubbleSize val="0"/>
        </c:dLbls>
        <c:axId val="2134361728"/>
        <c:axId val="2134363808"/>
      </c:scatterChart>
      <c:valAx>
        <c:axId val="2134361728"/>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4363808"/>
        <c:crossesAt val="-100000000"/>
        <c:crossBetween val="midCat"/>
      </c:valAx>
      <c:valAx>
        <c:axId val="2134363808"/>
        <c:scaling>
          <c:orientation val="minMax"/>
          <c:min val="2.5499999999999998"/>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436172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(n = 52, mean = 2.664, slope = 0.001323)</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029C-43B4-B90E-FC5CBF752272}"/>
            </c:ext>
          </c:extLst>
        </c:ser>
        <c:dLbls>
          <c:showLegendKey val="0"/>
          <c:showVal val="0"/>
          <c:showCatName val="0"/>
          <c:showSerName val="0"/>
          <c:showPercent val="0"/>
          <c:showBubbleSize val="0"/>
        </c:dLbls>
        <c:axId val="2134363808"/>
        <c:axId val="2134360896"/>
      </c:scatterChart>
      <c:valAx>
        <c:axId val="2134363808"/>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4360896"/>
        <c:crossesAt val="-100000000"/>
        <c:crossBetween val="midCat"/>
      </c:valAx>
      <c:valAx>
        <c:axId val="2134360896"/>
        <c:scaling>
          <c:orientation val="minMax"/>
          <c:min val="2.5499999999999998"/>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2134363808"/>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(n=52, mean=5.802)</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5.2970332809863727</c:v>
              </c:pt>
              <c:pt idx="1">
                <c:v>5.5251623597525157</c:v>
              </c:pt>
              <c:pt idx="2">
                <c:v>5.7532914385186587</c:v>
              </c:pt>
              <c:pt idx="3">
                <c:v>5.9814205172848016</c:v>
              </c:pt>
              <c:pt idx="4">
                <c:v>6.2095495960509446</c:v>
              </c:pt>
              <c:pt idx="5">
                <c:v>6.4376786748170884</c:v>
              </c:pt>
              <c:pt idx="6">
                <c:v>6.6658077535832314</c:v>
              </c:pt>
              <c:pt idx="7">
                <c:v>6.8939368323493744</c:v>
              </c:pt>
              <c:pt idx="8">
                <c:v>7.1220659111155173</c:v>
              </c:pt>
              <c:pt idx="9">
                <c:v>7.3501949898816603</c:v>
              </c:pt>
            </c:numLit>
          </c:cat>
          <c:val>
            <c:numLit>
              <c:formatCode>General</c:formatCode>
              <c:ptCount val="10"/>
              <c:pt idx="0">
                <c:v>5</c:v>
              </c:pt>
              <c:pt idx="1">
                <c:v>15</c:v>
              </c:pt>
              <c:pt idx="2">
                <c:v>15</c:v>
              </c:pt>
              <c:pt idx="3">
                <c:v>3</c:v>
              </c:pt>
              <c:pt idx="4">
                <c:v>2</c:v>
              </c:pt>
              <c:pt idx="5">
                <c:v>3</c:v>
              </c:pt>
              <c:pt idx="6">
                <c:v>2</c:v>
              </c:pt>
              <c:pt idx="7">
                <c:v>4</c:v>
              </c:pt>
              <c:pt idx="8">
                <c:v>1</c:v>
              </c:pt>
              <c:pt idx="9">
                <c:v>2</c:v>
              </c:pt>
            </c:numLit>
          </c:val>
          <c:extLst>
            <c:ext xmlns:c16="http://schemas.microsoft.com/office/drawing/2014/chart" uri="{C3380CC4-5D6E-409C-BE32-E72D297353CC}">
              <c16:uniqueId val="{00000000-22E8-4273-899C-E995494D8E82}"/>
            </c:ext>
          </c:extLst>
        </c:ser>
        <c:ser>
          <c:idx val="1"/>
          <c:order val="1"/>
          <c:spPr>
            <a:ln w="19050">
              <a:noFill/>
            </a:ln>
          </c:spPr>
          <c:invertIfNegative val="0"/>
          <c:extLst>
            <c:ext xmlns:c16="http://schemas.microsoft.com/office/drawing/2014/chart" uri="{C3380CC4-5D6E-409C-BE32-E72D297353CC}">
              <c16:uniqueId val="{00000001-22E8-4273-899C-E995494D8E82}"/>
            </c:ext>
          </c:extLst>
        </c:ser>
        <c:dLbls>
          <c:showLegendKey val="0"/>
          <c:showVal val="0"/>
          <c:showCatName val="0"/>
          <c:showSerName val="0"/>
          <c:showPercent val="0"/>
          <c:showBubbleSize val="0"/>
        </c:dLbls>
        <c:gapWidth val="0"/>
        <c:axId val="2134362976"/>
        <c:axId val="2134360896"/>
      </c:barChart>
      <c:catAx>
        <c:axId val="2134362976"/>
        <c:scaling>
          <c:orientation val="minMax"/>
        </c:scaling>
        <c:delete val="0"/>
        <c:axPos val="b"/>
        <c:title>
          <c:tx>
            <c:rich>
              <a:bodyPr/>
              <a:lstStyle/>
              <a:p>
                <a:pPr>
                  <a:defRPr/>
                </a:pPr>
                <a:r>
                  <a:rPr lang="en-US"/>
                  <a:t>Min = 5.069           Midpoint = 6.210           Max = 7.35</a:t>
                </a:r>
              </a:p>
            </c:rich>
          </c:tx>
          <c:overlay val="0"/>
        </c:title>
        <c:numFmt formatCode="General" sourceLinked="1"/>
        <c:majorTickMark val="out"/>
        <c:minorTickMark val="none"/>
        <c:tickLblPos val="none"/>
        <c:spPr>
          <a:ln>
            <a:solidFill>
              <a:srgbClr val="7F7F7F"/>
            </a:solidFill>
            <a:prstDash val="solid"/>
          </a:ln>
        </c:spPr>
        <c:crossAx val="2134360896"/>
        <c:crossesAt val="0"/>
        <c:auto val="1"/>
        <c:lblAlgn val="ctr"/>
        <c:lblOffset val="100"/>
        <c:noMultiLvlLbl val="0"/>
      </c:catAx>
      <c:valAx>
        <c:axId val="2134360896"/>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2134362976"/>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(n=52, mean=5.014)</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3.7982844587923763</c:v>
              </c:pt>
              <c:pt idx="1">
                <c:v>4.1308330147850221</c:v>
              </c:pt>
              <c:pt idx="2">
                <c:v>4.4633815707776678</c:v>
              </c:pt>
              <c:pt idx="3">
                <c:v>4.7959301267703136</c:v>
              </c:pt>
              <c:pt idx="4">
                <c:v>5.1284786827629603</c:v>
              </c:pt>
              <c:pt idx="5">
                <c:v>5.461027238755606</c:v>
              </c:pt>
              <c:pt idx="6">
                <c:v>5.7935757947482518</c:v>
              </c:pt>
              <c:pt idx="7">
                <c:v>6.1261243507408984</c:v>
              </c:pt>
              <c:pt idx="8">
                <c:v>6.4586729067335442</c:v>
              </c:pt>
              <c:pt idx="9">
                <c:v>6.79122146272619</c:v>
              </c:pt>
            </c:numLit>
          </c:cat>
          <c:val>
            <c:numLit>
              <c:formatCode>General</c:formatCode>
              <c:ptCount val="10"/>
              <c:pt idx="0">
                <c:v>4</c:v>
              </c:pt>
              <c:pt idx="1">
                <c:v>8</c:v>
              </c:pt>
              <c:pt idx="2">
                <c:v>14</c:v>
              </c:pt>
              <c:pt idx="3">
                <c:v>3</c:v>
              </c:pt>
              <c:pt idx="4">
                <c:v>1</c:v>
              </c:pt>
              <c:pt idx="5">
                <c:v>2</c:v>
              </c:pt>
              <c:pt idx="6">
                <c:v>1</c:v>
              </c:pt>
              <c:pt idx="7">
                <c:v>6</c:v>
              </c:pt>
              <c:pt idx="8">
                <c:v>7</c:v>
              </c:pt>
              <c:pt idx="9">
                <c:v>6</c:v>
              </c:pt>
            </c:numLit>
          </c:val>
          <c:extLst>
            <c:ext xmlns:c16="http://schemas.microsoft.com/office/drawing/2014/chart" uri="{C3380CC4-5D6E-409C-BE32-E72D297353CC}">
              <c16:uniqueId val="{00000000-4779-4D41-99B8-4A1BBC0F6C78}"/>
            </c:ext>
          </c:extLst>
        </c:ser>
        <c:ser>
          <c:idx val="1"/>
          <c:order val="1"/>
          <c:spPr>
            <a:ln w="19050">
              <a:noFill/>
            </a:ln>
          </c:spPr>
          <c:invertIfNegative val="0"/>
          <c:extLst>
            <c:ext xmlns:c16="http://schemas.microsoft.com/office/drawing/2014/chart" uri="{C3380CC4-5D6E-409C-BE32-E72D297353CC}">
              <c16:uniqueId val="{00000001-4779-4D41-99B8-4A1BBC0F6C78}"/>
            </c:ext>
          </c:extLst>
        </c:ser>
        <c:dLbls>
          <c:showLegendKey val="0"/>
          <c:showVal val="0"/>
          <c:showCatName val="0"/>
          <c:showSerName val="0"/>
          <c:showPercent val="0"/>
          <c:showBubbleSize val="0"/>
        </c:dLbls>
        <c:gapWidth val="0"/>
        <c:axId val="1443855776"/>
        <c:axId val="1443854112"/>
      </c:barChart>
      <c:catAx>
        <c:axId val="1443855776"/>
        <c:scaling>
          <c:orientation val="minMax"/>
        </c:scaling>
        <c:delete val="0"/>
        <c:axPos val="b"/>
        <c:title>
          <c:tx>
            <c:rich>
              <a:bodyPr/>
              <a:lstStyle/>
              <a:p>
                <a:pPr>
                  <a:defRPr/>
                </a:pPr>
                <a:r>
                  <a:rPr lang="en-US"/>
                  <a:t>Min = 3.466           Midpoint = 5.128           Max = 6.79</a:t>
                </a:r>
              </a:p>
            </c:rich>
          </c:tx>
          <c:overlay val="0"/>
        </c:title>
        <c:numFmt formatCode="General" sourceLinked="1"/>
        <c:majorTickMark val="out"/>
        <c:minorTickMark val="none"/>
        <c:tickLblPos val="none"/>
        <c:spPr>
          <a:ln>
            <a:solidFill>
              <a:srgbClr val="7F7F7F"/>
            </a:solidFill>
            <a:prstDash val="solid"/>
          </a:ln>
        </c:spPr>
        <c:crossAx val="1443854112"/>
        <c:crossesAt val="0"/>
        <c:auto val="1"/>
        <c:lblAlgn val="ctr"/>
        <c:lblOffset val="100"/>
        <c:noMultiLvlLbl val="0"/>
      </c:catAx>
      <c:valAx>
        <c:axId val="144385411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443855776"/>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(n=52, mean=4.876)</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4.0897632276072438</c:v>
              </c:pt>
              <c:pt idx="1">
                <c:v>4.3400741426211784</c:v>
              </c:pt>
              <c:pt idx="2">
                <c:v>4.5903850576351122</c:v>
              </c:pt>
              <c:pt idx="3">
                <c:v>4.8406959726490459</c:v>
              </c:pt>
              <c:pt idx="4">
                <c:v>5.0910068876629806</c:v>
              </c:pt>
              <c:pt idx="5">
                <c:v>5.3413178026769144</c:v>
              </c:pt>
              <c:pt idx="6">
                <c:v>5.5916287176908481</c:v>
              </c:pt>
              <c:pt idx="7">
                <c:v>5.8419396327047828</c:v>
              </c:pt>
              <c:pt idx="8">
                <c:v>6.0922505477187165</c:v>
              </c:pt>
              <c:pt idx="9">
                <c:v>6.3425614627326503</c:v>
              </c:pt>
            </c:numLit>
          </c:cat>
          <c:val>
            <c:numLit>
              <c:formatCode>General</c:formatCode>
              <c:ptCount val="10"/>
              <c:pt idx="0">
                <c:v>8</c:v>
              </c:pt>
              <c:pt idx="1">
                <c:v>7</c:v>
              </c:pt>
              <c:pt idx="2">
                <c:v>4</c:v>
              </c:pt>
              <c:pt idx="3">
                <c:v>8</c:v>
              </c:pt>
              <c:pt idx="4">
                <c:v>6</c:v>
              </c:pt>
              <c:pt idx="5">
                <c:v>2</c:v>
              </c:pt>
              <c:pt idx="6">
                <c:v>9</c:v>
              </c:pt>
              <c:pt idx="7">
                <c:v>4</c:v>
              </c:pt>
              <c:pt idx="8">
                <c:v>1</c:v>
              </c:pt>
              <c:pt idx="9">
                <c:v>3</c:v>
              </c:pt>
            </c:numLit>
          </c:val>
          <c:extLst>
            <c:ext xmlns:c16="http://schemas.microsoft.com/office/drawing/2014/chart" uri="{C3380CC4-5D6E-409C-BE32-E72D297353CC}">
              <c16:uniqueId val="{00000000-7AED-4DA5-B366-5D4F8665900C}"/>
            </c:ext>
          </c:extLst>
        </c:ser>
        <c:ser>
          <c:idx val="1"/>
          <c:order val="1"/>
          <c:spPr>
            <a:ln w="19050">
              <a:noFill/>
            </a:ln>
          </c:spPr>
          <c:invertIfNegative val="0"/>
          <c:extLst>
            <c:ext xmlns:c16="http://schemas.microsoft.com/office/drawing/2014/chart" uri="{C3380CC4-5D6E-409C-BE32-E72D297353CC}">
              <c16:uniqueId val="{00000001-7AED-4DA5-B366-5D4F8665900C}"/>
            </c:ext>
          </c:extLst>
        </c:ser>
        <c:dLbls>
          <c:showLegendKey val="0"/>
          <c:showVal val="0"/>
          <c:showCatName val="0"/>
          <c:showSerName val="0"/>
          <c:showPercent val="0"/>
          <c:showBubbleSize val="0"/>
        </c:dLbls>
        <c:gapWidth val="0"/>
        <c:axId val="1443854528"/>
        <c:axId val="1443854944"/>
      </c:barChart>
      <c:catAx>
        <c:axId val="1443854528"/>
        <c:scaling>
          <c:orientation val="minMax"/>
        </c:scaling>
        <c:delete val="0"/>
        <c:axPos val="b"/>
        <c:title>
          <c:tx>
            <c:rich>
              <a:bodyPr/>
              <a:lstStyle/>
              <a:p>
                <a:pPr>
                  <a:defRPr/>
                </a:pPr>
                <a:r>
                  <a:rPr lang="en-US"/>
                  <a:t>Min = 3.839           Midpoint = 5.091           Max = 6.34</a:t>
                </a:r>
              </a:p>
            </c:rich>
          </c:tx>
          <c:overlay val="0"/>
        </c:title>
        <c:numFmt formatCode="General" sourceLinked="1"/>
        <c:majorTickMark val="out"/>
        <c:minorTickMark val="none"/>
        <c:tickLblPos val="none"/>
        <c:spPr>
          <a:ln>
            <a:solidFill>
              <a:srgbClr val="7F7F7F"/>
            </a:solidFill>
            <a:prstDash val="solid"/>
          </a:ln>
        </c:spPr>
        <c:crossAx val="1443854944"/>
        <c:crossesAt val="0"/>
        <c:auto val="1"/>
        <c:lblAlgn val="ctr"/>
        <c:lblOffset val="100"/>
        <c:noMultiLvlLbl val="0"/>
      </c:catAx>
      <c:valAx>
        <c:axId val="1443854944"/>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443854528"/>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(n=52, mean=2.942)</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2.7018964841034161</c:v>
              </c:pt>
              <c:pt idx="1">
                <c:v>2.741437726366752</c:v>
              </c:pt>
              <c:pt idx="2">
                <c:v>2.7809789686300883</c:v>
              </c:pt>
              <c:pt idx="3">
                <c:v>2.8205202108934242</c:v>
              </c:pt>
              <c:pt idx="4">
                <c:v>2.8600614531567601</c:v>
              </c:pt>
              <c:pt idx="5">
                <c:v>2.899602695420096</c:v>
              </c:pt>
              <c:pt idx="6">
                <c:v>2.9391439376834319</c:v>
              </c:pt>
              <c:pt idx="7">
                <c:v>2.9786851799467682</c:v>
              </c:pt>
              <c:pt idx="8">
                <c:v>3.0182264222101041</c:v>
              </c:pt>
              <c:pt idx="9">
                <c:v>3.05776766447344</c:v>
              </c:pt>
            </c:numLit>
          </c:cat>
          <c:val>
            <c:numLit>
              <c:formatCode>General</c:formatCode>
              <c:ptCount val="10"/>
              <c:pt idx="0">
                <c:v>6</c:v>
              </c:pt>
              <c:pt idx="1">
                <c:v>1</c:v>
              </c:pt>
              <c:pt idx="2">
                <c:v>2</c:v>
              </c:pt>
              <c:pt idx="3">
                <c:v>1</c:v>
              </c:pt>
              <c:pt idx="4">
                <c:v>1</c:v>
              </c:pt>
              <c:pt idx="5">
                <c:v>0</c:v>
              </c:pt>
              <c:pt idx="6">
                <c:v>0</c:v>
              </c:pt>
              <c:pt idx="7">
                <c:v>4</c:v>
              </c:pt>
              <c:pt idx="8">
                <c:v>32</c:v>
              </c:pt>
              <c:pt idx="9">
                <c:v>5</c:v>
              </c:pt>
            </c:numLit>
          </c:val>
          <c:extLst>
            <c:ext xmlns:c16="http://schemas.microsoft.com/office/drawing/2014/chart" uri="{C3380CC4-5D6E-409C-BE32-E72D297353CC}">
              <c16:uniqueId val="{00000000-0D23-446B-A3E9-E437B24A07C1}"/>
            </c:ext>
          </c:extLst>
        </c:ser>
        <c:ser>
          <c:idx val="1"/>
          <c:order val="1"/>
          <c:spPr>
            <a:ln w="19050">
              <a:noFill/>
            </a:ln>
          </c:spPr>
          <c:invertIfNegative val="0"/>
          <c:extLst>
            <c:ext xmlns:c16="http://schemas.microsoft.com/office/drawing/2014/chart" uri="{C3380CC4-5D6E-409C-BE32-E72D297353CC}">
              <c16:uniqueId val="{00000001-0D23-446B-A3E9-E437B24A07C1}"/>
            </c:ext>
          </c:extLst>
        </c:ser>
        <c:dLbls>
          <c:showLegendKey val="0"/>
          <c:showVal val="0"/>
          <c:showCatName val="0"/>
          <c:showSerName val="0"/>
          <c:showPercent val="0"/>
          <c:showBubbleSize val="0"/>
        </c:dLbls>
        <c:gapWidth val="0"/>
        <c:axId val="1443855360"/>
        <c:axId val="2132722320"/>
      </c:barChart>
      <c:catAx>
        <c:axId val="1443855360"/>
        <c:scaling>
          <c:orientation val="minMax"/>
        </c:scaling>
        <c:delete val="0"/>
        <c:axPos val="b"/>
        <c:title>
          <c:tx>
            <c:rich>
              <a:bodyPr/>
              <a:lstStyle/>
              <a:p>
                <a:pPr>
                  <a:defRPr/>
                </a:pPr>
                <a:r>
                  <a:rPr lang="en-US"/>
                  <a:t>Min = 2.662           Midpoint = 2.860           Max = 3.06</a:t>
                </a:r>
              </a:p>
            </c:rich>
          </c:tx>
          <c:overlay val="0"/>
        </c:title>
        <c:numFmt formatCode="General" sourceLinked="1"/>
        <c:majorTickMark val="out"/>
        <c:minorTickMark val="none"/>
        <c:tickLblPos val="none"/>
        <c:spPr>
          <a:ln>
            <a:solidFill>
              <a:srgbClr val="7F7F7F"/>
            </a:solidFill>
            <a:prstDash val="solid"/>
          </a:ln>
        </c:spPr>
        <c:crossAx val="2132722320"/>
        <c:crossesAt val="0"/>
        <c:auto val="1"/>
        <c:lblAlgn val="ctr"/>
        <c:lblOffset val="100"/>
        <c:noMultiLvlLbl val="0"/>
      </c:catAx>
      <c:valAx>
        <c:axId val="2132722320"/>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443855360"/>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(n=52, mean=2.806)</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2.6233182328389182</c:v>
              </c:pt>
              <c:pt idx="1">
                <c:v>2.6618844809201159</c:v>
              </c:pt>
              <c:pt idx="2">
                <c:v>2.700450729001314</c:v>
              </c:pt>
              <c:pt idx="3">
                <c:v>2.7390169770825121</c:v>
              </c:pt>
              <c:pt idx="4">
                <c:v>2.7775832251637103</c:v>
              </c:pt>
              <c:pt idx="5">
                <c:v>2.8161494732449079</c:v>
              </c:pt>
              <c:pt idx="6">
                <c:v>2.8547157213261061</c:v>
              </c:pt>
              <c:pt idx="7">
                <c:v>2.8932819694073042</c:v>
              </c:pt>
              <c:pt idx="8">
                <c:v>2.9318482174885019</c:v>
              </c:pt>
              <c:pt idx="9">
                <c:v>2.9704144655697</c:v>
              </c:pt>
            </c:numLit>
          </c:cat>
          <c:val>
            <c:numLit>
              <c:formatCode>General</c:formatCode>
              <c:ptCount val="10"/>
              <c:pt idx="0">
                <c:v>5</c:v>
              </c:pt>
              <c:pt idx="1">
                <c:v>13</c:v>
              </c:pt>
              <c:pt idx="2">
                <c:v>2</c:v>
              </c:pt>
              <c:pt idx="3">
                <c:v>3</c:v>
              </c:pt>
              <c:pt idx="4">
                <c:v>0</c:v>
              </c:pt>
              <c:pt idx="5">
                <c:v>0</c:v>
              </c:pt>
              <c:pt idx="6">
                <c:v>0</c:v>
              </c:pt>
              <c:pt idx="7">
                <c:v>0</c:v>
              </c:pt>
              <c:pt idx="8">
                <c:v>23</c:v>
              </c:pt>
              <c:pt idx="9">
                <c:v>6</c:v>
              </c:pt>
            </c:numLit>
          </c:val>
          <c:extLst>
            <c:ext xmlns:c16="http://schemas.microsoft.com/office/drawing/2014/chart" uri="{C3380CC4-5D6E-409C-BE32-E72D297353CC}">
              <c16:uniqueId val="{00000000-2261-4638-BDD7-E7D1F341015C}"/>
            </c:ext>
          </c:extLst>
        </c:ser>
        <c:ser>
          <c:idx val="1"/>
          <c:order val="1"/>
          <c:spPr>
            <a:ln w="19050">
              <a:noFill/>
            </a:ln>
          </c:spPr>
          <c:invertIfNegative val="0"/>
          <c:extLst>
            <c:ext xmlns:c16="http://schemas.microsoft.com/office/drawing/2014/chart" uri="{C3380CC4-5D6E-409C-BE32-E72D297353CC}">
              <c16:uniqueId val="{00000001-2261-4638-BDD7-E7D1F341015C}"/>
            </c:ext>
          </c:extLst>
        </c:ser>
        <c:dLbls>
          <c:showLegendKey val="0"/>
          <c:showVal val="0"/>
          <c:showCatName val="0"/>
          <c:showSerName val="0"/>
          <c:showPercent val="0"/>
          <c:showBubbleSize val="0"/>
        </c:dLbls>
        <c:gapWidth val="0"/>
        <c:axId val="2132722320"/>
        <c:axId val="1819407952"/>
      </c:barChart>
      <c:catAx>
        <c:axId val="2132722320"/>
        <c:scaling>
          <c:orientation val="minMax"/>
        </c:scaling>
        <c:delete val="0"/>
        <c:axPos val="b"/>
        <c:title>
          <c:tx>
            <c:rich>
              <a:bodyPr/>
              <a:lstStyle/>
              <a:p>
                <a:pPr>
                  <a:defRPr/>
                </a:pPr>
                <a:r>
                  <a:rPr lang="en-US"/>
                  <a:t>Min = 2.585           Midpoint = 2.778           Max = 2.97</a:t>
                </a:r>
              </a:p>
            </c:rich>
          </c:tx>
          <c:overlay val="0"/>
        </c:title>
        <c:numFmt formatCode="General" sourceLinked="1"/>
        <c:majorTickMark val="out"/>
        <c:minorTickMark val="none"/>
        <c:tickLblPos val="none"/>
        <c:spPr>
          <a:ln>
            <a:solidFill>
              <a:srgbClr val="7F7F7F"/>
            </a:solidFill>
            <a:prstDash val="solid"/>
          </a:ln>
        </c:spPr>
        <c:crossAx val="1819407952"/>
        <c:crossesAt val="0"/>
        <c:auto val="1"/>
        <c:lblAlgn val="ctr"/>
        <c:lblOffset val="100"/>
        <c:noMultiLvlLbl val="0"/>
      </c:catAx>
      <c:valAx>
        <c:axId val="181940795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2132722320"/>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 (n = 52, mean = 14.379, slope = 0.019)</a:t>
            </a:r>
          </a:p>
        </c:rich>
      </c:tx>
      <c:overlay val="0"/>
    </c:title>
    <c:autoTitleDeleted val="0"/>
    <c:plotArea>
      <c:layout>
        <c:manualLayout>
          <c:xMode val="edge"/>
          <c:yMode val="edge"/>
          <c:x val="3.0555490265209387E-2"/>
          <c:y val="0.13333333333333333"/>
          <c:w val="0.96944450973479057"/>
          <c:h val="0.8666666666666667"/>
        </c:manualLayout>
      </c:layout>
      <c:scatterChart>
        <c:scatterStyle val="lineMarker"/>
        <c:varyColors val="0"/>
        <c:ser>
          <c:idx val="0"/>
          <c:order val="0"/>
          <c:spPr>
            <a:ln w="9525" cap="rnd" cmpd="sng" algn="ctr">
              <a:solidFill>
                <a:srgbClr val="0000FF"/>
              </a:solidFill>
              <a:prstDash val="solid"/>
              <a:round/>
              <a:headEnd type="none" w="med" len="med"/>
              <a:tailEnd type="none" w="med" len="med"/>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spPr>
              <a:ln w="3175">
                <a:solidFill>
                  <a:srgbClr val="969696"/>
                </a:solidFill>
                <a:prstDash val="solid"/>
              </a:ln>
            </c:spPr>
            <c:trendlineType val="linear"/>
            <c:dispRSqr val="0"/>
            <c:dispEq val="0"/>
          </c:trendline>
          <c:xVal>
            <c:numLit>
              <c:formatCode>General</c:formatCode>
              <c:ptCount val="5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numLit>
          </c:xVal>
          <c:yVal>
            <c:numLit>
              <c:formatCode>General</c:formatCode>
              <c:ptCount val="52"/>
              <c:pt idx="0">
                <c:v>15.19</c:v>
              </c:pt>
              <c:pt idx="1">
                <c:v>15.19</c:v>
              </c:pt>
              <c:pt idx="2">
                <c:v>13.87</c:v>
              </c:pt>
              <c:pt idx="3">
                <c:v>12.83</c:v>
              </c:pt>
              <c:pt idx="4">
                <c:v>13.16</c:v>
              </c:pt>
              <c:pt idx="5">
                <c:v>15.19</c:v>
              </c:pt>
              <c:pt idx="6">
                <c:v>13.92</c:v>
              </c:pt>
              <c:pt idx="7">
                <c:v>14.42</c:v>
              </c:pt>
              <c:pt idx="8">
                <c:v>13.83</c:v>
              </c:pt>
              <c:pt idx="9">
                <c:v>14.5</c:v>
              </c:pt>
              <c:pt idx="10">
                <c:v>13.87</c:v>
              </c:pt>
              <c:pt idx="11">
                <c:v>13.64</c:v>
              </c:pt>
              <c:pt idx="12">
                <c:v>14.31</c:v>
              </c:pt>
              <c:pt idx="13">
                <c:v>13.85</c:v>
              </c:pt>
              <c:pt idx="14">
                <c:v>14.2</c:v>
              </c:pt>
              <c:pt idx="15">
                <c:v>13.64</c:v>
              </c:pt>
              <c:pt idx="16">
                <c:v>14.33</c:v>
              </c:pt>
              <c:pt idx="17">
                <c:v>13.14</c:v>
              </c:pt>
              <c:pt idx="18">
                <c:v>13.81</c:v>
              </c:pt>
              <c:pt idx="19">
                <c:v>15.19</c:v>
              </c:pt>
              <c:pt idx="20">
                <c:v>13.13</c:v>
              </c:pt>
              <c:pt idx="21">
                <c:v>13.63</c:v>
              </c:pt>
              <c:pt idx="22">
                <c:v>15.19</c:v>
              </c:pt>
              <c:pt idx="23">
                <c:v>13.89</c:v>
              </c:pt>
              <c:pt idx="24">
                <c:v>14.28</c:v>
              </c:pt>
              <c:pt idx="25">
                <c:v>15.19</c:v>
              </c:pt>
              <c:pt idx="26">
                <c:v>13.12</c:v>
              </c:pt>
              <c:pt idx="27">
                <c:v>13.78</c:v>
              </c:pt>
              <c:pt idx="28">
                <c:v>15.19</c:v>
              </c:pt>
              <c:pt idx="29">
                <c:v>15.19</c:v>
              </c:pt>
              <c:pt idx="30">
                <c:v>15.19</c:v>
              </c:pt>
              <c:pt idx="31">
                <c:v>15.19</c:v>
              </c:pt>
              <c:pt idx="32">
                <c:v>15.19</c:v>
              </c:pt>
              <c:pt idx="33">
                <c:v>15.19</c:v>
              </c:pt>
              <c:pt idx="34">
                <c:v>13.14</c:v>
              </c:pt>
              <c:pt idx="35">
                <c:v>13.45</c:v>
              </c:pt>
              <c:pt idx="36">
                <c:v>13</c:v>
              </c:pt>
              <c:pt idx="37">
                <c:v>13.6</c:v>
              </c:pt>
              <c:pt idx="38">
                <c:v>14.46</c:v>
              </c:pt>
              <c:pt idx="39">
                <c:v>14.94</c:v>
              </c:pt>
              <c:pt idx="40">
                <c:v>15.19</c:v>
              </c:pt>
              <c:pt idx="41">
                <c:v>15.19</c:v>
              </c:pt>
              <c:pt idx="42">
                <c:v>15.19</c:v>
              </c:pt>
              <c:pt idx="43">
                <c:v>13.43</c:v>
              </c:pt>
              <c:pt idx="44">
                <c:v>14.37</c:v>
              </c:pt>
              <c:pt idx="45">
                <c:v>15.19</c:v>
              </c:pt>
              <c:pt idx="46">
                <c:v>15.19</c:v>
              </c:pt>
              <c:pt idx="47">
                <c:v>15.19</c:v>
              </c:pt>
              <c:pt idx="48">
                <c:v>15.19</c:v>
              </c:pt>
              <c:pt idx="49">
                <c:v>15.19</c:v>
              </c:pt>
              <c:pt idx="50">
                <c:v>15.19</c:v>
              </c:pt>
              <c:pt idx="51">
                <c:v>15.19</c:v>
              </c:pt>
            </c:numLit>
          </c:yVal>
          <c:smooth val="0"/>
          <c:extLst>
            <c:ext xmlns:c16="http://schemas.microsoft.com/office/drawing/2014/chart" uri="{C3380CC4-5D6E-409C-BE32-E72D297353CC}">
              <c16:uniqueId val="{00000000-4471-402D-9012-7495F6920C90}"/>
            </c:ext>
          </c:extLst>
        </c:ser>
        <c:dLbls>
          <c:showLegendKey val="0"/>
          <c:showVal val="0"/>
          <c:showCatName val="0"/>
          <c:showSerName val="0"/>
          <c:showPercent val="0"/>
          <c:showBubbleSize val="0"/>
        </c:dLbls>
        <c:axId val="1644058944"/>
        <c:axId val="1644046880"/>
      </c:scatterChart>
      <c:valAx>
        <c:axId val="1644058944"/>
        <c:scaling>
          <c:orientation val="minMax"/>
          <c:min val="0"/>
        </c:scaling>
        <c:delete val="0"/>
        <c:axPos val="b"/>
        <c:majorGridlines>
          <c:spPr>
            <a:ln w="3175">
              <a:solidFill>
                <a:srgbClr val="C8C8C8"/>
              </a:solidFill>
              <a:prstDash val="solid"/>
            </a:ln>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46880"/>
        <c:crossesAt val="-100000000"/>
        <c:crossBetween val="midCat"/>
      </c:valAx>
      <c:valAx>
        <c:axId val="1644046880"/>
        <c:scaling>
          <c:orientation val="minMax"/>
          <c:min val="12.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General" sourceLinked="1"/>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4058944"/>
        <c:crossesAt val="0"/>
        <c:crossBetween val="midCat"/>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(n=52, mean=2.664)</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2.568671292425563</c:v>
              </c:pt>
              <c:pt idx="1">
                <c:v>2.5855564062235761</c:v>
              </c:pt>
              <c:pt idx="2">
                <c:v>2.6024415200215891</c:v>
              </c:pt>
              <c:pt idx="3">
                <c:v>2.6193266338196022</c:v>
              </c:pt>
              <c:pt idx="4">
                <c:v>2.6362117476176148</c:v>
              </c:pt>
              <c:pt idx="5">
                <c:v>2.6530968614156278</c:v>
              </c:pt>
              <c:pt idx="6">
                <c:v>2.6699819752136409</c:v>
              </c:pt>
              <c:pt idx="7">
                <c:v>2.6868670890116539</c:v>
              </c:pt>
              <c:pt idx="8">
                <c:v>2.703752202809667</c:v>
              </c:pt>
              <c:pt idx="9">
                <c:v>2.72063731660768</c:v>
              </c:pt>
            </c:numLit>
          </c:cat>
          <c:val>
            <c:numLit>
              <c:formatCode>General</c:formatCode>
              <c:ptCount val="10"/>
              <c:pt idx="0">
                <c:v>2</c:v>
              </c:pt>
              <c:pt idx="1">
                <c:v>5</c:v>
              </c:pt>
              <c:pt idx="2">
                <c:v>2</c:v>
              </c:pt>
              <c:pt idx="3">
                <c:v>4</c:v>
              </c:pt>
              <c:pt idx="4">
                <c:v>8</c:v>
              </c:pt>
              <c:pt idx="5">
                <c:v>0</c:v>
              </c:pt>
              <c:pt idx="6">
                <c:v>6</c:v>
              </c:pt>
              <c:pt idx="7">
                <c:v>2</c:v>
              </c:pt>
              <c:pt idx="8">
                <c:v>0</c:v>
              </c:pt>
              <c:pt idx="9">
                <c:v>23</c:v>
              </c:pt>
            </c:numLit>
          </c:val>
          <c:extLst>
            <c:ext xmlns:c16="http://schemas.microsoft.com/office/drawing/2014/chart" uri="{C3380CC4-5D6E-409C-BE32-E72D297353CC}">
              <c16:uniqueId val="{00000000-8A4F-4AEC-B686-C5CBC36EC6E1}"/>
            </c:ext>
          </c:extLst>
        </c:ser>
        <c:ser>
          <c:idx val="1"/>
          <c:order val="1"/>
          <c:spPr>
            <a:ln w="19050">
              <a:noFill/>
            </a:ln>
          </c:spPr>
          <c:invertIfNegative val="0"/>
          <c:extLst>
            <c:ext xmlns:c16="http://schemas.microsoft.com/office/drawing/2014/chart" uri="{C3380CC4-5D6E-409C-BE32-E72D297353CC}">
              <c16:uniqueId val="{00000001-8A4F-4AEC-B686-C5CBC36EC6E1}"/>
            </c:ext>
          </c:extLst>
        </c:ser>
        <c:dLbls>
          <c:showLegendKey val="0"/>
          <c:showVal val="0"/>
          <c:showCatName val="0"/>
          <c:showSerName val="0"/>
          <c:showPercent val="0"/>
          <c:showBubbleSize val="0"/>
        </c:dLbls>
        <c:gapWidth val="0"/>
        <c:axId val="1439968720"/>
        <c:axId val="1439967888"/>
      </c:barChart>
      <c:catAx>
        <c:axId val="1439968720"/>
        <c:scaling>
          <c:orientation val="minMax"/>
        </c:scaling>
        <c:delete val="0"/>
        <c:axPos val="b"/>
        <c:title>
          <c:tx>
            <c:rich>
              <a:bodyPr/>
              <a:lstStyle/>
              <a:p>
                <a:pPr>
                  <a:defRPr/>
                </a:pPr>
                <a:r>
                  <a:rPr lang="en-US"/>
                  <a:t>Min = 2.552           Midpoint = 2.636           Max = 2.72</a:t>
                </a:r>
              </a:p>
            </c:rich>
          </c:tx>
          <c:overlay val="0"/>
        </c:title>
        <c:numFmt formatCode="General" sourceLinked="1"/>
        <c:majorTickMark val="out"/>
        <c:minorTickMark val="none"/>
        <c:tickLblPos val="none"/>
        <c:spPr>
          <a:ln>
            <a:solidFill>
              <a:srgbClr val="7F7F7F"/>
            </a:solidFill>
            <a:prstDash val="solid"/>
          </a:ln>
        </c:spPr>
        <c:crossAx val="1439967888"/>
        <c:crossesAt val="0"/>
        <c:auto val="1"/>
        <c:lblAlgn val="ctr"/>
        <c:lblOffset val="100"/>
        <c:noMultiLvlLbl val="0"/>
      </c:catAx>
      <c:valAx>
        <c:axId val="1439967888"/>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439968720"/>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CASES_12PK.Ln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3285-4512-8DC4-D03905EAA2F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5.8018225119027003</c:v>
              </c:pt>
            </c:numLit>
          </c:yVal>
          <c:smooth val="0"/>
          <c:extLst>
            <c:ext xmlns:c16="http://schemas.microsoft.com/office/drawing/2014/chart" uri="{C3380CC4-5D6E-409C-BE32-E72D297353CC}">
              <c16:uniqueId val="{00000001-3285-4512-8DC4-D03905EAA2F0}"/>
            </c:ext>
          </c:extLst>
        </c:ser>
        <c:dLbls>
          <c:showLegendKey val="0"/>
          <c:showVal val="0"/>
          <c:showCatName val="0"/>
          <c:showSerName val="0"/>
          <c:showPercent val="0"/>
          <c:showBubbleSize val="0"/>
        </c:dLbls>
        <c:axId val="1439968720"/>
        <c:axId val="1439969552"/>
      </c:scatterChart>
      <c:valAx>
        <c:axId val="1439968720"/>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9552"/>
        <c:crossesAt val="5.0689042022202297"/>
        <c:crossBetween val="midCat"/>
        <c:majorUnit val="1.1406453938307153"/>
      </c:valAx>
      <c:valAx>
        <c:axId val="1439969552"/>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8720"/>
        <c:crossesAt val="5.0689042022202297"/>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CASES_18PK.Ln
r = -0.346,  r-squared = 0.120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49F2-4714-BD7D-FC35A66F437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5.8018225119027003</c:v>
              </c:pt>
            </c:numLit>
          </c:yVal>
          <c:smooth val="0"/>
          <c:extLst>
            <c:ext xmlns:c16="http://schemas.microsoft.com/office/drawing/2014/chart" uri="{C3380CC4-5D6E-409C-BE32-E72D297353CC}">
              <c16:uniqueId val="{00000001-49F2-4714-BD7D-FC35A66F437E}"/>
            </c:ext>
          </c:extLst>
        </c:ser>
        <c:dLbls>
          <c:showLegendKey val="0"/>
          <c:showVal val="0"/>
          <c:showCatName val="0"/>
          <c:showSerName val="0"/>
          <c:showPercent val="0"/>
          <c:showBubbleSize val="0"/>
        </c:dLbls>
        <c:axId val="1439968720"/>
        <c:axId val="1439969552"/>
      </c:scatterChart>
      <c:valAx>
        <c:axId val="1439968720"/>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9552"/>
        <c:crossesAt val="5.0689042022202297"/>
        <c:crossBetween val="midCat"/>
        <c:majorUnit val="1.6627427799632299"/>
      </c:valAx>
      <c:valAx>
        <c:axId val="1439969552"/>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8720"/>
        <c:crossesAt val="3.4657359027997301"/>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CASES_30PK.Ln
r = -0.264,  r-squared = 0.070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965D-419E-AC7F-FAEAED9C1145}"/>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5.8018225119027003</c:v>
              </c:pt>
            </c:numLit>
          </c:yVal>
          <c:smooth val="0"/>
          <c:extLst>
            <c:ext xmlns:c16="http://schemas.microsoft.com/office/drawing/2014/chart" uri="{C3380CC4-5D6E-409C-BE32-E72D297353CC}">
              <c16:uniqueId val="{00000001-965D-419E-AC7F-FAEAED9C1145}"/>
            </c:ext>
          </c:extLst>
        </c:ser>
        <c:dLbls>
          <c:showLegendKey val="0"/>
          <c:showVal val="0"/>
          <c:showCatName val="0"/>
          <c:showSerName val="0"/>
          <c:showPercent val="0"/>
          <c:showBubbleSize val="0"/>
        </c:dLbls>
        <c:axId val="1007868480"/>
        <c:axId val="1007870144"/>
      </c:scatterChart>
      <c:valAx>
        <c:axId val="1007868480"/>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70144"/>
        <c:crossesAt val="5.0689042022202297"/>
        <c:crossBetween val="midCat"/>
        <c:majorUnit val="1.2515545750696702"/>
      </c:valAx>
      <c:valAx>
        <c:axId val="1007870144"/>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480"/>
        <c:crossesAt val="3.83945231259331"/>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PRICE_12PK.Ln
r = -0.851,  r-squared = 0.723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5AB0-4BBA-8EC1-9890AEDA7C5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5.8018225119027003</c:v>
              </c:pt>
            </c:numLit>
          </c:yVal>
          <c:smooth val="0"/>
          <c:extLst>
            <c:ext xmlns:c16="http://schemas.microsoft.com/office/drawing/2014/chart" uri="{C3380CC4-5D6E-409C-BE32-E72D297353CC}">
              <c16:uniqueId val="{00000001-5AB0-4BBA-8EC1-9890AEDA7C5D}"/>
            </c:ext>
          </c:extLst>
        </c:ser>
        <c:dLbls>
          <c:showLegendKey val="0"/>
          <c:showVal val="0"/>
          <c:showCatName val="0"/>
          <c:showSerName val="0"/>
          <c:showPercent val="0"/>
          <c:showBubbleSize val="0"/>
        </c:dLbls>
        <c:axId val="1007871392"/>
        <c:axId val="1007868480"/>
      </c:scatterChart>
      <c:valAx>
        <c:axId val="1007871392"/>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480"/>
        <c:crossesAt val="5.0689042022202297"/>
        <c:crossBetween val="midCat"/>
        <c:majorUnit val="0.19770621131667987"/>
      </c:valAx>
      <c:valAx>
        <c:axId val="1007868480"/>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71392"/>
        <c:crossesAt val="2.6623552418400802"/>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PRICE_18PK.Ln
r = 0.274,  r-squared = 0.075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18B4-4316-A477-2AAE4E8CD6A4}"/>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5.8018225119027003</c:v>
              </c:pt>
            </c:numLit>
          </c:yVal>
          <c:smooth val="0"/>
          <c:extLst>
            <c:ext xmlns:c16="http://schemas.microsoft.com/office/drawing/2014/chart" uri="{C3380CC4-5D6E-409C-BE32-E72D297353CC}">
              <c16:uniqueId val="{00000001-18B4-4316-A477-2AAE4E8CD6A4}"/>
            </c:ext>
          </c:extLst>
        </c:ser>
        <c:dLbls>
          <c:showLegendKey val="0"/>
          <c:showVal val="0"/>
          <c:showCatName val="0"/>
          <c:showSerName val="0"/>
          <c:showPercent val="0"/>
          <c:showBubbleSize val="0"/>
        </c:dLbls>
        <c:axId val="1007865984"/>
        <c:axId val="1007870976"/>
      </c:scatterChart>
      <c:valAx>
        <c:axId val="1007865984"/>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70976"/>
        <c:crossesAt val="5.0689042022202297"/>
        <c:crossBetween val="midCat"/>
        <c:majorUnit val="0.19283124040598998"/>
      </c:valAx>
      <c:valAx>
        <c:axId val="1007870976"/>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5984"/>
        <c:crossesAt val="2.5847519847577201"/>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CASES_12PK.Ln vs.
PRICE_30PK.Ln
r = 0.303,  r-squared = 0.092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yVal>
          <c:smooth val="0"/>
          <c:extLst>
            <c:ext xmlns:c16="http://schemas.microsoft.com/office/drawing/2014/chart" uri="{C3380CC4-5D6E-409C-BE32-E72D297353CC}">
              <c16:uniqueId val="{00000000-E24A-46B4-905C-A7E1335A630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5.8018225119027003</c:v>
              </c:pt>
            </c:numLit>
          </c:yVal>
          <c:smooth val="0"/>
          <c:extLst>
            <c:ext xmlns:c16="http://schemas.microsoft.com/office/drawing/2014/chart" uri="{C3380CC4-5D6E-409C-BE32-E72D297353CC}">
              <c16:uniqueId val="{00000001-E24A-46B4-905C-A7E1335A630C}"/>
            </c:ext>
          </c:extLst>
        </c:ser>
        <c:dLbls>
          <c:showLegendKey val="0"/>
          <c:showVal val="0"/>
          <c:showCatName val="0"/>
          <c:showSerName val="0"/>
          <c:showPercent val="0"/>
          <c:showBubbleSize val="0"/>
        </c:dLbls>
        <c:axId val="1007872224"/>
        <c:axId val="1007868480"/>
      </c:scatterChart>
      <c:valAx>
        <c:axId val="1007872224"/>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480"/>
        <c:crossesAt val="5.0689042022202297"/>
        <c:crossBetween val="midCat"/>
        <c:majorUnit val="8.4425568990065036E-2"/>
      </c:valAx>
      <c:valAx>
        <c:axId val="1007868480"/>
        <c:scaling>
          <c:orientation val="minMax"/>
          <c:max val="7.3501949898816603"/>
          <c:min val="5.0689042022202297"/>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72224"/>
        <c:crossesAt val="2.55178617862755"/>
        <c:crossBetween val="midCat"/>
        <c:majorUnit val="1.1406453938307153"/>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CASES_12PK.Ln
r = -0.346,  r-squared = 0.120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71B4-4323-872E-39E02CE27F36}"/>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5.0143674328107997</c:v>
              </c:pt>
            </c:numLit>
          </c:yVal>
          <c:smooth val="0"/>
          <c:extLst>
            <c:ext xmlns:c16="http://schemas.microsoft.com/office/drawing/2014/chart" uri="{C3380CC4-5D6E-409C-BE32-E72D297353CC}">
              <c16:uniqueId val="{00000001-71B4-4323-872E-39E02CE27F36}"/>
            </c:ext>
          </c:extLst>
        </c:ser>
        <c:dLbls>
          <c:showLegendKey val="0"/>
          <c:showVal val="0"/>
          <c:showCatName val="0"/>
          <c:showSerName val="0"/>
          <c:showPercent val="0"/>
          <c:showBubbleSize val="0"/>
        </c:dLbls>
        <c:axId val="1007868480"/>
        <c:axId val="1007867232"/>
      </c:scatterChart>
      <c:valAx>
        <c:axId val="1007868480"/>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7232"/>
        <c:crossesAt val="3.4657359027997301"/>
        <c:crossBetween val="midCat"/>
        <c:majorUnit val="1.1406453938307153"/>
      </c:valAx>
      <c:valAx>
        <c:axId val="1007867232"/>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480"/>
        <c:crossesAt val="5.0689042022202297"/>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CASES_18PK.Ln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1C9F-4F95-B763-A51C9A8D47A7}"/>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5.0143674328107997</c:v>
              </c:pt>
            </c:numLit>
          </c:yVal>
          <c:smooth val="0"/>
          <c:extLst>
            <c:ext xmlns:c16="http://schemas.microsoft.com/office/drawing/2014/chart" uri="{C3380CC4-5D6E-409C-BE32-E72D297353CC}">
              <c16:uniqueId val="{00000001-1C9F-4F95-B763-A51C9A8D47A7}"/>
            </c:ext>
          </c:extLst>
        </c:ser>
        <c:dLbls>
          <c:showLegendKey val="0"/>
          <c:showVal val="0"/>
          <c:showCatName val="0"/>
          <c:showSerName val="0"/>
          <c:showPercent val="0"/>
          <c:showBubbleSize val="0"/>
        </c:dLbls>
        <c:axId val="1439969552"/>
        <c:axId val="1007868896"/>
      </c:scatterChart>
      <c:valAx>
        <c:axId val="1439969552"/>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7868896"/>
        <c:crossesAt val="3.4657359027997301"/>
        <c:crossBetween val="midCat"/>
        <c:majorUnit val="1.6627427799632299"/>
      </c:valAx>
      <c:valAx>
        <c:axId val="1007868896"/>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9969552"/>
        <c:crossesAt val="3.4657359027997301"/>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CASES_30PK.Ln
r = -0.520,  r-squared = 0.270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FB5B-4A7A-BD5A-67420275FB3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5.0143674328107997</c:v>
              </c:pt>
            </c:numLit>
          </c:yVal>
          <c:smooth val="0"/>
          <c:extLst>
            <c:ext xmlns:c16="http://schemas.microsoft.com/office/drawing/2014/chart" uri="{C3380CC4-5D6E-409C-BE32-E72D297353CC}">
              <c16:uniqueId val="{00000001-FB5B-4A7A-BD5A-67420275FB3C}"/>
            </c:ext>
          </c:extLst>
        </c:ser>
        <c:dLbls>
          <c:showLegendKey val="0"/>
          <c:showVal val="0"/>
          <c:showCatName val="0"/>
          <c:showSerName val="0"/>
          <c:showPercent val="0"/>
          <c:showBubbleSize val="0"/>
        </c:dLbls>
        <c:axId val="1432670512"/>
        <c:axId val="1432672176"/>
      </c:scatterChart>
      <c:valAx>
        <c:axId val="1432670512"/>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2176"/>
        <c:crossesAt val="3.4657359027997301"/>
        <c:crossBetween val="midCat"/>
        <c:majorUnit val="1.2515545750696702"/>
      </c:valAx>
      <c:valAx>
        <c:axId val="1432672176"/>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0512"/>
        <c:crossesAt val="3.83945231259331"/>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CASES_12PK (n=52, mean=399.163)</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298.75</c:v>
              </c:pt>
              <c:pt idx="1">
                <c:v>438.5</c:v>
              </c:pt>
              <c:pt idx="2">
                <c:v>578.25</c:v>
              </c:pt>
              <c:pt idx="3">
                <c:v>718</c:v>
              </c:pt>
              <c:pt idx="4">
                <c:v>857.75</c:v>
              </c:pt>
              <c:pt idx="5">
                <c:v>997.5</c:v>
              </c:pt>
              <c:pt idx="6">
                <c:v>1137.25</c:v>
              </c:pt>
              <c:pt idx="7">
                <c:v>1277</c:v>
              </c:pt>
              <c:pt idx="8">
                <c:v>1416.75</c:v>
              </c:pt>
              <c:pt idx="9">
                <c:v>1556.5</c:v>
              </c:pt>
            </c:numLit>
          </c:cat>
          <c:val>
            <c:numLit>
              <c:formatCode>General</c:formatCode>
              <c:ptCount val="10"/>
              <c:pt idx="0">
                <c:v>31</c:v>
              </c:pt>
              <c:pt idx="1">
                <c:v>7</c:v>
              </c:pt>
              <c:pt idx="2">
                <c:v>4</c:v>
              </c:pt>
              <c:pt idx="3">
                <c:v>1</c:v>
              </c:pt>
              <c:pt idx="4">
                <c:v>5</c:v>
              </c:pt>
              <c:pt idx="5">
                <c:v>1</c:v>
              </c:pt>
              <c:pt idx="6">
                <c:v>1</c:v>
              </c:pt>
              <c:pt idx="7">
                <c:v>0</c:v>
              </c:pt>
              <c:pt idx="8">
                <c:v>1</c:v>
              </c:pt>
              <c:pt idx="9">
                <c:v>1</c:v>
              </c:pt>
            </c:numLit>
          </c:val>
          <c:extLst>
            <c:ext xmlns:c16="http://schemas.microsoft.com/office/drawing/2014/chart" uri="{C3380CC4-5D6E-409C-BE32-E72D297353CC}">
              <c16:uniqueId val="{00000000-DF0C-4DB8-97FB-1141778D185F}"/>
            </c:ext>
          </c:extLst>
        </c:ser>
        <c:ser>
          <c:idx val="1"/>
          <c:order val="1"/>
          <c:spPr>
            <a:ln w="19050">
              <a:noFill/>
            </a:ln>
          </c:spPr>
          <c:invertIfNegative val="0"/>
          <c:extLst>
            <c:ext xmlns:c16="http://schemas.microsoft.com/office/drawing/2014/chart" uri="{C3380CC4-5D6E-409C-BE32-E72D297353CC}">
              <c16:uniqueId val="{00000001-DF0C-4DB8-97FB-1141778D185F}"/>
            </c:ext>
          </c:extLst>
        </c:ser>
        <c:dLbls>
          <c:showLegendKey val="0"/>
          <c:showVal val="0"/>
          <c:showCatName val="0"/>
          <c:showSerName val="0"/>
          <c:showPercent val="0"/>
          <c:showBubbleSize val="0"/>
        </c:dLbls>
        <c:gapWidth val="0"/>
        <c:axId val="1644073504"/>
        <c:axId val="1644095552"/>
      </c:barChart>
      <c:catAx>
        <c:axId val="1644073504"/>
        <c:scaling>
          <c:orientation val="minMax"/>
        </c:scaling>
        <c:delete val="0"/>
        <c:axPos val="b"/>
        <c:title>
          <c:tx>
            <c:rich>
              <a:bodyPr/>
              <a:lstStyle/>
              <a:p>
                <a:pPr>
                  <a:defRPr/>
                </a:pPr>
                <a:r>
                  <a:rPr lang="en-US"/>
                  <a:t>Min = 159.000           Midpoint = 857.750           Max = 1,557</a:t>
                </a:r>
              </a:p>
            </c:rich>
          </c:tx>
          <c:overlay val="0"/>
        </c:title>
        <c:numFmt formatCode="General" sourceLinked="1"/>
        <c:majorTickMark val="out"/>
        <c:minorTickMark val="none"/>
        <c:tickLblPos val="none"/>
        <c:spPr>
          <a:ln>
            <a:solidFill>
              <a:srgbClr val="7F7F7F"/>
            </a:solidFill>
            <a:prstDash val="solid"/>
          </a:ln>
        </c:spPr>
        <c:crossAx val="1644095552"/>
        <c:crossesAt val="0"/>
        <c:auto val="1"/>
        <c:lblAlgn val="ctr"/>
        <c:lblOffset val="100"/>
        <c:noMultiLvlLbl val="0"/>
      </c:catAx>
      <c:valAx>
        <c:axId val="1644095552"/>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44073504"/>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PRICE_12PK.Ln
r = 0.254,  r-squared = 0.064</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0B96-4CAD-A5CB-AD4944526D3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5.0143674328107997</c:v>
              </c:pt>
            </c:numLit>
          </c:yVal>
          <c:smooth val="0"/>
          <c:extLst>
            <c:ext xmlns:c16="http://schemas.microsoft.com/office/drawing/2014/chart" uri="{C3380CC4-5D6E-409C-BE32-E72D297353CC}">
              <c16:uniqueId val="{00000001-0B96-4CAD-A5CB-AD4944526D38}"/>
            </c:ext>
          </c:extLst>
        </c:ser>
        <c:dLbls>
          <c:showLegendKey val="0"/>
          <c:showVal val="0"/>
          <c:showCatName val="0"/>
          <c:showSerName val="0"/>
          <c:showPercent val="0"/>
          <c:showBubbleSize val="0"/>
        </c:dLbls>
        <c:axId val="1432672592"/>
        <c:axId val="1432673008"/>
      </c:scatterChart>
      <c:valAx>
        <c:axId val="1432672592"/>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3008"/>
        <c:crossesAt val="3.4657359027997301"/>
        <c:crossBetween val="midCat"/>
        <c:majorUnit val="0.19770621131667987"/>
      </c:valAx>
      <c:valAx>
        <c:axId val="1432673008"/>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2592"/>
        <c:crossesAt val="2.6623552418400802"/>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PRICE_18PK.Ln
r = -0.942,  r-squared = 0.888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D613-44EF-8C8A-EC2FCD91FDAC}"/>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5.0143674328107997</c:v>
              </c:pt>
            </c:numLit>
          </c:yVal>
          <c:smooth val="0"/>
          <c:extLst>
            <c:ext xmlns:c16="http://schemas.microsoft.com/office/drawing/2014/chart" uri="{C3380CC4-5D6E-409C-BE32-E72D297353CC}">
              <c16:uniqueId val="{00000001-D613-44EF-8C8A-EC2FCD91FDAC}"/>
            </c:ext>
          </c:extLst>
        </c:ser>
        <c:dLbls>
          <c:showLegendKey val="0"/>
          <c:showVal val="0"/>
          <c:showCatName val="0"/>
          <c:showSerName val="0"/>
          <c:showPercent val="0"/>
          <c:showBubbleSize val="0"/>
        </c:dLbls>
        <c:axId val="1432672592"/>
        <c:axId val="1432673008"/>
      </c:scatterChart>
      <c:valAx>
        <c:axId val="1432672592"/>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3008"/>
        <c:crossesAt val="3.4657359027997301"/>
        <c:crossBetween val="midCat"/>
        <c:majorUnit val="0.19283124040598998"/>
      </c:valAx>
      <c:valAx>
        <c:axId val="1432673008"/>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2592"/>
        <c:crossesAt val="2.5847519847577201"/>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CASES_18PK.Ln vs.
PRICE_30PK.Ln
r = 0.276,  r-squared = 0.076</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yVal>
          <c:smooth val="0"/>
          <c:extLst>
            <c:ext xmlns:c16="http://schemas.microsoft.com/office/drawing/2014/chart" uri="{C3380CC4-5D6E-409C-BE32-E72D297353CC}">
              <c16:uniqueId val="{00000000-F2FF-457E-B8DB-22E358E34AEF}"/>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5.0143674328107997</c:v>
              </c:pt>
            </c:numLit>
          </c:yVal>
          <c:smooth val="0"/>
          <c:extLst>
            <c:ext xmlns:c16="http://schemas.microsoft.com/office/drawing/2014/chart" uri="{C3380CC4-5D6E-409C-BE32-E72D297353CC}">
              <c16:uniqueId val="{00000001-F2FF-457E-B8DB-22E358E34AEF}"/>
            </c:ext>
          </c:extLst>
        </c:ser>
        <c:dLbls>
          <c:showLegendKey val="0"/>
          <c:showVal val="0"/>
          <c:showCatName val="0"/>
          <c:showSerName val="0"/>
          <c:showPercent val="0"/>
          <c:showBubbleSize val="0"/>
        </c:dLbls>
        <c:axId val="1432675504"/>
        <c:axId val="1432669680"/>
      </c:scatterChart>
      <c:valAx>
        <c:axId val="1432675504"/>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69680"/>
        <c:crossesAt val="3.4657359027997301"/>
        <c:crossBetween val="midCat"/>
        <c:majorUnit val="8.4425568990065036E-2"/>
      </c:valAx>
      <c:valAx>
        <c:axId val="1432669680"/>
        <c:scaling>
          <c:orientation val="minMax"/>
          <c:max val="6.79122146272619"/>
          <c:min val="3.46573590279973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5504"/>
        <c:crossesAt val="2.55178617862755"/>
        <c:crossBetween val="midCat"/>
        <c:majorUnit val="1.6627427799632299"/>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CASES_12PK.Ln
r = -0.264,  r-squared = 0.070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FA1B-471B-A102-51B1D33B98D2}"/>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4.8758276737603596</c:v>
              </c:pt>
            </c:numLit>
          </c:yVal>
          <c:smooth val="0"/>
          <c:extLst>
            <c:ext xmlns:c16="http://schemas.microsoft.com/office/drawing/2014/chart" uri="{C3380CC4-5D6E-409C-BE32-E72D297353CC}">
              <c16:uniqueId val="{00000001-FA1B-471B-A102-51B1D33B98D2}"/>
            </c:ext>
          </c:extLst>
        </c:ser>
        <c:dLbls>
          <c:showLegendKey val="0"/>
          <c:showVal val="0"/>
          <c:showCatName val="0"/>
          <c:showSerName val="0"/>
          <c:showPercent val="0"/>
          <c:showBubbleSize val="0"/>
        </c:dLbls>
        <c:axId val="1432675504"/>
        <c:axId val="1432669680"/>
      </c:scatterChart>
      <c:valAx>
        <c:axId val="1432675504"/>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69680"/>
        <c:crossesAt val="3.83945231259331"/>
        <c:crossBetween val="midCat"/>
        <c:majorUnit val="1.1406453938307153"/>
      </c:valAx>
      <c:valAx>
        <c:axId val="1432669680"/>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5504"/>
        <c:crossesAt val="5.0689042022202297"/>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CASES_18PK.Ln
r = -0.520,  r-squared = 0.270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E8BA-4A8E-AF83-ADE9AB057B8E}"/>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4.8758276737603596</c:v>
              </c:pt>
            </c:numLit>
          </c:yVal>
          <c:smooth val="0"/>
          <c:extLst>
            <c:ext xmlns:c16="http://schemas.microsoft.com/office/drawing/2014/chart" uri="{C3380CC4-5D6E-409C-BE32-E72D297353CC}">
              <c16:uniqueId val="{00000001-E8BA-4A8E-AF83-ADE9AB057B8E}"/>
            </c:ext>
          </c:extLst>
        </c:ser>
        <c:dLbls>
          <c:showLegendKey val="0"/>
          <c:showVal val="0"/>
          <c:showCatName val="0"/>
          <c:showSerName val="0"/>
          <c:showPercent val="0"/>
          <c:showBubbleSize val="0"/>
        </c:dLbls>
        <c:axId val="1432675920"/>
        <c:axId val="1432673840"/>
      </c:scatterChart>
      <c:valAx>
        <c:axId val="1432675920"/>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3840"/>
        <c:crossesAt val="3.83945231259331"/>
        <c:crossBetween val="midCat"/>
        <c:majorUnit val="1.6627427799632299"/>
      </c:valAx>
      <c:valAx>
        <c:axId val="1432673840"/>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5920"/>
        <c:crossesAt val="3.4657359027997301"/>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CASES_30PK.Ln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04F9-44BC-9989-9A83876BFF1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4.8758276737603596</c:v>
              </c:pt>
            </c:numLit>
          </c:yVal>
          <c:smooth val="0"/>
          <c:extLst>
            <c:ext xmlns:c16="http://schemas.microsoft.com/office/drawing/2014/chart" uri="{C3380CC4-5D6E-409C-BE32-E72D297353CC}">
              <c16:uniqueId val="{00000001-04F9-44BC-9989-9A83876BFF18}"/>
            </c:ext>
          </c:extLst>
        </c:ser>
        <c:dLbls>
          <c:showLegendKey val="0"/>
          <c:showVal val="0"/>
          <c:showCatName val="0"/>
          <c:showSerName val="0"/>
          <c:showPercent val="0"/>
          <c:showBubbleSize val="0"/>
        </c:dLbls>
        <c:axId val="1432673840"/>
        <c:axId val="1432669680"/>
      </c:scatterChart>
      <c:valAx>
        <c:axId val="1432673840"/>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69680"/>
        <c:crossesAt val="3.83945231259331"/>
        <c:crossBetween val="midCat"/>
        <c:majorUnit val="1.2515545750696702"/>
      </c:valAx>
      <c:valAx>
        <c:axId val="1432669680"/>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432673840"/>
        <c:crossesAt val="3.83945231259331"/>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PRICE_12PK.Ln
r = 0.436,  r-squared = 0.190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65A2-4ADC-A487-73C2F4FDCA1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4.8758276737603596</c:v>
              </c:pt>
            </c:numLit>
          </c:yVal>
          <c:smooth val="0"/>
          <c:extLst>
            <c:ext xmlns:c16="http://schemas.microsoft.com/office/drawing/2014/chart" uri="{C3380CC4-5D6E-409C-BE32-E72D297353CC}">
              <c16:uniqueId val="{00000001-65A2-4ADC-A487-73C2F4FDCA10}"/>
            </c:ext>
          </c:extLst>
        </c:ser>
        <c:dLbls>
          <c:showLegendKey val="0"/>
          <c:showVal val="0"/>
          <c:showCatName val="0"/>
          <c:showSerName val="0"/>
          <c:showPercent val="0"/>
          <c:showBubbleSize val="0"/>
        </c:dLbls>
        <c:axId val="1640393392"/>
        <c:axId val="1640397968"/>
      </c:scatterChart>
      <c:valAx>
        <c:axId val="1640393392"/>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7968"/>
        <c:crossesAt val="3.83945231259331"/>
        <c:crossBetween val="midCat"/>
        <c:majorUnit val="0.19770621131667987"/>
      </c:valAx>
      <c:valAx>
        <c:axId val="1640397968"/>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3392"/>
        <c:crossesAt val="2.6623552418400802"/>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PRICE_18PK.Ln
r = 0.577,  r-squared = 0.333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DE2F-47CA-9EE0-47031207D3C6}"/>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4.8758276737603596</c:v>
              </c:pt>
            </c:numLit>
          </c:yVal>
          <c:smooth val="0"/>
          <c:extLst>
            <c:ext xmlns:c16="http://schemas.microsoft.com/office/drawing/2014/chart" uri="{C3380CC4-5D6E-409C-BE32-E72D297353CC}">
              <c16:uniqueId val="{00000001-DE2F-47CA-9EE0-47031207D3C6}"/>
            </c:ext>
          </c:extLst>
        </c:ser>
        <c:dLbls>
          <c:showLegendKey val="0"/>
          <c:showVal val="0"/>
          <c:showCatName val="0"/>
          <c:showSerName val="0"/>
          <c:showPercent val="0"/>
          <c:showBubbleSize val="0"/>
        </c:dLbls>
        <c:axId val="1640392560"/>
        <c:axId val="1640393392"/>
      </c:scatterChart>
      <c:valAx>
        <c:axId val="1640392560"/>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3392"/>
        <c:crossesAt val="3.83945231259331"/>
        <c:crossBetween val="midCat"/>
        <c:majorUnit val="0.19283124040598998"/>
      </c:valAx>
      <c:valAx>
        <c:axId val="1640393392"/>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2560"/>
        <c:crossesAt val="2.5847519847577201"/>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CASES_30PK.Ln vs.
PRICE_30PK.Ln
r = -0.859,  r-squared = 0.738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yVal>
          <c:smooth val="0"/>
          <c:extLst>
            <c:ext xmlns:c16="http://schemas.microsoft.com/office/drawing/2014/chart" uri="{C3380CC4-5D6E-409C-BE32-E72D297353CC}">
              <c16:uniqueId val="{00000000-9D5D-4D48-AC2A-8D4516FF957B}"/>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4.8758276737603596</c:v>
              </c:pt>
            </c:numLit>
          </c:yVal>
          <c:smooth val="0"/>
          <c:extLst>
            <c:ext xmlns:c16="http://schemas.microsoft.com/office/drawing/2014/chart" uri="{C3380CC4-5D6E-409C-BE32-E72D297353CC}">
              <c16:uniqueId val="{00000001-9D5D-4D48-AC2A-8D4516FF957B}"/>
            </c:ext>
          </c:extLst>
        </c:ser>
        <c:dLbls>
          <c:showLegendKey val="0"/>
          <c:showVal val="0"/>
          <c:showCatName val="0"/>
          <c:showSerName val="0"/>
          <c:showPercent val="0"/>
          <c:showBubbleSize val="0"/>
        </c:dLbls>
        <c:axId val="1640392560"/>
        <c:axId val="1640393808"/>
      </c:scatterChart>
      <c:valAx>
        <c:axId val="1640392560"/>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3808"/>
        <c:crossesAt val="3.83945231259331"/>
        <c:crossBetween val="midCat"/>
        <c:majorUnit val="8.4425568990065036E-2"/>
      </c:valAx>
      <c:valAx>
        <c:axId val="1640393808"/>
        <c:scaling>
          <c:orientation val="minMax"/>
          <c:max val="6.3425614627326503"/>
          <c:min val="3.8394523125933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2560"/>
        <c:crossesAt val="2.55178617862755"/>
        <c:crossBetween val="midCat"/>
        <c:majorUnit val="1.251554575069670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CASES_12PK.Ln
r = -0.851,  r-squared = 0.723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D607-4CFF-B7F3-2477D3927B0B}"/>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2.9424420327790699</c:v>
              </c:pt>
            </c:numLit>
          </c:yVal>
          <c:smooth val="0"/>
          <c:extLst>
            <c:ext xmlns:c16="http://schemas.microsoft.com/office/drawing/2014/chart" uri="{C3380CC4-5D6E-409C-BE32-E72D297353CC}">
              <c16:uniqueId val="{00000001-D607-4CFF-B7F3-2477D3927B0B}"/>
            </c:ext>
          </c:extLst>
        </c:ser>
        <c:dLbls>
          <c:showLegendKey val="0"/>
          <c:showVal val="0"/>
          <c:showCatName val="0"/>
          <c:showSerName val="0"/>
          <c:showPercent val="0"/>
          <c:showBubbleSize val="0"/>
        </c:dLbls>
        <c:axId val="1640394640"/>
        <c:axId val="1640392560"/>
      </c:scatterChart>
      <c:valAx>
        <c:axId val="1640394640"/>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2560"/>
        <c:crossesAt val="2.6623552418400802"/>
        <c:crossBetween val="midCat"/>
        <c:majorUnit val="1.1406453938307153"/>
      </c:valAx>
      <c:valAx>
        <c:axId val="1640392560"/>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4640"/>
        <c:crossesAt val="5.0689042022202297"/>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CASES_18PK (n=52, mean=256.673)</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117.8</c:v>
              </c:pt>
              <c:pt idx="1">
                <c:v>203.6</c:v>
              </c:pt>
              <c:pt idx="2">
                <c:v>289.39999999999998</c:v>
              </c:pt>
              <c:pt idx="3">
                <c:v>375.2</c:v>
              </c:pt>
              <c:pt idx="4">
                <c:v>461</c:v>
              </c:pt>
              <c:pt idx="5">
                <c:v>546.79999999999995</c:v>
              </c:pt>
              <c:pt idx="6">
                <c:v>632.6</c:v>
              </c:pt>
              <c:pt idx="7">
                <c:v>718.4</c:v>
              </c:pt>
              <c:pt idx="8">
                <c:v>804.19999999999993</c:v>
              </c:pt>
              <c:pt idx="9">
                <c:v>890</c:v>
              </c:pt>
            </c:numLit>
          </c:cat>
          <c:val>
            <c:numLit>
              <c:formatCode>General</c:formatCode>
              <c:ptCount val="10"/>
              <c:pt idx="0">
                <c:v>29</c:v>
              </c:pt>
              <c:pt idx="1">
                <c:v>3</c:v>
              </c:pt>
              <c:pt idx="2">
                <c:v>1</c:v>
              </c:pt>
              <c:pt idx="3">
                <c:v>2</c:v>
              </c:pt>
              <c:pt idx="4">
                <c:v>6</c:v>
              </c:pt>
              <c:pt idx="5">
                <c:v>4</c:v>
              </c:pt>
              <c:pt idx="6">
                <c:v>1</c:v>
              </c:pt>
              <c:pt idx="7">
                <c:v>0</c:v>
              </c:pt>
              <c:pt idx="8">
                <c:v>3</c:v>
              </c:pt>
              <c:pt idx="9">
                <c:v>3</c:v>
              </c:pt>
            </c:numLit>
          </c:val>
          <c:extLst>
            <c:ext xmlns:c16="http://schemas.microsoft.com/office/drawing/2014/chart" uri="{C3380CC4-5D6E-409C-BE32-E72D297353CC}">
              <c16:uniqueId val="{00000000-5F86-4492-B74B-A01F7F20B715}"/>
            </c:ext>
          </c:extLst>
        </c:ser>
        <c:ser>
          <c:idx val="1"/>
          <c:order val="1"/>
          <c:spPr>
            <a:ln w="19050">
              <a:noFill/>
            </a:ln>
          </c:spPr>
          <c:invertIfNegative val="0"/>
          <c:extLst>
            <c:ext xmlns:c16="http://schemas.microsoft.com/office/drawing/2014/chart" uri="{C3380CC4-5D6E-409C-BE32-E72D297353CC}">
              <c16:uniqueId val="{00000001-5F86-4492-B74B-A01F7F20B715}"/>
            </c:ext>
          </c:extLst>
        </c:ser>
        <c:dLbls>
          <c:showLegendKey val="0"/>
          <c:showVal val="0"/>
          <c:showCatName val="0"/>
          <c:showSerName val="0"/>
          <c:showPercent val="0"/>
          <c:showBubbleSize val="0"/>
        </c:dLbls>
        <c:gapWidth val="0"/>
        <c:axId val="1638377696"/>
        <c:axId val="1638373536"/>
      </c:barChart>
      <c:catAx>
        <c:axId val="1638377696"/>
        <c:scaling>
          <c:orientation val="minMax"/>
        </c:scaling>
        <c:delete val="0"/>
        <c:axPos val="b"/>
        <c:title>
          <c:tx>
            <c:rich>
              <a:bodyPr/>
              <a:lstStyle/>
              <a:p>
                <a:pPr>
                  <a:defRPr/>
                </a:pPr>
                <a:r>
                  <a:rPr lang="en-US"/>
                  <a:t>Min = 32.000           Midpoint = 461.000           Max = 890</a:t>
                </a:r>
              </a:p>
            </c:rich>
          </c:tx>
          <c:overlay val="0"/>
        </c:title>
        <c:numFmt formatCode="General" sourceLinked="1"/>
        <c:majorTickMark val="out"/>
        <c:minorTickMark val="none"/>
        <c:tickLblPos val="none"/>
        <c:spPr>
          <a:ln>
            <a:solidFill>
              <a:srgbClr val="7F7F7F"/>
            </a:solidFill>
            <a:prstDash val="solid"/>
          </a:ln>
        </c:spPr>
        <c:crossAx val="1638373536"/>
        <c:crossesAt val="0"/>
        <c:auto val="1"/>
        <c:lblAlgn val="ctr"/>
        <c:lblOffset val="100"/>
        <c:noMultiLvlLbl val="0"/>
      </c:catAx>
      <c:valAx>
        <c:axId val="1638373536"/>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77696"/>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CASES_18PK.Ln
r = 0.254,  r-squared = 0.064</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A335-483A-9CA9-0114CF0D47D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2.9424420327790699</c:v>
              </c:pt>
            </c:numLit>
          </c:yVal>
          <c:smooth val="0"/>
          <c:extLst>
            <c:ext xmlns:c16="http://schemas.microsoft.com/office/drawing/2014/chart" uri="{C3380CC4-5D6E-409C-BE32-E72D297353CC}">
              <c16:uniqueId val="{00000001-A335-483A-9CA9-0114CF0D47DD}"/>
            </c:ext>
          </c:extLst>
        </c:ser>
        <c:dLbls>
          <c:showLegendKey val="0"/>
          <c:showVal val="0"/>
          <c:showCatName val="0"/>
          <c:showSerName val="0"/>
          <c:showPercent val="0"/>
          <c:showBubbleSize val="0"/>
        </c:dLbls>
        <c:axId val="1640397552"/>
        <c:axId val="1640392560"/>
      </c:scatterChart>
      <c:valAx>
        <c:axId val="1640397552"/>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2560"/>
        <c:crossesAt val="2.6623552418400802"/>
        <c:crossBetween val="midCat"/>
        <c:majorUnit val="1.6627427799632299"/>
      </c:valAx>
      <c:valAx>
        <c:axId val="1640392560"/>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7552"/>
        <c:crossesAt val="3.4657359027997301"/>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CASES_30PK.Ln
r = 0.436,  r-squared = 0.190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EBE2-4937-A7A9-533CBE1D2299}"/>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2.9424420327790699</c:v>
              </c:pt>
            </c:numLit>
          </c:yVal>
          <c:smooth val="0"/>
          <c:extLst>
            <c:ext xmlns:c16="http://schemas.microsoft.com/office/drawing/2014/chart" uri="{C3380CC4-5D6E-409C-BE32-E72D297353CC}">
              <c16:uniqueId val="{00000001-EBE2-4937-A7A9-533CBE1D2299}"/>
            </c:ext>
          </c:extLst>
        </c:ser>
        <c:dLbls>
          <c:showLegendKey val="0"/>
          <c:showVal val="0"/>
          <c:showCatName val="0"/>
          <c:showSerName val="0"/>
          <c:showPercent val="0"/>
          <c:showBubbleSize val="0"/>
        </c:dLbls>
        <c:axId val="1640393808"/>
        <c:axId val="1640397552"/>
      </c:scatterChart>
      <c:valAx>
        <c:axId val="1640393808"/>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7552"/>
        <c:crossesAt val="2.6623552418400802"/>
        <c:crossBetween val="midCat"/>
        <c:majorUnit val="1.2515545750696702"/>
      </c:valAx>
      <c:valAx>
        <c:axId val="1640397552"/>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640393808"/>
        <c:crossesAt val="3.83945231259331"/>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PRICE_12PK.Ln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8EB4-4558-8FB9-E2D7F97D378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2.9424420327790699</c:v>
              </c:pt>
            </c:numLit>
          </c:yVal>
          <c:smooth val="0"/>
          <c:extLst>
            <c:ext xmlns:c16="http://schemas.microsoft.com/office/drawing/2014/chart" uri="{C3380CC4-5D6E-409C-BE32-E72D297353CC}">
              <c16:uniqueId val="{00000001-8EB4-4558-8FB9-E2D7F97D3781}"/>
            </c:ext>
          </c:extLst>
        </c:ser>
        <c:dLbls>
          <c:showLegendKey val="0"/>
          <c:showVal val="0"/>
          <c:showCatName val="0"/>
          <c:showSerName val="0"/>
          <c:showPercent val="0"/>
          <c:showBubbleSize val="0"/>
        </c:dLbls>
        <c:axId val="68207535"/>
        <c:axId val="68210031"/>
      </c:scatterChart>
      <c:valAx>
        <c:axId val="68207535"/>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0031"/>
        <c:crossesAt val="2.6623552418400802"/>
        <c:crossBetween val="midCat"/>
        <c:majorUnit val="0.19770621131667987"/>
      </c:valAx>
      <c:valAx>
        <c:axId val="68210031"/>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07535"/>
        <c:crossesAt val="2.6623552418400802"/>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PRICE_18PK.Ln
r = -0.082,  r-squared = 0.007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C32E-4860-A05B-4D5FB6C8083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2.9424420327790699</c:v>
              </c:pt>
            </c:numLit>
          </c:yVal>
          <c:smooth val="0"/>
          <c:extLst>
            <c:ext xmlns:c16="http://schemas.microsoft.com/office/drawing/2014/chart" uri="{C3380CC4-5D6E-409C-BE32-E72D297353CC}">
              <c16:uniqueId val="{00000001-C32E-4860-A05B-4D5FB6C80830}"/>
            </c:ext>
          </c:extLst>
        </c:ser>
        <c:dLbls>
          <c:showLegendKey val="0"/>
          <c:showVal val="0"/>
          <c:showCatName val="0"/>
          <c:showSerName val="0"/>
          <c:showPercent val="0"/>
          <c:showBubbleSize val="0"/>
        </c:dLbls>
        <c:axId val="68206703"/>
        <c:axId val="68211279"/>
      </c:scatterChart>
      <c:valAx>
        <c:axId val="68206703"/>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1279"/>
        <c:crossesAt val="2.6623552418400802"/>
        <c:crossBetween val="midCat"/>
        <c:majorUnit val="0.19283124040598998"/>
      </c:valAx>
      <c:valAx>
        <c:axId val="68211279"/>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06703"/>
        <c:crossesAt val="2.5847519847577201"/>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PRICE_12PK.Ln vs.
PRICE_30PK.Ln
r = -0.363,  r-squared = 0.131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yVal>
          <c:smooth val="0"/>
          <c:extLst>
            <c:ext xmlns:c16="http://schemas.microsoft.com/office/drawing/2014/chart" uri="{C3380CC4-5D6E-409C-BE32-E72D297353CC}">
              <c16:uniqueId val="{00000000-9309-4821-8BEB-E12AAD31C8B3}"/>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2.9424420327790699</c:v>
              </c:pt>
            </c:numLit>
          </c:yVal>
          <c:smooth val="0"/>
          <c:extLst>
            <c:ext xmlns:c16="http://schemas.microsoft.com/office/drawing/2014/chart" uri="{C3380CC4-5D6E-409C-BE32-E72D297353CC}">
              <c16:uniqueId val="{00000001-9309-4821-8BEB-E12AAD31C8B3}"/>
            </c:ext>
          </c:extLst>
        </c:ser>
        <c:dLbls>
          <c:showLegendKey val="0"/>
          <c:showVal val="0"/>
          <c:showCatName val="0"/>
          <c:showSerName val="0"/>
          <c:showPercent val="0"/>
          <c:showBubbleSize val="0"/>
        </c:dLbls>
        <c:axId val="68209199"/>
        <c:axId val="68207119"/>
      </c:scatterChart>
      <c:valAx>
        <c:axId val="68209199"/>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07119"/>
        <c:crossesAt val="2.6623552418400802"/>
        <c:crossBetween val="midCat"/>
        <c:majorUnit val="8.4425568990065036E-2"/>
      </c:valAx>
      <c:valAx>
        <c:axId val="68207119"/>
        <c:scaling>
          <c:orientation val="minMax"/>
          <c:max val="3.05776766447344"/>
          <c:min val="2.6623552418400802"/>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09199"/>
        <c:crossesAt val="2.55178617862755"/>
        <c:crossBetween val="midCat"/>
        <c:majorUnit val="0.19770621131667987"/>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CASES_12PK.Ln
r = 0.274,  r-squared = 0.075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CA19-422B-B373-D0FFAA762FCD}"/>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2.8063088692826099</c:v>
              </c:pt>
            </c:numLit>
          </c:yVal>
          <c:smooth val="0"/>
          <c:extLst>
            <c:ext xmlns:c16="http://schemas.microsoft.com/office/drawing/2014/chart" uri="{C3380CC4-5D6E-409C-BE32-E72D297353CC}">
              <c16:uniqueId val="{00000001-CA19-422B-B373-D0FFAA762FCD}"/>
            </c:ext>
          </c:extLst>
        </c:ser>
        <c:dLbls>
          <c:showLegendKey val="0"/>
          <c:showVal val="0"/>
          <c:showCatName val="0"/>
          <c:showSerName val="0"/>
          <c:showPercent val="0"/>
          <c:showBubbleSize val="0"/>
        </c:dLbls>
        <c:axId val="68212527"/>
        <c:axId val="68211279"/>
      </c:scatterChart>
      <c:valAx>
        <c:axId val="68212527"/>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1279"/>
        <c:crossesAt val="2.5847519847577201"/>
        <c:crossBetween val="midCat"/>
        <c:majorUnit val="1.1406453938307153"/>
      </c:valAx>
      <c:valAx>
        <c:axId val="68211279"/>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2527"/>
        <c:crossesAt val="5.0689042022202297"/>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CASES_18PK.Ln
r = -0.942,  r-squared = 0.888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153C-4662-8740-6D5B3588D934}"/>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2.8063088692826099</c:v>
              </c:pt>
            </c:numLit>
          </c:yVal>
          <c:smooth val="0"/>
          <c:extLst>
            <c:ext xmlns:c16="http://schemas.microsoft.com/office/drawing/2014/chart" uri="{C3380CC4-5D6E-409C-BE32-E72D297353CC}">
              <c16:uniqueId val="{00000001-153C-4662-8740-6D5B3588D934}"/>
            </c:ext>
          </c:extLst>
        </c:ser>
        <c:dLbls>
          <c:showLegendKey val="0"/>
          <c:showVal val="0"/>
          <c:showCatName val="0"/>
          <c:showSerName val="0"/>
          <c:showPercent val="0"/>
          <c:showBubbleSize val="0"/>
        </c:dLbls>
        <c:axId val="68211279"/>
        <c:axId val="68212527"/>
      </c:scatterChart>
      <c:valAx>
        <c:axId val="68211279"/>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2527"/>
        <c:crossesAt val="2.5847519847577201"/>
        <c:crossBetween val="midCat"/>
        <c:majorUnit val="1.6627427799632299"/>
      </c:valAx>
      <c:valAx>
        <c:axId val="68212527"/>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1279"/>
        <c:crossesAt val="3.4657359027997301"/>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CASES_30PK.Ln
r = 0.577,  r-squared = 0.333</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5122-4A09-847C-AA2971C5935F}"/>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2.8063088692826099</c:v>
              </c:pt>
            </c:numLit>
          </c:yVal>
          <c:smooth val="0"/>
          <c:extLst>
            <c:ext xmlns:c16="http://schemas.microsoft.com/office/drawing/2014/chart" uri="{C3380CC4-5D6E-409C-BE32-E72D297353CC}">
              <c16:uniqueId val="{00000001-5122-4A09-847C-AA2971C5935F}"/>
            </c:ext>
          </c:extLst>
        </c:ser>
        <c:dLbls>
          <c:showLegendKey val="0"/>
          <c:showVal val="0"/>
          <c:showCatName val="0"/>
          <c:showSerName val="0"/>
          <c:showPercent val="0"/>
          <c:showBubbleSize val="0"/>
        </c:dLbls>
        <c:axId val="68212527"/>
        <c:axId val="68212943"/>
      </c:scatterChart>
      <c:valAx>
        <c:axId val="68212527"/>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2943"/>
        <c:crossesAt val="2.5847519847577201"/>
        <c:crossBetween val="midCat"/>
        <c:majorUnit val="1.2515545750696702"/>
      </c:valAx>
      <c:valAx>
        <c:axId val="68212943"/>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68212527"/>
        <c:crossesAt val="3.83945231259331"/>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PRICE_12PK.Ln
r = -0.082,  r-squared = 0.007</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1901-4C0B-9965-639B1F637B8A}"/>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2.8063088692826099</c:v>
              </c:pt>
            </c:numLit>
          </c:yVal>
          <c:smooth val="0"/>
          <c:extLst>
            <c:ext xmlns:c16="http://schemas.microsoft.com/office/drawing/2014/chart" uri="{C3380CC4-5D6E-409C-BE32-E72D297353CC}">
              <c16:uniqueId val="{00000001-1901-4C0B-9965-639B1F637B8A}"/>
            </c:ext>
          </c:extLst>
        </c:ser>
        <c:dLbls>
          <c:showLegendKey val="0"/>
          <c:showVal val="0"/>
          <c:showCatName val="0"/>
          <c:showSerName val="0"/>
          <c:showPercent val="0"/>
          <c:showBubbleSize val="0"/>
        </c:dLbls>
        <c:axId val="1005538432"/>
        <c:axId val="1005542592"/>
      </c:scatterChart>
      <c:valAx>
        <c:axId val="1005538432"/>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42592"/>
        <c:crossesAt val="2.5847519847577201"/>
        <c:crossBetween val="midCat"/>
        <c:majorUnit val="0.19770621131667987"/>
      </c:valAx>
      <c:valAx>
        <c:axId val="1005542592"/>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8432"/>
        <c:crossesAt val="2.6623552418400802"/>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PRICE_18PK.Ln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C49E-479F-B34E-51B162B7EC78}"/>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2.8063088692826099</c:v>
              </c:pt>
            </c:numLit>
          </c:yVal>
          <c:smooth val="0"/>
          <c:extLst>
            <c:ext xmlns:c16="http://schemas.microsoft.com/office/drawing/2014/chart" uri="{C3380CC4-5D6E-409C-BE32-E72D297353CC}">
              <c16:uniqueId val="{00000001-C49E-479F-B34E-51B162B7EC78}"/>
            </c:ext>
          </c:extLst>
        </c:ser>
        <c:dLbls>
          <c:showLegendKey val="0"/>
          <c:showVal val="0"/>
          <c:showCatName val="0"/>
          <c:showSerName val="0"/>
          <c:showPercent val="0"/>
          <c:showBubbleSize val="0"/>
        </c:dLbls>
        <c:axId val="1005536352"/>
        <c:axId val="1005538016"/>
      </c:scatterChart>
      <c:valAx>
        <c:axId val="1005536352"/>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8016"/>
        <c:crossesAt val="2.5847519847577201"/>
        <c:crossBetween val="midCat"/>
        <c:majorUnit val="0.19283124040598998"/>
      </c:valAx>
      <c:valAx>
        <c:axId val="1005538016"/>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6352"/>
        <c:crossesAt val="2.5847519847577201"/>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CASES_30PK (n=52, mean=165.043)</a:t>
            </a:r>
          </a:p>
        </c:rich>
      </c:tx>
      <c:overlay val="0"/>
    </c:title>
    <c:autoTitleDeleted val="0"/>
    <c:plotArea>
      <c:layout/>
      <c:barChart>
        <c:barDir val="col"/>
        <c:grouping val="clustered"/>
        <c:varyColors val="0"/>
        <c:ser>
          <c:idx val="0"/>
          <c:order val="0"/>
          <c:spPr>
            <a:solidFill>
              <a:srgbClr val="9999FF"/>
            </a:solidFill>
            <a:ln w="9525" cap="flat" cmpd="sng" algn="ctr">
              <a:solidFill>
                <a:srgbClr val="0000FF"/>
              </a:solidFill>
              <a:prstDash val="solid"/>
              <a:round/>
              <a:headEnd type="none" w="med" len="med"/>
              <a:tailEnd type="none" w="med" len="med"/>
            </a:ln>
            <a:effectLst/>
          </c:spPr>
          <c:invertIfNegative val="0"/>
          <c:cat>
            <c:numLit>
              <c:formatCode>General</c:formatCode>
              <c:ptCount val="10"/>
              <c:pt idx="0">
                <c:v>98.674999999999997</c:v>
              </c:pt>
              <c:pt idx="1">
                <c:v>150.85</c:v>
              </c:pt>
              <c:pt idx="2">
                <c:v>203.02499999999998</c:v>
              </c:pt>
              <c:pt idx="3">
                <c:v>255.2</c:v>
              </c:pt>
              <c:pt idx="4">
                <c:v>307.375</c:v>
              </c:pt>
              <c:pt idx="5">
                <c:v>359.54999999999995</c:v>
              </c:pt>
              <c:pt idx="6">
                <c:v>411.72499999999997</c:v>
              </c:pt>
              <c:pt idx="7">
                <c:v>463.9</c:v>
              </c:pt>
              <c:pt idx="8">
                <c:v>516.07499999999993</c:v>
              </c:pt>
              <c:pt idx="9">
                <c:v>568.25</c:v>
              </c:pt>
            </c:numLit>
          </c:cat>
          <c:val>
            <c:numLit>
              <c:formatCode>General</c:formatCode>
              <c:ptCount val="10"/>
              <c:pt idx="0">
                <c:v>19</c:v>
              </c:pt>
              <c:pt idx="1">
                <c:v>13</c:v>
              </c:pt>
              <c:pt idx="2">
                <c:v>3</c:v>
              </c:pt>
              <c:pt idx="3">
                <c:v>9</c:v>
              </c:pt>
              <c:pt idx="4">
                <c:v>1</c:v>
              </c:pt>
              <c:pt idx="5">
                <c:v>3</c:v>
              </c:pt>
              <c:pt idx="6">
                <c:v>1</c:v>
              </c:pt>
              <c:pt idx="7">
                <c:v>1</c:v>
              </c:pt>
              <c:pt idx="8">
                <c:v>1</c:v>
              </c:pt>
              <c:pt idx="9">
                <c:v>1</c:v>
              </c:pt>
            </c:numLit>
          </c:val>
          <c:extLst>
            <c:ext xmlns:c16="http://schemas.microsoft.com/office/drawing/2014/chart" uri="{C3380CC4-5D6E-409C-BE32-E72D297353CC}">
              <c16:uniqueId val="{00000000-7355-4E8F-B454-19EE262D18D8}"/>
            </c:ext>
          </c:extLst>
        </c:ser>
        <c:ser>
          <c:idx val="1"/>
          <c:order val="1"/>
          <c:spPr>
            <a:ln w="19050">
              <a:noFill/>
            </a:ln>
          </c:spPr>
          <c:invertIfNegative val="0"/>
          <c:extLst>
            <c:ext xmlns:c16="http://schemas.microsoft.com/office/drawing/2014/chart" uri="{C3380CC4-5D6E-409C-BE32-E72D297353CC}">
              <c16:uniqueId val="{00000001-7355-4E8F-B454-19EE262D18D8}"/>
            </c:ext>
          </c:extLst>
        </c:ser>
        <c:dLbls>
          <c:showLegendKey val="0"/>
          <c:showVal val="0"/>
          <c:showCatName val="0"/>
          <c:showSerName val="0"/>
          <c:showPercent val="0"/>
          <c:showBubbleSize val="0"/>
        </c:dLbls>
        <c:gapWidth val="0"/>
        <c:axId val="1638374368"/>
        <c:axId val="1638378944"/>
      </c:barChart>
      <c:catAx>
        <c:axId val="1638374368"/>
        <c:scaling>
          <c:orientation val="minMax"/>
        </c:scaling>
        <c:delete val="0"/>
        <c:axPos val="b"/>
        <c:title>
          <c:tx>
            <c:rich>
              <a:bodyPr/>
              <a:lstStyle/>
              <a:p>
                <a:pPr>
                  <a:defRPr/>
                </a:pPr>
                <a:r>
                  <a:rPr lang="en-US"/>
                  <a:t>Min = 46.500           Midpoint = 307.375           Max = 568</a:t>
                </a:r>
              </a:p>
            </c:rich>
          </c:tx>
          <c:overlay val="0"/>
        </c:title>
        <c:numFmt formatCode="General" sourceLinked="1"/>
        <c:majorTickMark val="out"/>
        <c:minorTickMark val="none"/>
        <c:tickLblPos val="none"/>
        <c:spPr>
          <a:ln>
            <a:solidFill>
              <a:srgbClr val="7F7F7F"/>
            </a:solidFill>
            <a:prstDash val="solid"/>
          </a:ln>
        </c:spPr>
        <c:crossAx val="1638378944"/>
        <c:crossesAt val="0"/>
        <c:auto val="1"/>
        <c:lblAlgn val="ctr"/>
        <c:lblOffset val="100"/>
        <c:noMultiLvlLbl val="0"/>
      </c:catAx>
      <c:valAx>
        <c:axId val="1638378944"/>
        <c:scaling>
          <c:orientation val="minMax"/>
        </c:scaling>
        <c:delete val="0"/>
        <c:axPos val="l"/>
        <c:majorGridlines>
          <c:spPr>
            <a:ln w="3175">
              <a:solidFill>
                <a:srgbClr val="C8C8C8"/>
              </a:solidFill>
              <a:prstDash val="solid"/>
            </a:ln>
          </c:spPr>
        </c:majorGridlines>
        <c:numFmt formatCode="General" sourceLinked="1"/>
        <c:majorTickMark val="out"/>
        <c:minorTickMark val="none"/>
        <c:tickLblPos val="nextTo"/>
        <c:spPr>
          <a:ln>
            <a:solidFill>
              <a:srgbClr val="7F7F7F"/>
            </a:solidFill>
            <a:prstDash val="solid"/>
          </a:ln>
        </c:spPr>
        <c:crossAx val="1638374368"/>
        <c:crosses val="autoZero"/>
        <c:crossBetween val="between"/>
      </c:valAx>
      <c:spPr>
        <a:ln w="3175">
          <a:solidFill>
            <a:srgbClr val="7F7F7F"/>
          </a:solidFill>
          <a:prstDash val="soli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900" b="0" i="0"/>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PRICE_18PK.Ln vs.
PRICE_30PK.Ln
r = -0.254,  r-squared = 0.065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yVal>
          <c:smooth val="0"/>
          <c:extLst>
            <c:ext xmlns:c16="http://schemas.microsoft.com/office/drawing/2014/chart" uri="{C3380CC4-5D6E-409C-BE32-E72D297353CC}">
              <c16:uniqueId val="{00000000-7419-4E12-8722-64BB41C3E4BB}"/>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2.8063088692826099</c:v>
              </c:pt>
            </c:numLit>
          </c:yVal>
          <c:smooth val="0"/>
          <c:extLst>
            <c:ext xmlns:c16="http://schemas.microsoft.com/office/drawing/2014/chart" uri="{C3380CC4-5D6E-409C-BE32-E72D297353CC}">
              <c16:uniqueId val="{00000001-7419-4E12-8722-64BB41C3E4BB}"/>
            </c:ext>
          </c:extLst>
        </c:ser>
        <c:dLbls>
          <c:showLegendKey val="0"/>
          <c:showVal val="0"/>
          <c:showCatName val="0"/>
          <c:showSerName val="0"/>
          <c:showPercent val="0"/>
          <c:showBubbleSize val="0"/>
        </c:dLbls>
        <c:axId val="1005536768"/>
        <c:axId val="1005537184"/>
      </c:scatterChart>
      <c:valAx>
        <c:axId val="1005536768"/>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7184"/>
        <c:crossesAt val="2.5847519847577201"/>
        <c:crossBetween val="midCat"/>
        <c:majorUnit val="8.4425568990065036E-2"/>
      </c:valAx>
      <c:valAx>
        <c:axId val="1005537184"/>
        <c:scaling>
          <c:orientation val="minMax"/>
          <c:max val="2.9704144655697"/>
          <c:min val="2.5847519847577201"/>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6768"/>
        <c:crossesAt val="2.55178617862755"/>
        <c:crossBetween val="midCat"/>
        <c:majorUnit val="0.19283124040598998"/>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CASES_12PK.Ln
r = 0.303,  r-squared = 0.092</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5.4094114140536238</c:v>
              </c:pt>
              <c:pt idx="1">
                <c:v>5.3706380281276624</c:v>
              </c:pt>
              <c:pt idx="2">
                <c:v>5.4271502383910049</c:v>
              </c:pt>
              <c:pt idx="3">
                <c:v>5.4992153089149269</c:v>
              </c:pt>
              <c:pt idx="4">
                <c:v>5.7477993600729755</c:v>
              </c:pt>
              <c:pt idx="5">
                <c:v>5.6312117818213654</c:v>
              </c:pt>
              <c:pt idx="6">
                <c:v>5.472270673671475</c:v>
              </c:pt>
              <c:pt idx="7">
                <c:v>5.7541586819812682</c:v>
              </c:pt>
              <c:pt idx="8">
                <c:v>5.3798973535404597</c:v>
              </c:pt>
              <c:pt idx="9">
                <c:v>5.344723739362192</c:v>
              </c:pt>
              <c:pt idx="10">
                <c:v>5.4249500174814029</c:v>
              </c:pt>
              <c:pt idx="11">
                <c:v>5.3775905474425443</c:v>
              </c:pt>
              <c:pt idx="12">
                <c:v>5.1298987149230735</c:v>
              </c:pt>
              <c:pt idx="13">
                <c:v>5.181783550292085</c:v>
              </c:pt>
              <c:pt idx="14">
                <c:v>5.7087700161672403</c:v>
              </c:pt>
              <c:pt idx="15">
                <c:v>5.5853742436058988</c:v>
              </c:pt>
              <c:pt idx="16">
                <c:v>5.2067501730225461</c:v>
              </c:pt>
              <c:pt idx="17">
                <c:v>5.0689042022202315</c:v>
              </c:pt>
              <c:pt idx="18">
                <c:v>5.6542420290960651</c:v>
              </c:pt>
              <c:pt idx="19">
                <c:v>5.8861040314501558</c:v>
              </c:pt>
              <c:pt idx="20">
                <c:v>5.5721540321777647</c:v>
              </c:pt>
              <c:pt idx="21">
                <c:v>6.0946978017496338</c:v>
              </c:pt>
              <c:pt idx="22">
                <c:v>7.0044281662423975</c:v>
              </c:pt>
              <c:pt idx="23">
                <c:v>6.70196036600254</c:v>
              </c:pt>
              <c:pt idx="24">
                <c:v>5.8998973535824915</c:v>
              </c:pt>
              <c:pt idx="25">
                <c:v>6.2344107257183712</c:v>
              </c:pt>
              <c:pt idx="26">
                <c:v>6.3638898011379466</c:v>
              </c:pt>
              <c:pt idx="27">
                <c:v>5.5254529391317835</c:v>
              </c:pt>
              <c:pt idx="28">
                <c:v>5.4680601411351315</c:v>
              </c:pt>
              <c:pt idx="29">
                <c:v>5.7120812774708964</c:v>
              </c:pt>
              <c:pt idx="30">
                <c:v>5.4359030295005999</c:v>
              </c:pt>
              <c:pt idx="31">
                <c:v>5.2390980068880655</c:v>
              </c:pt>
              <c:pt idx="32">
                <c:v>6.6789708477778413</c:v>
              </c:pt>
              <c:pt idx="33">
                <c:v>7.350194989881663</c:v>
              </c:pt>
              <c:pt idx="34">
                <c:v>6.6939430550968115</c:v>
              </c:pt>
              <c:pt idx="35">
                <c:v>5.4930614433405482</c:v>
              </c:pt>
              <c:pt idx="36">
                <c:v>5.3057893813867381</c:v>
              </c:pt>
              <c:pt idx="37">
                <c:v>5.6835797673386814</c:v>
              </c:pt>
              <c:pt idx="38">
                <c:v>5.3958976948869006</c:v>
              </c:pt>
              <c:pt idx="39">
                <c:v>5.543222409643759</c:v>
              </c:pt>
              <c:pt idx="40">
                <c:v>6.8249170006731328</c:v>
              </c:pt>
              <c:pt idx="41">
                <c:v>6.5930445341424369</c:v>
              </c:pt>
              <c:pt idx="42">
                <c:v>5.5702510820316782</c:v>
              </c:pt>
              <c:pt idx="43">
                <c:v>5.344723739362192</c:v>
              </c:pt>
              <c:pt idx="44">
                <c:v>5.6454468976432377</c:v>
              </c:pt>
              <c:pt idx="45">
                <c:v>5.5702510820316782</c:v>
              </c:pt>
              <c:pt idx="46">
                <c:v>5.7365722974791922</c:v>
              </c:pt>
              <c:pt idx="47">
                <c:v>5.6294180593673389</c:v>
              </c:pt>
              <c:pt idx="48">
                <c:v>6.6086751615779864</c:v>
              </c:pt>
              <c:pt idx="49">
                <c:v>7.1823521118852627</c:v>
              </c:pt>
              <c:pt idx="50">
                <c:v>6.1070228877422545</c:v>
              </c:pt>
              <c:pt idx="51">
                <c:v>6.2245584292753602</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BC3D-4259-B242-CCB6DDBF528F}"/>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5.8018225119027003</c:v>
              </c:pt>
            </c:numLit>
          </c:xVal>
          <c:yVal>
            <c:numLit>
              <c:formatCode>General</c:formatCode>
              <c:ptCount val="1"/>
              <c:pt idx="0">
                <c:v>2.66422240214504</c:v>
              </c:pt>
            </c:numLit>
          </c:yVal>
          <c:smooth val="0"/>
          <c:extLst>
            <c:ext xmlns:c16="http://schemas.microsoft.com/office/drawing/2014/chart" uri="{C3380CC4-5D6E-409C-BE32-E72D297353CC}">
              <c16:uniqueId val="{00000001-BC3D-4259-B242-CCB6DDBF528F}"/>
            </c:ext>
          </c:extLst>
        </c:ser>
        <c:dLbls>
          <c:showLegendKey val="0"/>
          <c:showVal val="0"/>
          <c:showCatName val="0"/>
          <c:showSerName val="0"/>
          <c:showPercent val="0"/>
          <c:showBubbleSize val="0"/>
        </c:dLbls>
        <c:axId val="1005541760"/>
        <c:axId val="1005539680"/>
      </c:scatterChart>
      <c:valAx>
        <c:axId val="1005541760"/>
        <c:scaling>
          <c:orientation val="minMax"/>
          <c:max val="7.3501949898816603"/>
          <c:min val="5.0689042022202297"/>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9680"/>
        <c:crossesAt val="2.55178617862755"/>
        <c:crossBetween val="midCat"/>
        <c:majorUnit val="1.1406453938307153"/>
      </c:valAx>
      <c:valAx>
        <c:axId val="1005539680"/>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41760"/>
        <c:crossesAt val="5.0689042022202297"/>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CASES_18PK.Ln
r = 0.276,  r-squared = 0.076</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6.0844994130751715</c:v>
              </c:pt>
              <c:pt idx="1">
                <c:v>4.5849674786705723</c:v>
              </c:pt>
              <c:pt idx="2">
                <c:v>4.2484952420493594</c:v>
              </c:pt>
              <c:pt idx="3">
                <c:v>3.9512437185814275</c:v>
              </c:pt>
              <c:pt idx="4">
                <c:v>4.1588830833596715</c:v>
              </c:pt>
              <c:pt idx="5">
                <c:v>4.2766661190160553</c:v>
              </c:pt>
              <c:pt idx="6">
                <c:v>3.8501476017100584</c:v>
              </c:pt>
              <c:pt idx="7">
                <c:v>4.4426512564903167</c:v>
              </c:pt>
              <c:pt idx="8">
                <c:v>4.0775374439057197</c:v>
              </c:pt>
              <c:pt idx="9">
                <c:v>4.1431347263915326</c:v>
              </c:pt>
              <c:pt idx="10">
                <c:v>4.0430512678345503</c:v>
              </c:pt>
              <c:pt idx="11">
                <c:v>3.9889840465642745</c:v>
              </c:pt>
              <c:pt idx="12">
                <c:v>6.0014148779611505</c:v>
              </c:pt>
              <c:pt idx="13">
                <c:v>5.9401712527204316</c:v>
              </c:pt>
              <c:pt idx="14">
                <c:v>4.1743872698956368</c:v>
              </c:pt>
              <c:pt idx="15">
                <c:v>3.6888794541139363</c:v>
              </c:pt>
              <c:pt idx="16">
                <c:v>6.1224928095143865</c:v>
              </c:pt>
              <c:pt idx="17">
                <c:v>5.1704839950381514</c:v>
              </c:pt>
              <c:pt idx="18">
                <c:v>4.1108738641733114</c:v>
              </c:pt>
              <c:pt idx="19">
                <c:v>4.5108595065168497</c:v>
              </c:pt>
              <c:pt idx="20">
                <c:v>4.0775374439057197</c:v>
              </c:pt>
              <c:pt idx="21">
                <c:v>4.4188406077965983</c:v>
              </c:pt>
              <c:pt idx="22">
                <c:v>3.713572066704308</c:v>
              </c:pt>
              <c:pt idx="23">
                <c:v>3.8501476017100584</c:v>
              </c:pt>
              <c:pt idx="24">
                <c:v>4.4308167988433134</c:v>
              </c:pt>
              <c:pt idx="25">
                <c:v>4.4426512564903167</c:v>
              </c:pt>
              <c:pt idx="26">
                <c:v>4.7535901911063645</c:v>
              </c:pt>
              <c:pt idx="27">
                <c:v>6.2989492468559423</c:v>
              </c:pt>
              <c:pt idx="28">
                <c:v>6.7912214627261855</c:v>
              </c:pt>
              <c:pt idx="29">
                <c:v>5.916202062607435</c:v>
              </c:pt>
              <c:pt idx="30">
                <c:v>6.3225652399272843</c:v>
              </c:pt>
              <c:pt idx="31">
                <c:v>6.6528630293533473</c:v>
              </c:pt>
              <c:pt idx="32">
                <c:v>5.4638318050256105</c:v>
              </c:pt>
              <c:pt idx="33">
                <c:v>3.7612001156935624</c:v>
              </c:pt>
              <c:pt idx="34">
                <c:v>4.1431347263915326</c:v>
              </c:pt>
              <c:pt idx="35">
                <c:v>6.1506027684462792</c:v>
              </c:pt>
              <c:pt idx="36">
                <c:v>5.8141305318250662</c:v>
              </c:pt>
              <c:pt idx="37">
                <c:v>4.3174881135363101</c:v>
              </c:pt>
              <c:pt idx="38">
                <c:v>6.1333980429966486</c:v>
              </c:pt>
              <c:pt idx="39">
                <c:v>6.7056390948600031</c:v>
              </c:pt>
              <c:pt idx="40">
                <c:v>5.2983173665480363</c:v>
              </c:pt>
              <c:pt idx="41">
                <c:v>3.4657359027997265</c:v>
              </c:pt>
              <c:pt idx="42">
                <c:v>6.131226489483141</c:v>
              </c:pt>
              <c:pt idx="43">
                <c:v>6.6214056517641344</c:v>
              </c:pt>
              <c:pt idx="44">
                <c:v>4.2484952420493594</c:v>
              </c:pt>
              <c:pt idx="45">
                <c:v>4.3820266346738812</c:v>
              </c:pt>
              <c:pt idx="46">
                <c:v>6.2595814640649232</c:v>
              </c:pt>
              <c:pt idx="47">
                <c:v>6.6080006252960866</c:v>
              </c:pt>
              <c:pt idx="48">
                <c:v>4.8675344504555822</c:v>
              </c:pt>
              <c:pt idx="49">
                <c:v>4.2341065045972597</c:v>
              </c:pt>
              <c:pt idx="50">
                <c:v>6.2005091740426899</c:v>
              </c:pt>
              <c:pt idx="51">
                <c:v>6.70196036600254</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C5A4-46A9-8498-928D28AD29C1}"/>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5.0143674328107997</c:v>
              </c:pt>
            </c:numLit>
          </c:xVal>
          <c:yVal>
            <c:numLit>
              <c:formatCode>General</c:formatCode>
              <c:ptCount val="1"/>
              <c:pt idx="0">
                <c:v>2.66422240214504</c:v>
              </c:pt>
            </c:numLit>
          </c:yVal>
          <c:smooth val="0"/>
          <c:extLst>
            <c:ext xmlns:c16="http://schemas.microsoft.com/office/drawing/2014/chart" uri="{C3380CC4-5D6E-409C-BE32-E72D297353CC}">
              <c16:uniqueId val="{00000001-C5A4-46A9-8498-928D28AD29C1}"/>
            </c:ext>
          </c:extLst>
        </c:ser>
        <c:dLbls>
          <c:showLegendKey val="0"/>
          <c:showVal val="0"/>
          <c:showCatName val="0"/>
          <c:showSerName val="0"/>
          <c:showPercent val="0"/>
          <c:showBubbleSize val="0"/>
        </c:dLbls>
        <c:axId val="1005537184"/>
        <c:axId val="1005538016"/>
      </c:scatterChart>
      <c:valAx>
        <c:axId val="1005537184"/>
        <c:scaling>
          <c:orientation val="minMax"/>
          <c:max val="6.79122146272619"/>
          <c:min val="3.465735902799730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8016"/>
        <c:crossesAt val="2.55178617862755"/>
        <c:crossBetween val="midCat"/>
        <c:majorUnit val="1.6627427799632299"/>
      </c:valAx>
      <c:valAx>
        <c:axId val="1005538016"/>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7184"/>
        <c:crossesAt val="3.4657359027997301"/>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CASES_30PK.Ln
r = -0.859,  r-squared = 0.738</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4.0073331852324712</c:v>
              </c:pt>
              <c:pt idx="1">
                <c:v>4.2009542972803589</c:v>
              </c:pt>
              <c:pt idx="2">
                <c:v>5.4889377261566867</c:v>
              </c:pt>
              <c:pt idx="3">
                <c:v>6.1913394714828378</c:v>
              </c:pt>
              <c:pt idx="4">
                <c:v>5.7325318879421872</c:v>
              </c:pt>
              <c:pt idx="5">
                <c:v>4.7162642334936784</c:v>
              </c:pt>
              <c:pt idx="6">
                <c:v>5.5314112487154148</c:v>
              </c:pt>
              <c:pt idx="7">
                <c:v>5.3992932838880385</c:v>
              </c:pt>
              <c:pt idx="8">
                <c:v>5.5022780984454727</c:v>
              </c:pt>
              <c:pt idx="9">
                <c:v>5.0005849582427544</c:v>
              </c:pt>
              <c:pt idx="10">
                <c:v>5.4369917612357961</c:v>
              </c:pt>
              <c:pt idx="11">
                <c:v>5.7430031878094825</c:v>
              </c:pt>
              <c:pt idx="12">
                <c:v>4.5721303319098912</c:v>
              </c:pt>
              <c:pt idx="13">
                <c:v>4.8142148129227991</c:v>
              </c:pt>
              <c:pt idx="14">
                <c:v>5.3008142467466239</c:v>
              </c:pt>
              <c:pt idx="15">
                <c:v>5.885409345767477</c:v>
              </c:pt>
              <c:pt idx="16">
                <c:v>4.7318028369214575</c:v>
              </c:pt>
              <c:pt idx="17">
                <c:v>4.9163246146250144</c:v>
              </c:pt>
              <c:pt idx="18">
                <c:v>5.4183201589427332</c:v>
              </c:pt>
              <c:pt idx="19">
                <c:v>4.8060681283549815</c:v>
              </c:pt>
              <c:pt idx="20">
                <c:v>6.0952613407896257</c:v>
              </c:pt>
              <c:pt idx="21">
                <c:v>5.7768780297267517</c:v>
              </c:pt>
              <c:pt idx="22">
                <c:v>3.970291913552122</c:v>
              </c:pt>
              <c:pt idx="23">
                <c:v>4.9469852670197998</c:v>
              </c:pt>
              <c:pt idx="24">
                <c:v>5.3506725968819646</c:v>
              </c:pt>
              <c:pt idx="25">
                <c:v>4.705015520957808</c:v>
              </c:pt>
              <c:pt idx="26">
                <c:v>6.342561462732653</c:v>
              </c:pt>
              <c:pt idx="27">
                <c:v>4.7492705299618478</c:v>
              </c:pt>
              <c:pt idx="28">
                <c:v>4.0732911530242681</c:v>
              </c:pt>
              <c:pt idx="29">
                <c:v>4.3470469157778551</c:v>
              </c:pt>
              <c:pt idx="30">
                <c:v>4.1934354648663312</c:v>
              </c:pt>
              <c:pt idx="31">
                <c:v>3.912023005428146</c:v>
              </c:pt>
              <c:pt idx="32">
                <c:v>3.8394523125933104</c:v>
              </c:pt>
              <c:pt idx="33">
                <c:v>4.1858596710578739</c:v>
              </c:pt>
              <c:pt idx="34">
                <c:v>5.5324008579005808</c:v>
              </c:pt>
              <c:pt idx="35">
                <c:v>5.1873858058407549</c:v>
              </c:pt>
              <c:pt idx="36">
                <c:v>5.4216405825800358</c:v>
              </c:pt>
              <c:pt idx="37">
                <c:v>5.6646950859481544</c:v>
              </c:pt>
              <c:pt idx="38">
                <c:v>4.7383890297743143</c:v>
              </c:pt>
              <c:pt idx="39">
                <c:v>4.2484952420493594</c:v>
              </c:pt>
              <c:pt idx="40">
                <c:v>3.8659790669267391</c:v>
              </c:pt>
              <c:pt idx="41">
                <c:v>4.5925914037812312</c:v>
              </c:pt>
              <c:pt idx="42">
                <c:v>4.3438054218536841</c:v>
              </c:pt>
              <c:pt idx="43">
                <c:v>5.0782939425700704</c:v>
              </c:pt>
              <c:pt idx="44">
                <c:v>4.966335035199676</c:v>
              </c:pt>
              <c:pt idx="45">
                <c:v>4.8903491282217537</c:v>
              </c:pt>
              <c:pt idx="46">
                <c:v>4.2304767365466809</c:v>
              </c:pt>
              <c:pt idx="47">
                <c:v>4.4036658097773627</c:v>
              </c:pt>
              <c:pt idx="48">
                <c:v>4.0298060410845293</c:v>
              </c:pt>
              <c:pt idx="49">
                <c:v>4.2304767365466809</c:v>
              </c:pt>
              <c:pt idx="50">
                <c:v>3.8969093676180977</c:v>
              </c:pt>
              <c:pt idx="51">
                <c:v>4.3372907408324899</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326B-4F2D-9946-819865323550}"/>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4.8758276737603596</c:v>
              </c:pt>
            </c:numLit>
          </c:xVal>
          <c:yVal>
            <c:numLit>
              <c:formatCode>General</c:formatCode>
              <c:ptCount val="1"/>
              <c:pt idx="0">
                <c:v>2.66422240214504</c:v>
              </c:pt>
            </c:numLit>
          </c:yVal>
          <c:smooth val="0"/>
          <c:extLst>
            <c:ext xmlns:c16="http://schemas.microsoft.com/office/drawing/2014/chart" uri="{C3380CC4-5D6E-409C-BE32-E72D297353CC}">
              <c16:uniqueId val="{00000001-326B-4F2D-9946-819865323550}"/>
            </c:ext>
          </c:extLst>
        </c:ser>
        <c:dLbls>
          <c:showLegendKey val="0"/>
          <c:showVal val="0"/>
          <c:showCatName val="0"/>
          <c:showSerName val="0"/>
          <c:showPercent val="0"/>
          <c:showBubbleSize val="0"/>
        </c:dLbls>
        <c:axId val="1005539680"/>
        <c:axId val="1005541760"/>
      </c:scatterChart>
      <c:valAx>
        <c:axId val="1005539680"/>
        <c:scaling>
          <c:orientation val="minMax"/>
          <c:max val="6.3425614627326503"/>
          <c:min val="3.83945231259331"/>
        </c:scaling>
        <c:delete val="0"/>
        <c:axPos val="b"/>
        <c:numFmt formatCode="#,##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41760"/>
        <c:crossesAt val="2.55178617862755"/>
        <c:crossBetween val="midCat"/>
        <c:majorUnit val="1.2515545750696702"/>
      </c:valAx>
      <c:valAx>
        <c:axId val="1005541760"/>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9680"/>
        <c:crossesAt val="3.83945231259331"/>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PRICE_12PK.Ln
r = -0.363,  r-squared = 0.131</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2.9947317732204075</c:v>
              </c:pt>
              <c:pt idx="1">
                <c:v>2.9947317732204075</c:v>
              </c:pt>
              <c:pt idx="2">
                <c:v>2.9947317732204075</c:v>
              </c:pt>
              <c:pt idx="3">
                <c:v>2.9947317732204075</c:v>
              </c:pt>
              <c:pt idx="4">
                <c:v>2.9947317732204075</c:v>
              </c:pt>
              <c:pt idx="5">
                <c:v>2.9947317732204075</c:v>
              </c:pt>
              <c:pt idx="6">
                <c:v>2.9947317732204075</c:v>
              </c:pt>
              <c:pt idx="7">
                <c:v>3.0007198150650303</c:v>
              </c:pt>
              <c:pt idx="8">
                <c:v>3.0017143452315387</c:v>
              </c:pt>
              <c:pt idx="9">
                <c:v>3.0022112396517002</c:v>
              </c:pt>
              <c:pt idx="10">
                <c:v>3.0027078872904163</c:v>
              </c:pt>
              <c:pt idx="11">
                <c:v>3.0017143452315387</c:v>
              </c:pt>
              <c:pt idx="12">
                <c:v>3.0017143452315387</c:v>
              </c:pt>
              <c:pt idx="13">
                <c:v>3.0022112396517002</c:v>
              </c:pt>
              <c:pt idx="14">
                <c:v>3.0027078872904163</c:v>
              </c:pt>
              <c:pt idx="15">
                <c:v>3.0027078872904163</c:v>
              </c:pt>
              <c:pt idx="16">
                <c:v>3.0022112396517002</c:v>
              </c:pt>
              <c:pt idx="17">
                <c:v>3.0022112396517002</c:v>
              </c:pt>
              <c:pt idx="18">
                <c:v>3.0022112396517002</c:v>
              </c:pt>
              <c:pt idx="19">
                <c:v>3.0022112396517002</c:v>
              </c:pt>
              <c:pt idx="20">
                <c:v>3.0022112396517002</c:v>
              </c:pt>
              <c:pt idx="21">
                <c:v>2.9538680694552921</c:v>
              </c:pt>
              <c:pt idx="22">
                <c:v>2.6932749155200555</c:v>
              </c:pt>
              <c:pt idx="23">
                <c:v>2.7750856024383683</c:v>
              </c:pt>
              <c:pt idx="24">
                <c:v>3.0017143452315387</c:v>
              </c:pt>
              <c:pt idx="25">
                <c:v>2.9831534913471307</c:v>
              </c:pt>
              <c:pt idx="26">
                <c:v>2.9780773383152703</c:v>
              </c:pt>
              <c:pt idx="27">
                <c:v>2.9801108926510342</c:v>
              </c:pt>
              <c:pt idx="28">
                <c:v>3.0017143452315387</c:v>
              </c:pt>
              <c:pt idx="29">
                <c:v>3.0017143452315387</c:v>
              </c:pt>
              <c:pt idx="30">
                <c:v>3.0022112396517002</c:v>
              </c:pt>
              <c:pt idx="31">
                <c:v>3.0027078872904163</c:v>
              </c:pt>
              <c:pt idx="32">
                <c:v>2.717340248009303</c:v>
              </c:pt>
              <c:pt idx="33">
                <c:v>2.6623552418400807</c:v>
              </c:pt>
              <c:pt idx="34">
                <c:v>2.787477334733532</c:v>
              </c:pt>
              <c:pt idx="35">
                <c:v>2.9922261342247034</c:v>
              </c:pt>
              <c:pt idx="36">
                <c:v>3.0473755067058295</c:v>
              </c:pt>
              <c:pt idx="37">
                <c:v>3.0535293722802077</c:v>
              </c:pt>
              <c:pt idx="38">
                <c:v>3.0554152757151649</c:v>
              </c:pt>
              <c:pt idx="39">
                <c:v>3.0017143452315387</c:v>
              </c:pt>
              <c:pt idx="40">
                <c:v>2.689886230474539</c:v>
              </c:pt>
              <c:pt idx="41">
                <c:v>2.6789646202071133</c:v>
              </c:pt>
              <c:pt idx="42">
                <c:v>2.7688316733620688</c:v>
              </c:pt>
              <c:pt idx="43">
                <c:v>3.0301337002713233</c:v>
              </c:pt>
              <c:pt idx="44">
                <c:v>2.9739977814079848</c:v>
              </c:pt>
              <c:pt idx="45">
                <c:v>2.9755295662364718</c:v>
              </c:pt>
              <c:pt idx="46">
                <c:v>2.9927277645336923</c:v>
              </c:pt>
              <c:pt idx="47">
                <c:v>3.0577676644734435</c:v>
              </c:pt>
              <c:pt idx="48">
                <c:v>2.67827804276854</c:v>
              </c:pt>
              <c:pt idx="49">
                <c:v>2.6665335208992764</c:v>
              </c:pt>
              <c:pt idx="50">
                <c:v>2.8219739474205241</c:v>
              </c:pt>
              <c:pt idx="51">
                <c:v>2.9887076586170265</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BD28-4385-9CA6-7E659C63D9E3}"/>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2.9424420327790699</c:v>
              </c:pt>
            </c:numLit>
          </c:xVal>
          <c:yVal>
            <c:numLit>
              <c:formatCode>General</c:formatCode>
              <c:ptCount val="1"/>
              <c:pt idx="0">
                <c:v>2.66422240214504</c:v>
              </c:pt>
            </c:numLit>
          </c:yVal>
          <c:smooth val="0"/>
          <c:extLst>
            <c:ext xmlns:c16="http://schemas.microsoft.com/office/drawing/2014/chart" uri="{C3380CC4-5D6E-409C-BE32-E72D297353CC}">
              <c16:uniqueId val="{00000001-BD28-4385-9CA6-7E659C63D9E3}"/>
            </c:ext>
          </c:extLst>
        </c:ser>
        <c:dLbls>
          <c:showLegendKey val="0"/>
          <c:showVal val="0"/>
          <c:showCatName val="0"/>
          <c:showSerName val="0"/>
          <c:showPercent val="0"/>
          <c:showBubbleSize val="0"/>
        </c:dLbls>
        <c:axId val="1005535520"/>
        <c:axId val="1005537184"/>
      </c:scatterChart>
      <c:valAx>
        <c:axId val="1005535520"/>
        <c:scaling>
          <c:orientation val="minMax"/>
          <c:max val="3.05776766447344"/>
          <c:min val="2.6623552418400802"/>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7184"/>
        <c:crossesAt val="2.55178617862755"/>
        <c:crossBetween val="midCat"/>
        <c:majorUnit val="0.19770621131667987"/>
      </c:valAx>
      <c:valAx>
        <c:axId val="1005537184"/>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1005535520"/>
        <c:crossesAt val="2.6623552418400802"/>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PRICE_18PK.Ln
r = -0.254,  r-squared = 0.065</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2.6461747973841225</c:v>
              </c:pt>
              <c:pt idx="1">
                <c:v>2.9258461460898246</c:v>
              </c:pt>
              <c:pt idx="2">
                <c:v>2.9258461460898246</c:v>
              </c:pt>
              <c:pt idx="3">
                <c:v>2.9258461460898246</c:v>
              </c:pt>
              <c:pt idx="4">
                <c:v>2.9258461460898246</c:v>
              </c:pt>
              <c:pt idx="5">
                <c:v>2.9258461460898246</c:v>
              </c:pt>
              <c:pt idx="6">
                <c:v>2.9258461460898246</c:v>
              </c:pt>
              <c:pt idx="7">
                <c:v>2.9301265164559971</c:v>
              </c:pt>
              <c:pt idx="8">
                <c:v>2.9311937524164198</c:v>
              </c:pt>
              <c:pt idx="9">
                <c:v>2.9311937524164198</c:v>
              </c:pt>
              <c:pt idx="10">
                <c:v>2.9311937524164198</c:v>
              </c:pt>
              <c:pt idx="11">
                <c:v>2.9311937524164198</c:v>
              </c:pt>
              <c:pt idx="12">
                <c:v>2.6297282343267403</c:v>
              </c:pt>
              <c:pt idx="13">
                <c:v>2.6581594314887451</c:v>
              </c:pt>
              <c:pt idx="14">
                <c:v>2.9317269435780786</c:v>
              </c:pt>
              <c:pt idx="15">
                <c:v>2.9322598505984176</c:v>
              </c:pt>
              <c:pt idx="16">
                <c:v>2.6297282343267403</c:v>
              </c:pt>
              <c:pt idx="17">
                <c:v>2.6490076604684267</c:v>
              </c:pt>
              <c:pt idx="18">
                <c:v>2.9317269435780786</c:v>
              </c:pt>
              <c:pt idx="19">
                <c:v>2.9295924710494461</c:v>
              </c:pt>
              <c:pt idx="20">
                <c:v>2.9317269435780786</c:v>
              </c:pt>
              <c:pt idx="21">
                <c:v>2.9317269435780786</c:v>
              </c:pt>
              <c:pt idx="22">
                <c:v>2.9306602768102761</c:v>
              </c:pt>
              <c:pt idx="23">
                <c:v>2.9311937524164198</c:v>
              </c:pt>
              <c:pt idx="24">
                <c:v>2.9311937524164198</c:v>
              </c:pt>
              <c:pt idx="25">
                <c:v>2.9311937524164198</c:v>
              </c:pt>
              <c:pt idx="26">
                <c:v>2.9311937524164198</c:v>
              </c:pt>
              <c:pt idx="27">
                <c:v>2.6239436918052106</c:v>
              </c:pt>
              <c:pt idx="28">
                <c:v>2.6019486702196644</c:v>
              </c:pt>
              <c:pt idx="29">
                <c:v>2.7006898466959175</c:v>
              </c:pt>
              <c:pt idx="30">
                <c:v>2.6347624053323777</c:v>
              </c:pt>
              <c:pt idx="31">
                <c:v>2.6152036507358583</c:v>
              </c:pt>
              <c:pt idx="32">
                <c:v>2.6693093727857793</c:v>
              </c:pt>
              <c:pt idx="33">
                <c:v>2.9311937524164198</c:v>
              </c:pt>
              <c:pt idx="34">
                <c:v>2.9025198918318122</c:v>
              </c:pt>
              <c:pt idx="35">
                <c:v>2.6433338863825191</c:v>
              </c:pt>
              <c:pt idx="36">
                <c:v>2.6693093727857793</c:v>
              </c:pt>
              <c:pt idx="37">
                <c:v>2.9693882982143891</c:v>
              </c:pt>
              <c:pt idx="38">
                <c:v>2.7180005319553784</c:v>
              </c:pt>
              <c:pt idx="39">
                <c:v>2.6239436918052106</c:v>
              </c:pt>
              <c:pt idx="40">
                <c:v>2.6609585935683597</c:v>
              </c:pt>
              <c:pt idx="41">
                <c:v>2.9704144655697009</c:v>
              </c:pt>
              <c:pt idx="42">
                <c:v>2.6282852326333477</c:v>
              </c:pt>
              <c:pt idx="43">
                <c:v>2.6553524121017609</c:v>
              </c:pt>
              <c:pt idx="44">
                <c:v>2.9606230964404232</c:v>
              </c:pt>
              <c:pt idx="45">
                <c:v>2.9595868269176377</c:v>
              </c:pt>
              <c:pt idx="46">
                <c:v>2.6217658325051976</c:v>
              </c:pt>
              <c:pt idx="47">
                <c:v>2.5989791060478482</c:v>
              </c:pt>
              <c:pt idx="48">
                <c:v>2.7166795278002644</c:v>
              </c:pt>
              <c:pt idx="49">
                <c:v>2.9668182633893485</c:v>
              </c:pt>
              <c:pt idx="50">
                <c:v>2.5847519847577165</c:v>
              </c:pt>
              <c:pt idx="51">
                <c:v>2.6333266549062735</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5105-4A2B-ADA0-4F74C856F5B2}"/>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2.8063088692826099</c:v>
              </c:pt>
            </c:numLit>
          </c:xVal>
          <c:yVal>
            <c:numLit>
              <c:formatCode>General</c:formatCode>
              <c:ptCount val="1"/>
              <c:pt idx="0">
                <c:v>2.66422240214504</c:v>
              </c:pt>
            </c:numLit>
          </c:yVal>
          <c:smooth val="0"/>
          <c:extLst>
            <c:ext xmlns:c16="http://schemas.microsoft.com/office/drawing/2014/chart" uri="{C3380CC4-5D6E-409C-BE32-E72D297353CC}">
              <c16:uniqueId val="{00000001-5105-4A2B-ADA0-4F74C856F5B2}"/>
            </c:ext>
          </c:extLst>
        </c:ser>
        <c:dLbls>
          <c:showLegendKey val="0"/>
          <c:showVal val="0"/>
          <c:showCatName val="0"/>
          <c:showSerName val="0"/>
          <c:showPercent val="0"/>
          <c:showBubbleSize val="0"/>
        </c:dLbls>
        <c:axId val="82191535"/>
        <c:axId val="82182799"/>
      </c:scatterChart>
      <c:valAx>
        <c:axId val="82191535"/>
        <c:scaling>
          <c:orientation val="minMax"/>
          <c:max val="2.9704144655697"/>
          <c:min val="2.5847519847577201"/>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2182799"/>
        <c:crossesAt val="2.55178617862755"/>
        <c:crossBetween val="midCat"/>
        <c:majorUnit val="0.19283124040598998"/>
      </c:valAx>
      <c:valAx>
        <c:axId val="82182799"/>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2191535"/>
        <c:crossesAt val="2.5847519847577201"/>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a:pPr>
            <a:r>
              <a:rPr lang="en-US"/>
              <a:t>PRICE_30PK.Ln vs.
PRICE_30PK.Ln
r = 1.000,  r-squared = 1.000</a:t>
            </a:r>
          </a:p>
        </c:rich>
      </c:tx>
      <c:overlay val="0"/>
    </c:title>
    <c:autoTitleDeleted val="0"/>
    <c:plotArea>
      <c:layout/>
      <c:scatterChart>
        <c:scatterStyle val="lineMarker"/>
        <c:varyColors val="0"/>
        <c:ser>
          <c:idx val="0"/>
          <c:order val="0"/>
          <c:spPr>
            <a:ln w="25400">
              <a:noFill/>
            </a:ln>
            <a:effectLst/>
          </c:spPr>
          <c:marker>
            <c:symbol val="diamond"/>
            <c:size val="6"/>
            <c:spPr>
              <a:solidFill>
                <a:srgbClr val="9999FF"/>
              </a:solidFill>
              <a:ln w="9525" cap="rnd" cmpd="sng" algn="ctr">
                <a:solidFill>
                  <a:srgbClr val="0000FF"/>
                </a:solidFill>
                <a:prstDash val="solid"/>
                <a:round/>
                <a:headEnd type="none" w="med" len="med"/>
                <a:tailEnd type="none" w="med" len="med"/>
              </a:ln>
            </c:spPr>
          </c:marker>
          <c:trendline>
            <c:name>Linear (Series1)</c:name>
            <c:spPr>
              <a:ln w="3175">
                <a:solidFill>
                  <a:srgbClr val="969696"/>
                </a:solidFill>
                <a:prstDash val="solid"/>
              </a:ln>
            </c:spPr>
            <c:trendlineType val="linear"/>
            <c:dispRSqr val="0"/>
            <c:dispEq val="0"/>
          </c:trendline>
          <c:x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xVal>
          <c:yVal>
            <c:numLit>
              <c:formatCode>General</c:formatCode>
              <c:ptCount val="52"/>
              <c:pt idx="0">
                <c:v>2.7206373166076814</c:v>
              </c:pt>
              <c:pt idx="1">
                <c:v>2.7206373166076814</c:v>
              </c:pt>
              <c:pt idx="2">
                <c:v>2.6297282343267403</c:v>
              </c:pt>
              <c:pt idx="3">
                <c:v>2.5517861786275451</c:v>
              </c:pt>
              <c:pt idx="4">
                <c:v>2.5771819258971713</c:v>
              </c:pt>
              <c:pt idx="5">
                <c:v>2.7206373166076814</c:v>
              </c:pt>
              <c:pt idx="6">
                <c:v>2.6333266549062735</c:v>
              </c:pt>
              <c:pt idx="7">
                <c:v>2.6686161318568029</c:v>
              </c:pt>
              <c:pt idx="8">
                <c:v>2.6268401456766668</c:v>
              </c:pt>
              <c:pt idx="9">
                <c:v>2.6741486494265287</c:v>
              </c:pt>
              <c:pt idx="10">
                <c:v>2.6297282343267403</c:v>
              </c:pt>
              <c:pt idx="11">
                <c:v>2.6130066524153159</c:v>
              </c:pt>
              <c:pt idx="12">
                <c:v>2.6609585935683597</c:v>
              </c:pt>
              <c:pt idx="13">
                <c:v>2.6282852326333477</c:v>
              </c:pt>
              <c:pt idx="14">
                <c:v>2.653241964607215</c:v>
              </c:pt>
              <c:pt idx="15">
                <c:v>2.6130066524153159</c:v>
              </c:pt>
              <c:pt idx="16">
                <c:v>2.6623552418400807</c:v>
              </c:pt>
              <c:pt idx="17">
                <c:v>2.5756610130564646</c:v>
              </c:pt>
              <c:pt idx="18">
                <c:v>2.6253929674212007</c:v>
              </c:pt>
              <c:pt idx="19">
                <c:v>2.7206373166076814</c:v>
              </c:pt>
              <c:pt idx="20">
                <c:v>2.5748996883147051</c:v>
              </c:pt>
              <c:pt idx="21">
                <c:v>2.6122732457084412</c:v>
              </c:pt>
              <c:pt idx="22">
                <c:v>2.7206373166076814</c:v>
              </c:pt>
              <c:pt idx="23">
                <c:v>2.6311691567662523</c:v>
              </c:pt>
              <c:pt idx="24">
                <c:v>2.6588599569114382</c:v>
              </c:pt>
              <c:pt idx="25">
                <c:v>2.7206373166076814</c:v>
              </c:pt>
              <c:pt idx="26">
                <c:v>2.5741377835159431</c:v>
              </c:pt>
              <c:pt idx="27">
                <c:v>2.6232182655855123</c:v>
              </c:pt>
              <c:pt idx="28">
                <c:v>2.7206373166076814</c:v>
              </c:pt>
              <c:pt idx="29">
                <c:v>2.7206373166076814</c:v>
              </c:pt>
              <c:pt idx="30">
                <c:v>2.7206373166076814</c:v>
              </c:pt>
              <c:pt idx="31">
                <c:v>2.7206373166076814</c:v>
              </c:pt>
              <c:pt idx="32">
                <c:v>2.7206373166076814</c:v>
              </c:pt>
              <c:pt idx="33">
                <c:v>2.7206373166076814</c:v>
              </c:pt>
              <c:pt idx="34">
                <c:v>2.5756610130564646</c:v>
              </c:pt>
              <c:pt idx="35">
                <c:v>2.5989791060478482</c:v>
              </c:pt>
              <c:pt idx="36">
                <c:v>2.5649493574615367</c:v>
              </c:pt>
              <c:pt idx="37">
                <c:v>2.6100697927420065</c:v>
              </c:pt>
              <c:pt idx="38">
                <c:v>2.6713862167306188</c:v>
              </c:pt>
              <c:pt idx="39">
                <c:v>2.7040421797046714</c:v>
              </c:pt>
              <c:pt idx="40">
                <c:v>2.7206373166076814</c:v>
              </c:pt>
              <c:pt idx="41">
                <c:v>2.7206373166076814</c:v>
              </c:pt>
              <c:pt idx="42">
                <c:v>2.7206373166076814</c:v>
              </c:pt>
              <c:pt idx="43">
                <c:v>2.5974910105351463</c:v>
              </c:pt>
              <c:pt idx="44">
                <c:v>2.6651427000909336</c:v>
              </c:pt>
              <c:pt idx="45">
                <c:v>2.7206373166076814</c:v>
              </c:pt>
              <c:pt idx="46">
                <c:v>2.7206373166076814</c:v>
              </c:pt>
              <c:pt idx="47">
                <c:v>2.7206373166076814</c:v>
              </c:pt>
              <c:pt idx="48">
                <c:v>2.7206373166076814</c:v>
              </c:pt>
              <c:pt idx="49">
                <c:v>2.7206373166076814</c:v>
              </c:pt>
              <c:pt idx="50">
                <c:v>2.7206373166076814</c:v>
              </c:pt>
              <c:pt idx="51">
                <c:v>2.7206373166076814</c:v>
              </c:pt>
            </c:numLit>
          </c:yVal>
          <c:smooth val="0"/>
          <c:extLst>
            <c:ext xmlns:c16="http://schemas.microsoft.com/office/drawing/2014/chart" uri="{C3380CC4-5D6E-409C-BE32-E72D297353CC}">
              <c16:uniqueId val="{00000000-2A35-4BA5-97EF-C171A2DA11E4}"/>
            </c:ext>
          </c:extLst>
        </c:ser>
        <c:ser>
          <c:idx val="1"/>
          <c:order val="1"/>
          <c:spPr>
            <a:ln w="19050">
              <a:noFill/>
            </a:ln>
          </c:spPr>
          <c:marker>
            <c:symbol val="circle"/>
            <c:size val="8"/>
            <c:spPr>
              <a:solidFill>
                <a:srgbClr val="FF0000"/>
              </a:solidFill>
              <a:ln>
                <a:solidFill>
                  <a:srgbClr val="FF0000"/>
                </a:solidFill>
                <a:prstDash val="solid"/>
              </a:ln>
            </c:spPr>
          </c:marker>
          <c:xVal>
            <c:numLit>
              <c:formatCode>General</c:formatCode>
              <c:ptCount val="1"/>
              <c:pt idx="0">
                <c:v>2.66422240214504</c:v>
              </c:pt>
            </c:numLit>
          </c:xVal>
          <c:yVal>
            <c:numLit>
              <c:formatCode>General</c:formatCode>
              <c:ptCount val="1"/>
              <c:pt idx="0">
                <c:v>2.66422240214504</c:v>
              </c:pt>
            </c:numLit>
          </c:yVal>
          <c:smooth val="0"/>
          <c:extLst>
            <c:ext xmlns:c16="http://schemas.microsoft.com/office/drawing/2014/chart" uri="{C3380CC4-5D6E-409C-BE32-E72D297353CC}">
              <c16:uniqueId val="{00000001-2A35-4BA5-97EF-C171A2DA11E4}"/>
            </c:ext>
          </c:extLst>
        </c:ser>
        <c:dLbls>
          <c:showLegendKey val="0"/>
          <c:showVal val="0"/>
          <c:showCatName val="0"/>
          <c:showSerName val="0"/>
          <c:showPercent val="0"/>
          <c:showBubbleSize val="0"/>
        </c:dLbls>
        <c:axId val="82190287"/>
        <c:axId val="82193615"/>
      </c:scatterChart>
      <c:valAx>
        <c:axId val="82190287"/>
        <c:scaling>
          <c:orientation val="minMax"/>
          <c:max val="2.72063731660768"/>
          <c:min val="2.55178617862755"/>
        </c:scaling>
        <c:delete val="0"/>
        <c:axPos val="b"/>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2193615"/>
        <c:crossesAt val="2.55178617862755"/>
        <c:crossBetween val="midCat"/>
        <c:majorUnit val="8.4425568990065036E-2"/>
      </c:valAx>
      <c:valAx>
        <c:axId val="82193615"/>
        <c:scaling>
          <c:orientation val="minMax"/>
          <c:max val="2.72063731660768"/>
          <c:min val="2.55178617862755"/>
        </c:scaling>
        <c:delete val="0"/>
        <c:axPos val="l"/>
        <c:majorGridlines>
          <c:spPr>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majorGridlines>
        <c:numFmt formatCode="#,##0.000" sourceLinked="0"/>
        <c:majorTickMark val="out"/>
        <c:minorTickMark val="none"/>
        <c:tickLblPos val="nextTo"/>
        <c:spPr>
          <a:ln w="6350" cap="flat" cmpd="sng" algn="ctr">
            <a:solidFill>
              <a:sysClr val="window" lastClr="FFFFFF">
                <a:lumMod val="50000"/>
              </a:sysClr>
            </a:solidFill>
            <a:prstDash val="solid"/>
            <a:round/>
            <a:headEnd type="none" w="med" len="med"/>
            <a:tailEnd type="none" w="med" len="med"/>
          </a:ln>
        </c:spPr>
        <c:crossAx val="82190287"/>
        <c:crossesAt val="2.55178617862755"/>
        <c:crossBetween val="midCat"/>
        <c:majorUnit val="8.4425568990065036E-2"/>
      </c:valAx>
      <c:spPr>
        <a:ln w="3175" cap="flat" cmpd="sng" algn="ctr">
          <a:solidFill>
            <a:sysClr val="window" lastClr="FFFFFF">
              <a:lumMod val="50000"/>
            </a:sysClr>
          </a:solidFill>
          <a:prstDash val="solid"/>
          <a:round/>
          <a:headEnd type="none" w="med" len="med"/>
          <a:tailEnd type="none" w="med" len="med"/>
        </a:ln>
      </c:spPr>
    </c:plotArea>
    <c:plotVisOnly val="1"/>
    <c:dispBlanksAs val="gap"/>
    <c:showDLblsOverMax val="0"/>
  </c:chart>
  <c:spPr>
    <a:solidFill>
      <a:srgbClr val="F3F3F3"/>
    </a:solidFill>
    <a:ln w="6350" cap="flat" cmpd="sng" algn="ctr">
      <a:noFill/>
      <a:prstDash val="solid"/>
      <a:round/>
    </a:ln>
    <a:effectLst/>
    <a:extLst>
      <a:ext uri="{91240B29-F687-4F45-9708-019B960494DF}">
        <a14:hiddenLine xmlns:a14="http://schemas.microsoft.com/office/drawing/2010/main" w="6350" cap="flat" cmpd="sng" algn="ctr">
          <a:solidFill>
            <a:srgbClr val="808080"/>
          </a:solidFill>
          <a:prstDash val="solid"/>
          <a:round/>
        </a14:hiddenLine>
      </a:ext>
    </a:extLst>
  </c:spPr>
  <c:txPr>
    <a:bodyPr/>
    <a:lstStyle/>
    <a:p>
      <a:pPr>
        <a:defRPr sz="1000" b="0" i="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image" Target="../media/image2.png"/><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61.xml"/><Relationship Id="rId18" Type="http://schemas.openxmlformats.org/officeDocument/2006/relationships/chart" Target="../charts/chart66.xml"/><Relationship Id="rId26" Type="http://schemas.openxmlformats.org/officeDocument/2006/relationships/chart" Target="../charts/chart74.xml"/><Relationship Id="rId39" Type="http://schemas.openxmlformats.org/officeDocument/2006/relationships/chart" Target="../charts/chart87.xml"/><Relationship Id="rId3" Type="http://schemas.openxmlformats.org/officeDocument/2006/relationships/chart" Target="../charts/chart51.xml"/><Relationship Id="rId21" Type="http://schemas.openxmlformats.org/officeDocument/2006/relationships/chart" Target="../charts/chart69.xml"/><Relationship Id="rId34" Type="http://schemas.openxmlformats.org/officeDocument/2006/relationships/chart" Target="../charts/chart82.xml"/><Relationship Id="rId42" Type="http://schemas.openxmlformats.org/officeDocument/2006/relationships/chart" Target="../charts/chart90.xml"/><Relationship Id="rId47" Type="http://schemas.openxmlformats.org/officeDocument/2006/relationships/chart" Target="../charts/chart95.xml"/><Relationship Id="rId7" Type="http://schemas.openxmlformats.org/officeDocument/2006/relationships/chart" Target="../charts/chart55.xml"/><Relationship Id="rId12" Type="http://schemas.openxmlformats.org/officeDocument/2006/relationships/chart" Target="../charts/chart60.xml"/><Relationship Id="rId17" Type="http://schemas.openxmlformats.org/officeDocument/2006/relationships/chart" Target="../charts/chart65.xml"/><Relationship Id="rId25" Type="http://schemas.openxmlformats.org/officeDocument/2006/relationships/chart" Target="../charts/chart73.xml"/><Relationship Id="rId33" Type="http://schemas.openxmlformats.org/officeDocument/2006/relationships/chart" Target="../charts/chart81.xml"/><Relationship Id="rId38" Type="http://schemas.openxmlformats.org/officeDocument/2006/relationships/chart" Target="../charts/chart86.xml"/><Relationship Id="rId46" Type="http://schemas.openxmlformats.org/officeDocument/2006/relationships/chart" Target="../charts/chart94.xml"/><Relationship Id="rId2" Type="http://schemas.openxmlformats.org/officeDocument/2006/relationships/chart" Target="../charts/chart50.xml"/><Relationship Id="rId16" Type="http://schemas.openxmlformats.org/officeDocument/2006/relationships/chart" Target="../charts/chart64.xml"/><Relationship Id="rId20" Type="http://schemas.openxmlformats.org/officeDocument/2006/relationships/chart" Target="../charts/chart68.xml"/><Relationship Id="rId29" Type="http://schemas.openxmlformats.org/officeDocument/2006/relationships/chart" Target="../charts/chart77.xml"/><Relationship Id="rId41" Type="http://schemas.openxmlformats.org/officeDocument/2006/relationships/chart" Target="../charts/chart89.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24" Type="http://schemas.openxmlformats.org/officeDocument/2006/relationships/chart" Target="../charts/chart72.xml"/><Relationship Id="rId32" Type="http://schemas.openxmlformats.org/officeDocument/2006/relationships/chart" Target="../charts/chart80.xml"/><Relationship Id="rId37" Type="http://schemas.openxmlformats.org/officeDocument/2006/relationships/chart" Target="../charts/chart85.xml"/><Relationship Id="rId40" Type="http://schemas.openxmlformats.org/officeDocument/2006/relationships/chart" Target="../charts/chart88.xml"/><Relationship Id="rId45" Type="http://schemas.openxmlformats.org/officeDocument/2006/relationships/chart" Target="../charts/chart93.xml"/><Relationship Id="rId5" Type="http://schemas.openxmlformats.org/officeDocument/2006/relationships/chart" Target="../charts/chart53.xml"/><Relationship Id="rId15" Type="http://schemas.openxmlformats.org/officeDocument/2006/relationships/chart" Target="../charts/chart63.xml"/><Relationship Id="rId23" Type="http://schemas.openxmlformats.org/officeDocument/2006/relationships/chart" Target="../charts/chart71.xml"/><Relationship Id="rId28" Type="http://schemas.openxmlformats.org/officeDocument/2006/relationships/chart" Target="../charts/chart76.xml"/><Relationship Id="rId36" Type="http://schemas.openxmlformats.org/officeDocument/2006/relationships/chart" Target="../charts/chart84.xml"/><Relationship Id="rId49" Type="http://schemas.openxmlformats.org/officeDocument/2006/relationships/image" Target="../media/image3.png"/><Relationship Id="rId10" Type="http://schemas.openxmlformats.org/officeDocument/2006/relationships/chart" Target="../charts/chart58.xml"/><Relationship Id="rId19" Type="http://schemas.openxmlformats.org/officeDocument/2006/relationships/chart" Target="../charts/chart67.xml"/><Relationship Id="rId31" Type="http://schemas.openxmlformats.org/officeDocument/2006/relationships/chart" Target="../charts/chart79.xml"/><Relationship Id="rId44" Type="http://schemas.openxmlformats.org/officeDocument/2006/relationships/chart" Target="../charts/chart92.xml"/><Relationship Id="rId4" Type="http://schemas.openxmlformats.org/officeDocument/2006/relationships/chart" Target="../charts/chart52.xml"/><Relationship Id="rId9" Type="http://schemas.openxmlformats.org/officeDocument/2006/relationships/chart" Target="../charts/chart57.xml"/><Relationship Id="rId14" Type="http://schemas.openxmlformats.org/officeDocument/2006/relationships/chart" Target="../charts/chart62.xml"/><Relationship Id="rId22" Type="http://schemas.openxmlformats.org/officeDocument/2006/relationships/chart" Target="../charts/chart70.xml"/><Relationship Id="rId27" Type="http://schemas.openxmlformats.org/officeDocument/2006/relationships/chart" Target="../charts/chart75.xml"/><Relationship Id="rId30" Type="http://schemas.openxmlformats.org/officeDocument/2006/relationships/chart" Target="../charts/chart78.xml"/><Relationship Id="rId35" Type="http://schemas.openxmlformats.org/officeDocument/2006/relationships/chart" Target="../charts/chart83.xml"/><Relationship Id="rId43" Type="http://schemas.openxmlformats.org/officeDocument/2006/relationships/chart" Target="../charts/chart91.xml"/><Relationship Id="rId48" Type="http://schemas.openxmlformats.org/officeDocument/2006/relationships/chart" Target="../charts/chart96.xml"/><Relationship Id="rId8" Type="http://schemas.openxmlformats.org/officeDocument/2006/relationships/chart" Target="../charts/chart56.xml"/></Relationships>
</file>

<file path=xl/drawings/drawing1.xml><?xml version="1.0" encoding="utf-8"?>
<xdr:wsDr xmlns:xdr="http://schemas.openxmlformats.org/drawingml/2006/spreadsheetDrawing" xmlns:a="http://schemas.openxmlformats.org/drawingml/2006/main">
  <xdr:twoCellAnchor>
    <xdr:from>
      <xdr:col>17</xdr:col>
      <xdr:colOff>104775</xdr:colOff>
      <xdr:row>1</xdr:row>
      <xdr:rowOff>0</xdr:rowOff>
    </xdr:from>
    <xdr:to>
      <xdr:col>25</xdr:col>
      <xdr:colOff>1</xdr:colOff>
      <xdr:row>15</xdr:row>
      <xdr:rowOff>57150</xdr:rowOff>
    </xdr:to>
    <xdr:sp macro="" textlink="">
      <xdr:nvSpPr>
        <xdr:cNvPr id="2" name="TextBox 1"/>
        <xdr:cNvSpPr txBox="1"/>
      </xdr:nvSpPr>
      <xdr:spPr>
        <a:xfrm>
          <a:off x="17792700" y="190500"/>
          <a:ext cx="4772026" cy="2724150"/>
        </a:xfrm>
        <a:prstGeom prst="rect">
          <a:avLst/>
        </a:prstGeom>
        <a:solidFill>
          <a:srgbClr val="FDEAD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This</a:t>
          </a:r>
          <a:r>
            <a:rPr lang="en-US" baseline="0"/>
            <a:t> </a:t>
          </a:r>
          <a:r>
            <a:rPr lang="en-US"/>
            <a:t>sample data file  contains 52 weeks of price and sales data for 3 carton sizes of beer at a small chain of supermarkets.  The price and quantity-sold variables have all been converted to a per-case (i.e., per-24-can) basis to allow prices and quantities to be directly compared in charts and model coefficients.  For example, the value of $19.98 for the price of 12-packs in week 1 means that a 12-pack sold for $9.99 in that week, and the value of 223.5 for cases of 12-packs sold in that week means that 447 12-packs were sold.</a:t>
          </a:r>
          <a:endParaRPr lang="en-US" sz="1100">
            <a:latin typeface="+mn-lt"/>
          </a:endParaRPr>
        </a:p>
        <a:p>
          <a:endParaRPr lang="en-US" sz="1100">
            <a:latin typeface="+mn-lt"/>
          </a:endParaRPr>
        </a:p>
        <a:p>
          <a:r>
            <a:rPr lang="en-US" sz="1100" baseline="0">
              <a:latin typeface="+mn-lt"/>
            </a:rPr>
            <a:t>Variable names have not yet been assigned, so the first thing that needs to be done is to highlight the data range (including the top row with the variable names) and hit the Create Variable Name on the RegressIt menu (or equivalently, use the Create From Selection command on the Formula menu).</a:t>
          </a:r>
        </a:p>
        <a:p>
          <a:endParaRPr lang="en-US" sz="1100" baseline="0">
            <a:latin typeface="+mn-lt"/>
          </a:endParaRPr>
        </a:p>
        <a:p>
          <a:r>
            <a:rPr lang="en-US" sz="1100" baseline="0">
              <a:latin typeface="+mn-lt"/>
            </a:rPr>
            <a:t>Visit </a:t>
          </a:r>
          <a:r>
            <a:rPr lang="en-US" sz="1100" u="sng" baseline="0">
              <a:latin typeface="+mn-lt"/>
            </a:rPr>
            <a:t>RegressIt.com</a:t>
          </a:r>
          <a:r>
            <a:rPr lang="en-US" sz="1100" baseline="0">
              <a:latin typeface="+mn-lt"/>
            </a:rPr>
            <a:t> to see the analysis of the data and download the software.</a:t>
          </a:r>
        </a:p>
        <a:p>
          <a:endParaRPr lang="en-US" sz="1100" baseline="0">
            <a:latin typeface="+mn-lt"/>
          </a:endParaRPr>
        </a:p>
      </xdr:txBody>
    </xdr:sp>
    <xdr:clientData/>
  </xdr:twoCellAnchor>
  <xdr:twoCellAnchor editAs="oneCell">
    <xdr:from>
      <xdr:col>1</xdr:col>
      <xdr:colOff>695325</xdr:colOff>
      <xdr:row>34</xdr:row>
      <xdr:rowOff>76199</xdr:rowOff>
    </xdr:from>
    <xdr:to>
      <xdr:col>8</xdr:col>
      <xdr:colOff>429239</xdr:colOff>
      <xdr:row>58</xdr:row>
      <xdr:rowOff>113500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1304925" y="6553199"/>
          <a:ext cx="5467964" cy="4609301"/>
        </a:xfrm>
        <a:prstGeom prst="rect">
          <a:avLst/>
        </a:prstGeom>
        <a:ln w="15875">
          <a:solidFill>
            <a:schemeClr val="lt1">
              <a:shade val="50000"/>
            </a:schemeClr>
          </a:solidFill>
        </a:ln>
      </xdr:spPr>
    </xdr:pic>
    <xdr:clientData/>
  </xdr:twoCellAnchor>
  <xdr:twoCellAnchor>
    <xdr:from>
      <xdr:col>11</xdr:col>
      <xdr:colOff>790574</xdr:colOff>
      <xdr:row>18</xdr:row>
      <xdr:rowOff>171449</xdr:rowOff>
    </xdr:from>
    <xdr:to>
      <xdr:col>11</xdr:col>
      <xdr:colOff>942974</xdr:colOff>
      <xdr:row>23</xdr:row>
      <xdr:rowOff>28574</xdr:rowOff>
    </xdr:to>
    <xdr:sp macro="" textlink="">
      <xdr:nvSpPr>
        <xdr:cNvPr id="4" name="TextBox 3"/>
        <xdr:cNvSpPr txBox="1"/>
      </xdr:nvSpPr>
      <xdr:spPr>
        <a:xfrm>
          <a:off x="9582149" y="3600449"/>
          <a:ext cx="152400" cy="8096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This file and the free</a:t>
          </a:r>
          <a:r>
            <a:rPr lang="en-US" baseline="0"/>
            <a:t> Excel add-in which produced the analysis (RegressIt) can be downloaded from https://regressit.com. .</a:t>
          </a:r>
          <a:endParaRPr lang="en-US"/>
        </a:p>
        <a:p>
          <a:endParaRPr lang="en-US"/>
        </a:p>
        <a:p>
          <a:r>
            <a:rPr lang="en-US"/>
            <a:t>This</a:t>
          </a:r>
          <a:r>
            <a:rPr lang="en-US" baseline="0"/>
            <a:t> </a:t>
          </a:r>
          <a:r>
            <a:rPr lang="en-US"/>
            <a:t>sample data file  contains 52 weeks of price and sales data for 3 carton sizes of beer at a small chain of supermarkets.  The price and quantity-sold variables have all been converted to a per-case (i.e., per-24-can) basis to allow prices and quantities to be directly compared in charts and model coefficients.  For example, the value of $19.98 for the price of 12-packs in week 1 means that a 12-pack sold for $9.99 in that week, and the value of 223.5 for cases of 12-packs sold in that week means that 447 12-packs were sold.</a:t>
          </a:r>
          <a:endParaRPr lang="en-US" sz="1100">
            <a:latin typeface="+mn-lt"/>
          </a:endParaRPr>
        </a:p>
        <a:p>
          <a:endParaRPr lang="en-US" sz="1100">
            <a:latin typeface="+mn-lt"/>
          </a:endParaRPr>
        </a:p>
        <a:p>
          <a:r>
            <a:rPr lang="en-US" sz="1100" baseline="0">
              <a:latin typeface="+mn-lt"/>
            </a:rPr>
            <a:t>The variable transformation tool in RegressIt (whose dialog box is pictured below) has been used to create additional variables that are the natural logs of the original variables.  For example. CASES_12PK.Ln is the natural log of CASES_12PK.  The logged variables will turn out to be more suitable for use in a linear regression model.</a:t>
          </a:r>
        </a:p>
        <a:p>
          <a:endParaRPr lang="en-US" sz="1100" baseline="0">
            <a:latin typeface="+mn-lt"/>
          </a:endParaRPr>
        </a:p>
        <a:p>
          <a:r>
            <a:rPr lang="en-US" sz="1100" baseline="0">
              <a:latin typeface="+mn-lt"/>
            </a:rPr>
            <a:t>The forecasts of the log-log simple regression model were saved to the data sheet, showing up as column M here, and the corresponding real errors were computed in column O for comparison against those of the original linear model.  See the formula in cell O2.</a:t>
          </a:r>
        </a:p>
        <a:p>
          <a:endParaRPr lang="en-US" sz="1100" baseline="0">
            <a:latin typeface="+mn-lt"/>
          </a:endParaRPr>
        </a:p>
        <a:p>
          <a:r>
            <a:rPr lang="en-US" sz="1100" baseline="0">
              <a:latin typeface="+mn-lt"/>
            </a:rPr>
            <a:t>The last sheet in the file contains the original data prior to the creation of the transformed variables and saved forecasts.</a:t>
          </a:r>
        </a:p>
        <a:p>
          <a:endParaRPr lang="en-US" sz="1100" baseline="0">
            <a:latin typeface="+mn-lt"/>
          </a:endParaRPr>
        </a:p>
        <a:p>
          <a:endParaRPr lang="en-US" sz="1100" baseline="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19</xdr:row>
      <xdr:rowOff>0</xdr:rowOff>
    </xdr:from>
    <xdr:to>
      <xdr:col>13</xdr:col>
      <xdr:colOff>0</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0</xdr:rowOff>
    </xdr:from>
    <xdr:to>
      <xdr:col>13</xdr:col>
      <xdr:colOff>0</xdr:colOff>
      <xdr:row>39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13</xdr:col>
      <xdr:colOff>0</xdr:colOff>
      <xdr:row>49</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49</xdr:row>
      <xdr:rowOff>0</xdr:rowOff>
    </xdr:from>
    <xdr:to>
      <xdr:col>13</xdr:col>
      <xdr:colOff>0</xdr:colOff>
      <xdr:row>59</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59</xdr:row>
      <xdr:rowOff>0</xdr:rowOff>
    </xdr:from>
    <xdr:to>
      <xdr:col>13</xdr:col>
      <xdr:colOff>0</xdr:colOff>
      <xdr:row>69</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69</xdr:row>
      <xdr:rowOff>0</xdr:rowOff>
    </xdr:from>
    <xdr:to>
      <xdr:col>13</xdr:col>
      <xdr:colOff>0</xdr:colOff>
      <xdr:row>79</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81</xdr:row>
      <xdr:rowOff>127000</xdr:rowOff>
    </xdr:from>
    <xdr:to>
      <xdr:col>6</xdr:col>
      <xdr:colOff>590550</xdr:colOff>
      <xdr:row>92</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590550</xdr:colOff>
      <xdr:row>81</xdr:row>
      <xdr:rowOff>127000</xdr:rowOff>
    </xdr:from>
    <xdr:to>
      <xdr:col>13</xdr:col>
      <xdr:colOff>0</xdr:colOff>
      <xdr:row>92</xdr:row>
      <xdr:rowOff>127000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92</xdr:row>
      <xdr:rowOff>127000</xdr:rowOff>
    </xdr:from>
    <xdr:to>
      <xdr:col>6</xdr:col>
      <xdr:colOff>590550</xdr:colOff>
      <xdr:row>103</xdr:row>
      <xdr:rowOff>127000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590550</xdr:colOff>
      <xdr:row>92</xdr:row>
      <xdr:rowOff>127000</xdr:rowOff>
    </xdr:from>
    <xdr:to>
      <xdr:col>13</xdr:col>
      <xdr:colOff>0</xdr:colOff>
      <xdr:row>103</xdr:row>
      <xdr:rowOff>127000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103</xdr:row>
      <xdr:rowOff>127000</xdr:rowOff>
    </xdr:from>
    <xdr:to>
      <xdr:col>6</xdr:col>
      <xdr:colOff>590550</xdr:colOff>
      <xdr:row>114</xdr:row>
      <xdr:rowOff>127000</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590550</xdr:colOff>
      <xdr:row>103</xdr:row>
      <xdr:rowOff>127000</xdr:rowOff>
    </xdr:from>
    <xdr:to>
      <xdr:col>13</xdr:col>
      <xdr:colOff>0</xdr:colOff>
      <xdr:row>114</xdr:row>
      <xdr:rowOff>127000</xdr:rowOff>
    </xdr:to>
    <xdr:graphicFrame macro="">
      <xdr:nvGraphicFramePr>
        <xdr:cNvPr id="1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126</xdr:row>
      <xdr:rowOff>12700</xdr:rowOff>
    </xdr:from>
    <xdr:to>
      <xdr:col>4</xdr:col>
      <xdr:colOff>609600</xdr:colOff>
      <xdr:row>142</xdr:row>
      <xdr:rowOff>12700</xdr:rowOff>
    </xdr:to>
    <xdr:graphicFrame macro="">
      <xdr:nvGraphicFramePr>
        <xdr:cNvPr id="1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609600</xdr:colOff>
      <xdr:row>126</xdr:row>
      <xdr:rowOff>12700</xdr:rowOff>
    </xdr:from>
    <xdr:to>
      <xdr:col>8</xdr:col>
      <xdr:colOff>571500</xdr:colOff>
      <xdr:row>142</xdr:row>
      <xdr:rowOff>12700</xdr:rowOff>
    </xdr:to>
    <xdr:graphicFrame macro="">
      <xdr:nvGraphicFramePr>
        <xdr:cNvPr id="1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571500</xdr:colOff>
      <xdr:row>126</xdr:row>
      <xdr:rowOff>12700</xdr:rowOff>
    </xdr:from>
    <xdr:to>
      <xdr:col>13</xdr:col>
      <xdr:colOff>0</xdr:colOff>
      <xdr:row>142</xdr:row>
      <xdr:rowOff>12700</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0</xdr:colOff>
      <xdr:row>126</xdr:row>
      <xdr:rowOff>12700</xdr:rowOff>
    </xdr:from>
    <xdr:to>
      <xdr:col>17</xdr:col>
      <xdr:colOff>114300</xdr:colOff>
      <xdr:row>142</xdr:row>
      <xdr:rowOff>12700</xdr:rowOff>
    </xdr:to>
    <xdr:graphicFrame macro="">
      <xdr:nvGraphicFramePr>
        <xdr:cNvPr id="1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114300</xdr:colOff>
      <xdr:row>126</xdr:row>
      <xdr:rowOff>12700</xdr:rowOff>
    </xdr:from>
    <xdr:to>
      <xdr:col>21</xdr:col>
      <xdr:colOff>228600</xdr:colOff>
      <xdr:row>142</xdr:row>
      <xdr:rowOff>12700</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228600</xdr:colOff>
      <xdr:row>126</xdr:row>
      <xdr:rowOff>12700</xdr:rowOff>
    </xdr:from>
    <xdr:to>
      <xdr:col>25</xdr:col>
      <xdr:colOff>342900</xdr:colOff>
      <xdr:row>142</xdr:row>
      <xdr:rowOff>12700</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142</xdr:row>
      <xdr:rowOff>12700</xdr:rowOff>
    </xdr:from>
    <xdr:to>
      <xdr:col>4</xdr:col>
      <xdr:colOff>609600</xdr:colOff>
      <xdr:row>158</xdr:row>
      <xdr:rowOff>12700</xdr:rowOff>
    </xdr:to>
    <xdr:graphicFrame macro="">
      <xdr:nvGraphicFramePr>
        <xdr:cNvPr id="2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609600</xdr:colOff>
      <xdr:row>142</xdr:row>
      <xdr:rowOff>12700</xdr:rowOff>
    </xdr:from>
    <xdr:to>
      <xdr:col>8</xdr:col>
      <xdr:colOff>571500</xdr:colOff>
      <xdr:row>158</xdr:row>
      <xdr:rowOff>12700</xdr:rowOff>
    </xdr:to>
    <xdr:graphicFrame macro="">
      <xdr:nvGraphicFramePr>
        <xdr:cNvPr id="2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571500</xdr:colOff>
      <xdr:row>142</xdr:row>
      <xdr:rowOff>12700</xdr:rowOff>
    </xdr:from>
    <xdr:to>
      <xdr:col>13</xdr:col>
      <xdr:colOff>0</xdr:colOff>
      <xdr:row>158</xdr:row>
      <xdr:rowOff>12700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0</xdr:colOff>
      <xdr:row>142</xdr:row>
      <xdr:rowOff>12700</xdr:rowOff>
    </xdr:from>
    <xdr:to>
      <xdr:col>17</xdr:col>
      <xdr:colOff>114300</xdr:colOff>
      <xdr:row>158</xdr:row>
      <xdr:rowOff>12700</xdr:rowOff>
    </xdr:to>
    <xdr:graphicFrame macro="">
      <xdr:nvGraphicFramePr>
        <xdr:cNvPr id="2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114300</xdr:colOff>
      <xdr:row>142</xdr:row>
      <xdr:rowOff>12700</xdr:rowOff>
    </xdr:from>
    <xdr:to>
      <xdr:col>21</xdr:col>
      <xdr:colOff>228600</xdr:colOff>
      <xdr:row>158</xdr:row>
      <xdr:rowOff>12700</xdr:rowOff>
    </xdr:to>
    <xdr:graphicFrame macro="">
      <xdr:nvGraphicFramePr>
        <xdr:cNvPr id="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228600</xdr:colOff>
      <xdr:row>142</xdr:row>
      <xdr:rowOff>12700</xdr:rowOff>
    </xdr:from>
    <xdr:to>
      <xdr:col>25</xdr:col>
      <xdr:colOff>342900</xdr:colOff>
      <xdr:row>158</xdr:row>
      <xdr:rowOff>12700</xdr:rowOff>
    </xdr:to>
    <xdr:graphicFrame macro="">
      <xdr:nvGraphicFramePr>
        <xdr:cNvPr id="2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158</xdr:row>
      <xdr:rowOff>12700</xdr:rowOff>
    </xdr:from>
    <xdr:to>
      <xdr:col>4</xdr:col>
      <xdr:colOff>609600</xdr:colOff>
      <xdr:row>174</xdr:row>
      <xdr:rowOff>12700</xdr:rowOff>
    </xdr:to>
    <xdr:graphicFrame macro="">
      <xdr:nvGraphicFramePr>
        <xdr:cNvPr id="2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609600</xdr:colOff>
      <xdr:row>158</xdr:row>
      <xdr:rowOff>12700</xdr:rowOff>
    </xdr:from>
    <xdr:to>
      <xdr:col>8</xdr:col>
      <xdr:colOff>571500</xdr:colOff>
      <xdr:row>174</xdr:row>
      <xdr:rowOff>12700</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571500</xdr:colOff>
      <xdr:row>158</xdr:row>
      <xdr:rowOff>12700</xdr:rowOff>
    </xdr:from>
    <xdr:to>
      <xdr:col>13</xdr:col>
      <xdr:colOff>0</xdr:colOff>
      <xdr:row>174</xdr:row>
      <xdr:rowOff>12700</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0</xdr:colOff>
      <xdr:row>158</xdr:row>
      <xdr:rowOff>12700</xdr:rowOff>
    </xdr:from>
    <xdr:to>
      <xdr:col>17</xdr:col>
      <xdr:colOff>114300</xdr:colOff>
      <xdr:row>174</xdr:row>
      <xdr:rowOff>12700</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114300</xdr:colOff>
      <xdr:row>158</xdr:row>
      <xdr:rowOff>12700</xdr:rowOff>
    </xdr:from>
    <xdr:to>
      <xdr:col>21</xdr:col>
      <xdr:colOff>228600</xdr:colOff>
      <xdr:row>174</xdr:row>
      <xdr:rowOff>12700</xdr:rowOff>
    </xdr:to>
    <xdr:graphicFrame macro="">
      <xdr:nvGraphicFramePr>
        <xdr:cNvPr id="3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228600</xdr:colOff>
      <xdr:row>158</xdr:row>
      <xdr:rowOff>12700</xdr:rowOff>
    </xdr:from>
    <xdr:to>
      <xdr:col>25</xdr:col>
      <xdr:colOff>342900</xdr:colOff>
      <xdr:row>174</xdr:row>
      <xdr:rowOff>12700</xdr:rowOff>
    </xdr:to>
    <xdr:graphicFrame macro="">
      <xdr:nvGraphicFramePr>
        <xdr:cNvPr id="3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174</xdr:row>
      <xdr:rowOff>12700</xdr:rowOff>
    </xdr:from>
    <xdr:to>
      <xdr:col>4</xdr:col>
      <xdr:colOff>609600</xdr:colOff>
      <xdr:row>190</xdr:row>
      <xdr:rowOff>12700</xdr:rowOff>
    </xdr:to>
    <xdr:graphicFrame macro="">
      <xdr:nvGraphicFramePr>
        <xdr:cNvPr id="3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609600</xdr:colOff>
      <xdr:row>174</xdr:row>
      <xdr:rowOff>12700</xdr:rowOff>
    </xdr:from>
    <xdr:to>
      <xdr:col>8</xdr:col>
      <xdr:colOff>571500</xdr:colOff>
      <xdr:row>190</xdr:row>
      <xdr:rowOff>12700</xdr:rowOff>
    </xdr:to>
    <xdr:graphicFrame macro="">
      <xdr:nvGraphicFramePr>
        <xdr:cNvPr id="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571500</xdr:colOff>
      <xdr:row>174</xdr:row>
      <xdr:rowOff>12700</xdr:rowOff>
    </xdr:from>
    <xdr:to>
      <xdr:col>13</xdr:col>
      <xdr:colOff>0</xdr:colOff>
      <xdr:row>190</xdr:row>
      <xdr:rowOff>12700</xdr:rowOff>
    </xdr:to>
    <xdr:graphicFrame macro="">
      <xdr:nvGraphicFramePr>
        <xdr:cNvPr id="3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0</xdr:colOff>
      <xdr:row>174</xdr:row>
      <xdr:rowOff>12700</xdr:rowOff>
    </xdr:from>
    <xdr:to>
      <xdr:col>17</xdr:col>
      <xdr:colOff>114300</xdr:colOff>
      <xdr:row>190</xdr:row>
      <xdr:rowOff>12700</xdr:rowOff>
    </xdr:to>
    <xdr:graphicFrame macro="">
      <xdr:nvGraphicFramePr>
        <xdr:cNvPr id="3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114300</xdr:colOff>
      <xdr:row>174</xdr:row>
      <xdr:rowOff>12700</xdr:rowOff>
    </xdr:from>
    <xdr:to>
      <xdr:col>21</xdr:col>
      <xdr:colOff>228600</xdr:colOff>
      <xdr:row>190</xdr:row>
      <xdr:rowOff>12700</xdr:rowOff>
    </xdr:to>
    <xdr:graphicFrame macro="">
      <xdr:nvGraphicFramePr>
        <xdr:cNvPr id="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21</xdr:col>
      <xdr:colOff>228600</xdr:colOff>
      <xdr:row>174</xdr:row>
      <xdr:rowOff>12700</xdr:rowOff>
    </xdr:from>
    <xdr:to>
      <xdr:col>25</xdr:col>
      <xdr:colOff>342900</xdr:colOff>
      <xdr:row>190</xdr:row>
      <xdr:rowOff>12700</xdr:rowOff>
    </xdr:to>
    <xdr:graphicFrame macro="">
      <xdr:nvGraphicFramePr>
        <xdr:cNvPr id="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190</xdr:row>
      <xdr:rowOff>12700</xdr:rowOff>
    </xdr:from>
    <xdr:to>
      <xdr:col>4</xdr:col>
      <xdr:colOff>609600</xdr:colOff>
      <xdr:row>206</xdr:row>
      <xdr:rowOff>12700</xdr:rowOff>
    </xdr:to>
    <xdr:graphicFrame macro="">
      <xdr:nvGraphicFramePr>
        <xdr:cNvPr id="3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4</xdr:col>
      <xdr:colOff>609600</xdr:colOff>
      <xdr:row>190</xdr:row>
      <xdr:rowOff>12700</xdr:rowOff>
    </xdr:from>
    <xdr:to>
      <xdr:col>8</xdr:col>
      <xdr:colOff>571500</xdr:colOff>
      <xdr:row>206</xdr:row>
      <xdr:rowOff>12700</xdr:rowOff>
    </xdr:to>
    <xdr:graphicFrame macro="">
      <xdr:nvGraphicFramePr>
        <xdr:cNvPr id="3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571500</xdr:colOff>
      <xdr:row>190</xdr:row>
      <xdr:rowOff>12700</xdr:rowOff>
    </xdr:from>
    <xdr:to>
      <xdr:col>13</xdr:col>
      <xdr:colOff>0</xdr:colOff>
      <xdr:row>206</xdr:row>
      <xdr:rowOff>12700</xdr:rowOff>
    </xdr:to>
    <xdr:graphicFrame macro="">
      <xdr:nvGraphicFramePr>
        <xdr:cNvPr id="4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0</xdr:colOff>
      <xdr:row>190</xdr:row>
      <xdr:rowOff>12700</xdr:rowOff>
    </xdr:from>
    <xdr:to>
      <xdr:col>17</xdr:col>
      <xdr:colOff>114300</xdr:colOff>
      <xdr:row>206</xdr:row>
      <xdr:rowOff>12700</xdr:rowOff>
    </xdr:to>
    <xdr:graphicFrame macro="">
      <xdr:nvGraphicFramePr>
        <xdr:cNvPr id="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17</xdr:col>
      <xdr:colOff>114300</xdr:colOff>
      <xdr:row>190</xdr:row>
      <xdr:rowOff>12700</xdr:rowOff>
    </xdr:from>
    <xdr:to>
      <xdr:col>21</xdr:col>
      <xdr:colOff>228600</xdr:colOff>
      <xdr:row>206</xdr:row>
      <xdr:rowOff>12700</xdr:rowOff>
    </xdr:to>
    <xdr:graphicFrame macro="">
      <xdr:nvGraphicFramePr>
        <xdr:cNvPr id="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228600</xdr:colOff>
      <xdr:row>190</xdr:row>
      <xdr:rowOff>12700</xdr:rowOff>
    </xdr:from>
    <xdr:to>
      <xdr:col>25</xdr:col>
      <xdr:colOff>342900</xdr:colOff>
      <xdr:row>206</xdr:row>
      <xdr:rowOff>12700</xdr:rowOff>
    </xdr:to>
    <xdr:graphicFrame macro="">
      <xdr:nvGraphicFramePr>
        <xdr:cNvPr id="4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0</xdr:colOff>
      <xdr:row>206</xdr:row>
      <xdr:rowOff>12700</xdr:rowOff>
    </xdr:from>
    <xdr:to>
      <xdr:col>4</xdr:col>
      <xdr:colOff>609600</xdr:colOff>
      <xdr:row>222</xdr:row>
      <xdr:rowOff>12700</xdr:rowOff>
    </xdr:to>
    <xdr:graphicFrame macro="">
      <xdr:nvGraphicFramePr>
        <xdr:cNvPr id="4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609600</xdr:colOff>
      <xdr:row>206</xdr:row>
      <xdr:rowOff>12700</xdr:rowOff>
    </xdr:from>
    <xdr:to>
      <xdr:col>8</xdr:col>
      <xdr:colOff>571500</xdr:colOff>
      <xdr:row>222</xdr:row>
      <xdr:rowOff>12700</xdr:rowOff>
    </xdr:to>
    <xdr:graphicFrame macro="">
      <xdr:nvGraphicFramePr>
        <xdr:cNvPr id="4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571500</xdr:colOff>
      <xdr:row>206</xdr:row>
      <xdr:rowOff>12700</xdr:rowOff>
    </xdr:from>
    <xdr:to>
      <xdr:col>13</xdr:col>
      <xdr:colOff>0</xdr:colOff>
      <xdr:row>222</xdr:row>
      <xdr:rowOff>12700</xdr:rowOff>
    </xdr:to>
    <xdr:graphicFrame macro="">
      <xdr:nvGraphicFramePr>
        <xdr:cNvPr id="4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0</xdr:colOff>
      <xdr:row>206</xdr:row>
      <xdr:rowOff>12700</xdr:rowOff>
    </xdr:from>
    <xdr:to>
      <xdr:col>17</xdr:col>
      <xdr:colOff>114300</xdr:colOff>
      <xdr:row>222</xdr:row>
      <xdr:rowOff>12700</xdr:rowOff>
    </xdr:to>
    <xdr:graphicFrame macro="">
      <xdr:nvGraphicFramePr>
        <xdr:cNvPr id="4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17</xdr:col>
      <xdr:colOff>114300</xdr:colOff>
      <xdr:row>206</xdr:row>
      <xdr:rowOff>12700</xdr:rowOff>
    </xdr:from>
    <xdr:to>
      <xdr:col>21</xdr:col>
      <xdr:colOff>228600</xdr:colOff>
      <xdr:row>222</xdr:row>
      <xdr:rowOff>12700</xdr:rowOff>
    </xdr:to>
    <xdr:graphicFrame macro="">
      <xdr:nvGraphicFramePr>
        <xdr:cNvPr id="4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21</xdr:col>
      <xdr:colOff>228600</xdr:colOff>
      <xdr:row>206</xdr:row>
      <xdr:rowOff>12700</xdr:rowOff>
    </xdr:from>
    <xdr:to>
      <xdr:col>25</xdr:col>
      <xdr:colOff>342900</xdr:colOff>
      <xdr:row>222</xdr:row>
      <xdr:rowOff>12700</xdr:rowOff>
    </xdr:to>
    <xdr:graphicFrame macro="">
      <xdr:nvGraphicFramePr>
        <xdr:cNvPr id="4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editAs="oneCell">
    <xdr:from>
      <xdr:col>13</xdr:col>
      <xdr:colOff>209550</xdr:colOff>
      <xdr:row>24</xdr:row>
      <xdr:rowOff>114300</xdr:rowOff>
    </xdr:from>
    <xdr:to>
      <xdr:col>25</xdr:col>
      <xdr:colOff>246731</xdr:colOff>
      <xdr:row>62</xdr:row>
      <xdr:rowOff>75481</xdr:rowOff>
    </xdr:to>
    <xdr:pic>
      <xdr:nvPicPr>
        <xdr:cNvPr id="50" name="Picture 49"/>
        <xdr:cNvPicPr>
          <a:picLocks noChangeAspect="1"/>
        </xdr:cNvPicPr>
      </xdr:nvPicPr>
      <xdr:blipFill>
        <a:blip xmlns:r="http://schemas.openxmlformats.org/officeDocument/2006/relationships" r:embed="rId49"/>
        <a:stretch>
          <a:fillRect/>
        </a:stretch>
      </xdr:blipFill>
      <xdr:spPr>
        <a:xfrm>
          <a:off x="9048750" y="3771900"/>
          <a:ext cx="7352381" cy="5752381"/>
        </a:xfrm>
        <a:prstGeom prst="rect">
          <a:avLst/>
        </a:prstGeom>
        <a:ln w="12700">
          <a:solidFill>
            <a:schemeClr val="bg1">
              <a:lumMod val="50000"/>
            </a:schemeClr>
          </a:solidFill>
        </a:ln>
      </xdr:spPr>
    </xdr:pic>
    <xdr:clientData/>
  </xdr:twoCellAnchor>
  <xdr:twoCellAnchor>
    <xdr:from>
      <xdr:col>10</xdr:col>
      <xdr:colOff>28574</xdr:colOff>
      <xdr:row>1</xdr:row>
      <xdr:rowOff>104775</xdr:rowOff>
    </xdr:from>
    <xdr:to>
      <xdr:col>22</xdr:col>
      <xdr:colOff>76200</xdr:colOff>
      <xdr:row>20</xdr:row>
      <xdr:rowOff>104775</xdr:rowOff>
    </xdr:to>
    <xdr:sp macro="" textlink="">
      <xdr:nvSpPr>
        <xdr:cNvPr id="51" name="TextBox 50"/>
        <xdr:cNvSpPr txBox="1"/>
      </xdr:nvSpPr>
      <xdr:spPr>
        <a:xfrm>
          <a:off x="7038974" y="257175"/>
          <a:ext cx="7362826" cy="28956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Here the data analysis procedure has been applied to all of the  original sales and price variables, and the output includes</a:t>
          </a:r>
          <a:r>
            <a:rPr lang="en-US" sz="1100" baseline="0">
              <a:solidFill>
                <a:schemeClr val="dk1"/>
              </a:solidFill>
              <a:latin typeface="+mn-lt"/>
              <a:ea typeface="+mn-ea"/>
              <a:cs typeface="+mn-cs"/>
            </a:rPr>
            <a:t> the </a:t>
          </a:r>
          <a:r>
            <a:rPr lang="en-US" sz="1100">
              <a:solidFill>
                <a:schemeClr val="dk1"/>
              </a:solidFill>
              <a:latin typeface="+mn-lt"/>
              <a:ea typeface="+mn-ea"/>
              <a:cs typeface="+mn-cs"/>
            </a:rPr>
            <a:t>optional series plots and scatterplots.   The series plots show that for</a:t>
          </a:r>
          <a:r>
            <a:rPr lang="en-US" sz="1100" baseline="0">
              <a:solidFill>
                <a:schemeClr val="dk1"/>
              </a:solidFill>
              <a:latin typeface="+mn-lt"/>
              <a:ea typeface="+mn-ea"/>
              <a:cs typeface="+mn-cs"/>
            </a:rPr>
            <a:t> each carton size the number of cases sold increases dramatically in weeks where there is a significant price reduction, and the correlations  and scatterplots similarly show a strong negative relationship between price and sales of the same carton size.</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SCROLL DOWN TO THE BOTTOM OF THIS SHEET TO SEE THE REMAINING OUTPUT:  HISTOGRAM PLOTS, THE CORRELATION MATRIX, AND THE SCATTERPLOT MATRIX.</a:t>
          </a:r>
          <a:r>
            <a:rPr lang="en-US" sz="1100">
              <a:solidFill>
                <a:schemeClr val="dk1"/>
              </a:solidFill>
              <a:latin typeface="+mn-lt"/>
              <a:ea typeface="+mn-ea"/>
              <a:cs typeface="+mn-cs"/>
            </a:rPr>
            <a:t/>
          </a:r>
          <a:br>
            <a:rPr lang="en-US" sz="1100">
              <a:solidFill>
                <a:schemeClr val="dk1"/>
              </a:solidFill>
              <a:latin typeface="+mn-lt"/>
              <a:ea typeface="+mn-ea"/>
              <a:cs typeface="+mn-cs"/>
            </a:rPr>
          </a:br>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This analysis</a:t>
          </a:r>
          <a:r>
            <a:rPr lang="en-US" sz="1100" baseline="0">
              <a:solidFill>
                <a:schemeClr val="dk1"/>
              </a:solidFill>
              <a:latin typeface="+mn-lt"/>
              <a:ea typeface="+mn-ea"/>
              <a:cs typeface="+mn-cs"/>
            </a:rPr>
            <a:t> </a:t>
          </a:r>
          <a:r>
            <a:rPr lang="en-US" sz="1100">
              <a:solidFill>
                <a:schemeClr val="dk1"/>
              </a:solidFill>
              <a:latin typeface="+mn-lt"/>
              <a:ea typeface="+mn-ea"/>
              <a:cs typeface="+mn-cs"/>
            </a:rPr>
            <a:t>and the regression model on the "Linear</a:t>
          </a:r>
          <a:r>
            <a:rPr lang="en-US" sz="1100" baseline="0">
              <a:solidFill>
                <a:schemeClr val="dk1"/>
              </a:solidFill>
              <a:latin typeface="+mn-lt"/>
              <a:ea typeface="+mn-ea"/>
              <a:cs typeface="+mn-cs"/>
            </a:rPr>
            <a:t> price-demand model" work</a:t>
          </a:r>
          <a:r>
            <a:rPr lang="en-US" sz="1100">
              <a:solidFill>
                <a:schemeClr val="dk1"/>
              </a:solidFill>
              <a:latin typeface="+mn-lt"/>
              <a:ea typeface="+mn-ea"/>
              <a:cs typeface="+mn-cs"/>
            </a:rPr>
            <a:t>sheet were  run prior to the creation of the transformed variables,</a:t>
          </a:r>
          <a:r>
            <a:rPr lang="en-US" sz="1100" baseline="0">
              <a:solidFill>
                <a:schemeClr val="dk1"/>
              </a:solidFill>
              <a:latin typeface="+mn-lt"/>
              <a:ea typeface="+mn-ea"/>
              <a:cs typeface="+mn-cs"/>
            </a:rPr>
            <a:t> hence those do not appear in the dialog boxes (yet).    A customized analysis name ("Statistics of prices and sales" ) has been entered in place of the default name ("Data Analysis 1").   The name appears in the bitmapped date/time/user/analysis stamp at the top of the worksheet and  it also  serves as the sheet name.</a:t>
          </a:r>
        </a:p>
        <a:p>
          <a:pPr marL="0" indent="0"/>
          <a:endParaRPr lang="en-US" sz="1100" baseline="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The "Colors" and "Fonts" options have also been turned on for this sheet via the buttons on the RegressIt ribbon.  This causes the correlations to be color-coded for sign and absolute magnitude and also to have bolder fonts for larger absolute values.  This feature can be toggled on and off while viewing a model sheet.</a:t>
          </a:r>
          <a:endParaRPr lang="en-US">
            <a:effectLst/>
          </a:endParaRPr>
        </a:p>
        <a:p>
          <a:pPr marL="0" indent="0"/>
          <a:endParaRPr lang="en-US" sz="1100">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13</xdr:col>
      <xdr:colOff>0</xdr:colOff>
      <xdr:row>29</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0</xdr:rowOff>
    </xdr:from>
    <xdr:to>
      <xdr:col>13</xdr:col>
      <xdr:colOff>0</xdr:colOff>
      <xdr:row>39</xdr:row>
      <xdr:rowOff>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39</xdr:row>
      <xdr:rowOff>0</xdr:rowOff>
    </xdr:from>
    <xdr:to>
      <xdr:col>13</xdr:col>
      <xdr:colOff>0</xdr:colOff>
      <xdr:row>49</xdr:row>
      <xdr:rowOff>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49</xdr:row>
      <xdr:rowOff>0</xdr:rowOff>
    </xdr:from>
    <xdr:to>
      <xdr:col>13</xdr:col>
      <xdr:colOff>0</xdr:colOff>
      <xdr:row>59</xdr:row>
      <xdr:rowOff>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59</xdr:row>
      <xdr:rowOff>0</xdr:rowOff>
    </xdr:from>
    <xdr:to>
      <xdr:col>13</xdr:col>
      <xdr:colOff>0</xdr:colOff>
      <xdr:row>69</xdr:row>
      <xdr:rowOff>0</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69</xdr:row>
      <xdr:rowOff>0</xdr:rowOff>
    </xdr:from>
    <xdr:to>
      <xdr:col>13</xdr:col>
      <xdr:colOff>0</xdr:colOff>
      <xdr:row>79</xdr:row>
      <xdr:rowOff>0</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81</xdr:row>
      <xdr:rowOff>127000</xdr:rowOff>
    </xdr:from>
    <xdr:to>
      <xdr:col>6</xdr:col>
      <xdr:colOff>590550</xdr:colOff>
      <xdr:row>92</xdr:row>
      <xdr:rowOff>127000</xdr:rowOff>
    </xdr:to>
    <xdr:graphicFrame macro="">
      <xdr:nvGraphicFramePr>
        <xdr:cNvPr id="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590550</xdr:colOff>
      <xdr:row>81</xdr:row>
      <xdr:rowOff>127000</xdr:rowOff>
    </xdr:from>
    <xdr:to>
      <xdr:col>13</xdr:col>
      <xdr:colOff>0</xdr:colOff>
      <xdr:row>92</xdr:row>
      <xdr:rowOff>127000</xdr:rowOff>
    </xdr:to>
    <xdr:graphicFrame macro="">
      <xdr:nvGraphicFramePr>
        <xdr:cNvPr id="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92</xdr:row>
      <xdr:rowOff>127000</xdr:rowOff>
    </xdr:from>
    <xdr:to>
      <xdr:col>6</xdr:col>
      <xdr:colOff>590550</xdr:colOff>
      <xdr:row>103</xdr:row>
      <xdr:rowOff>127000</xdr:rowOff>
    </xdr:to>
    <xdr:graphicFrame macro="">
      <xdr:nvGraphicFramePr>
        <xdr:cNvPr id="1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590550</xdr:colOff>
      <xdr:row>92</xdr:row>
      <xdr:rowOff>127000</xdr:rowOff>
    </xdr:from>
    <xdr:to>
      <xdr:col>13</xdr:col>
      <xdr:colOff>0</xdr:colOff>
      <xdr:row>103</xdr:row>
      <xdr:rowOff>127000</xdr:rowOff>
    </xdr:to>
    <xdr:graphicFrame macro="">
      <xdr:nvGraphicFramePr>
        <xdr:cNvPr id="1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0</xdr:colOff>
      <xdr:row>103</xdr:row>
      <xdr:rowOff>127000</xdr:rowOff>
    </xdr:from>
    <xdr:to>
      <xdr:col>6</xdr:col>
      <xdr:colOff>590550</xdr:colOff>
      <xdr:row>114</xdr:row>
      <xdr:rowOff>127000</xdr:rowOff>
    </xdr:to>
    <xdr:graphicFrame macro="">
      <xdr:nvGraphicFramePr>
        <xdr:cNvPr id="1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590550</xdr:colOff>
      <xdr:row>103</xdr:row>
      <xdr:rowOff>127000</xdr:rowOff>
    </xdr:from>
    <xdr:to>
      <xdr:col>13</xdr:col>
      <xdr:colOff>0</xdr:colOff>
      <xdr:row>114</xdr:row>
      <xdr:rowOff>127000</xdr:rowOff>
    </xdr:to>
    <xdr:graphicFrame macro="">
      <xdr:nvGraphicFramePr>
        <xdr:cNvPr id="1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126</xdr:row>
      <xdr:rowOff>12700</xdr:rowOff>
    </xdr:from>
    <xdr:to>
      <xdr:col>4</xdr:col>
      <xdr:colOff>609600</xdr:colOff>
      <xdr:row>142</xdr:row>
      <xdr:rowOff>12700</xdr:rowOff>
    </xdr:to>
    <xdr:graphicFrame macro="">
      <xdr:nvGraphicFramePr>
        <xdr:cNvPr id="1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609600</xdr:colOff>
      <xdr:row>126</xdr:row>
      <xdr:rowOff>12700</xdr:rowOff>
    </xdr:from>
    <xdr:to>
      <xdr:col>8</xdr:col>
      <xdr:colOff>571500</xdr:colOff>
      <xdr:row>142</xdr:row>
      <xdr:rowOff>12700</xdr:rowOff>
    </xdr:to>
    <xdr:graphicFrame macro="">
      <xdr:nvGraphicFramePr>
        <xdr:cNvPr id="1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571500</xdr:colOff>
      <xdr:row>126</xdr:row>
      <xdr:rowOff>12700</xdr:rowOff>
    </xdr:from>
    <xdr:to>
      <xdr:col>13</xdr:col>
      <xdr:colOff>0</xdr:colOff>
      <xdr:row>142</xdr:row>
      <xdr:rowOff>12700</xdr:rowOff>
    </xdr:to>
    <xdr:graphicFrame macro="">
      <xdr:nvGraphicFramePr>
        <xdr:cNvPr id="1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0</xdr:colOff>
      <xdr:row>126</xdr:row>
      <xdr:rowOff>12700</xdr:rowOff>
    </xdr:from>
    <xdr:to>
      <xdr:col>17</xdr:col>
      <xdr:colOff>114300</xdr:colOff>
      <xdr:row>142</xdr:row>
      <xdr:rowOff>12700</xdr:rowOff>
    </xdr:to>
    <xdr:graphicFrame macro="">
      <xdr:nvGraphicFramePr>
        <xdr:cNvPr id="1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114300</xdr:colOff>
      <xdr:row>126</xdr:row>
      <xdr:rowOff>12700</xdr:rowOff>
    </xdr:from>
    <xdr:to>
      <xdr:col>21</xdr:col>
      <xdr:colOff>228600</xdr:colOff>
      <xdr:row>142</xdr:row>
      <xdr:rowOff>12700</xdr:rowOff>
    </xdr:to>
    <xdr:graphicFrame macro="">
      <xdr:nvGraphicFramePr>
        <xdr:cNvPr id="1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228600</xdr:colOff>
      <xdr:row>126</xdr:row>
      <xdr:rowOff>12700</xdr:rowOff>
    </xdr:from>
    <xdr:to>
      <xdr:col>25</xdr:col>
      <xdr:colOff>342900</xdr:colOff>
      <xdr:row>142</xdr:row>
      <xdr:rowOff>12700</xdr:rowOff>
    </xdr:to>
    <xdr:graphicFrame macro="">
      <xdr:nvGraphicFramePr>
        <xdr:cNvPr id="1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142</xdr:row>
      <xdr:rowOff>12700</xdr:rowOff>
    </xdr:from>
    <xdr:to>
      <xdr:col>4</xdr:col>
      <xdr:colOff>609600</xdr:colOff>
      <xdr:row>158</xdr:row>
      <xdr:rowOff>12700</xdr:rowOff>
    </xdr:to>
    <xdr:graphicFrame macro="">
      <xdr:nvGraphicFramePr>
        <xdr:cNvPr id="2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609600</xdr:colOff>
      <xdr:row>142</xdr:row>
      <xdr:rowOff>12700</xdr:rowOff>
    </xdr:from>
    <xdr:to>
      <xdr:col>8</xdr:col>
      <xdr:colOff>571500</xdr:colOff>
      <xdr:row>158</xdr:row>
      <xdr:rowOff>12700</xdr:rowOff>
    </xdr:to>
    <xdr:graphicFrame macro="">
      <xdr:nvGraphicFramePr>
        <xdr:cNvPr id="2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571500</xdr:colOff>
      <xdr:row>142</xdr:row>
      <xdr:rowOff>12700</xdr:rowOff>
    </xdr:from>
    <xdr:to>
      <xdr:col>13</xdr:col>
      <xdr:colOff>0</xdr:colOff>
      <xdr:row>158</xdr:row>
      <xdr:rowOff>12700</xdr:rowOff>
    </xdr:to>
    <xdr:graphicFrame macro="">
      <xdr:nvGraphicFramePr>
        <xdr:cNvPr id="2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0</xdr:colOff>
      <xdr:row>142</xdr:row>
      <xdr:rowOff>12700</xdr:rowOff>
    </xdr:from>
    <xdr:to>
      <xdr:col>17</xdr:col>
      <xdr:colOff>114300</xdr:colOff>
      <xdr:row>158</xdr:row>
      <xdr:rowOff>12700</xdr:rowOff>
    </xdr:to>
    <xdr:graphicFrame macro="">
      <xdr:nvGraphicFramePr>
        <xdr:cNvPr id="2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114300</xdr:colOff>
      <xdr:row>142</xdr:row>
      <xdr:rowOff>12700</xdr:rowOff>
    </xdr:from>
    <xdr:to>
      <xdr:col>21</xdr:col>
      <xdr:colOff>228600</xdr:colOff>
      <xdr:row>158</xdr:row>
      <xdr:rowOff>12700</xdr:rowOff>
    </xdr:to>
    <xdr:graphicFrame macro="">
      <xdr:nvGraphicFramePr>
        <xdr:cNvPr id="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21</xdr:col>
      <xdr:colOff>228600</xdr:colOff>
      <xdr:row>142</xdr:row>
      <xdr:rowOff>12700</xdr:rowOff>
    </xdr:from>
    <xdr:to>
      <xdr:col>25</xdr:col>
      <xdr:colOff>342900</xdr:colOff>
      <xdr:row>158</xdr:row>
      <xdr:rowOff>12700</xdr:rowOff>
    </xdr:to>
    <xdr:graphicFrame macro="">
      <xdr:nvGraphicFramePr>
        <xdr:cNvPr id="2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0</xdr:colOff>
      <xdr:row>158</xdr:row>
      <xdr:rowOff>12700</xdr:rowOff>
    </xdr:from>
    <xdr:to>
      <xdr:col>4</xdr:col>
      <xdr:colOff>609600</xdr:colOff>
      <xdr:row>174</xdr:row>
      <xdr:rowOff>12700</xdr:rowOff>
    </xdr:to>
    <xdr:graphicFrame macro="">
      <xdr:nvGraphicFramePr>
        <xdr:cNvPr id="2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xdr:col>
      <xdr:colOff>609600</xdr:colOff>
      <xdr:row>158</xdr:row>
      <xdr:rowOff>12700</xdr:rowOff>
    </xdr:from>
    <xdr:to>
      <xdr:col>8</xdr:col>
      <xdr:colOff>571500</xdr:colOff>
      <xdr:row>174</xdr:row>
      <xdr:rowOff>12700</xdr:rowOff>
    </xdr:to>
    <xdr:graphicFrame macro="">
      <xdr:nvGraphicFramePr>
        <xdr:cNvPr id="2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571500</xdr:colOff>
      <xdr:row>158</xdr:row>
      <xdr:rowOff>12700</xdr:rowOff>
    </xdr:from>
    <xdr:to>
      <xdr:col>13</xdr:col>
      <xdr:colOff>0</xdr:colOff>
      <xdr:row>174</xdr:row>
      <xdr:rowOff>12700</xdr:rowOff>
    </xdr:to>
    <xdr:graphicFrame macro="">
      <xdr:nvGraphicFramePr>
        <xdr:cNvPr id="2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0</xdr:colOff>
      <xdr:row>158</xdr:row>
      <xdr:rowOff>12700</xdr:rowOff>
    </xdr:from>
    <xdr:to>
      <xdr:col>17</xdr:col>
      <xdr:colOff>114300</xdr:colOff>
      <xdr:row>174</xdr:row>
      <xdr:rowOff>12700</xdr:rowOff>
    </xdr:to>
    <xdr:graphicFrame macro="">
      <xdr:nvGraphicFramePr>
        <xdr:cNvPr id="2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114300</xdr:colOff>
      <xdr:row>158</xdr:row>
      <xdr:rowOff>12700</xdr:rowOff>
    </xdr:from>
    <xdr:to>
      <xdr:col>21</xdr:col>
      <xdr:colOff>228600</xdr:colOff>
      <xdr:row>174</xdr:row>
      <xdr:rowOff>12700</xdr:rowOff>
    </xdr:to>
    <xdr:graphicFrame macro="">
      <xdr:nvGraphicFramePr>
        <xdr:cNvPr id="3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21</xdr:col>
      <xdr:colOff>228600</xdr:colOff>
      <xdr:row>158</xdr:row>
      <xdr:rowOff>12700</xdr:rowOff>
    </xdr:from>
    <xdr:to>
      <xdr:col>25</xdr:col>
      <xdr:colOff>342900</xdr:colOff>
      <xdr:row>174</xdr:row>
      <xdr:rowOff>12700</xdr:rowOff>
    </xdr:to>
    <xdr:graphicFrame macro="">
      <xdr:nvGraphicFramePr>
        <xdr:cNvPr id="3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0</xdr:colOff>
      <xdr:row>174</xdr:row>
      <xdr:rowOff>12700</xdr:rowOff>
    </xdr:from>
    <xdr:to>
      <xdr:col>4</xdr:col>
      <xdr:colOff>609600</xdr:colOff>
      <xdr:row>190</xdr:row>
      <xdr:rowOff>12700</xdr:rowOff>
    </xdr:to>
    <xdr:graphicFrame macro="">
      <xdr:nvGraphicFramePr>
        <xdr:cNvPr id="3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4</xdr:col>
      <xdr:colOff>609600</xdr:colOff>
      <xdr:row>174</xdr:row>
      <xdr:rowOff>12700</xdr:rowOff>
    </xdr:from>
    <xdr:to>
      <xdr:col>8</xdr:col>
      <xdr:colOff>571500</xdr:colOff>
      <xdr:row>190</xdr:row>
      <xdr:rowOff>12700</xdr:rowOff>
    </xdr:to>
    <xdr:graphicFrame macro="">
      <xdr:nvGraphicFramePr>
        <xdr:cNvPr id="3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8</xdr:col>
      <xdr:colOff>571500</xdr:colOff>
      <xdr:row>174</xdr:row>
      <xdr:rowOff>12700</xdr:rowOff>
    </xdr:from>
    <xdr:to>
      <xdr:col>13</xdr:col>
      <xdr:colOff>0</xdr:colOff>
      <xdr:row>190</xdr:row>
      <xdr:rowOff>12700</xdr:rowOff>
    </xdr:to>
    <xdr:graphicFrame macro="">
      <xdr:nvGraphicFramePr>
        <xdr:cNvPr id="3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0</xdr:colOff>
      <xdr:row>174</xdr:row>
      <xdr:rowOff>12700</xdr:rowOff>
    </xdr:from>
    <xdr:to>
      <xdr:col>17</xdr:col>
      <xdr:colOff>114300</xdr:colOff>
      <xdr:row>190</xdr:row>
      <xdr:rowOff>12700</xdr:rowOff>
    </xdr:to>
    <xdr:graphicFrame macro="">
      <xdr:nvGraphicFramePr>
        <xdr:cNvPr id="3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17</xdr:col>
      <xdr:colOff>114300</xdr:colOff>
      <xdr:row>174</xdr:row>
      <xdr:rowOff>12700</xdr:rowOff>
    </xdr:from>
    <xdr:to>
      <xdr:col>21</xdr:col>
      <xdr:colOff>228600</xdr:colOff>
      <xdr:row>190</xdr:row>
      <xdr:rowOff>12700</xdr:rowOff>
    </xdr:to>
    <xdr:graphicFrame macro="">
      <xdr:nvGraphicFramePr>
        <xdr:cNvPr id="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21</xdr:col>
      <xdr:colOff>228600</xdr:colOff>
      <xdr:row>174</xdr:row>
      <xdr:rowOff>12700</xdr:rowOff>
    </xdr:from>
    <xdr:to>
      <xdr:col>25</xdr:col>
      <xdr:colOff>342900</xdr:colOff>
      <xdr:row>190</xdr:row>
      <xdr:rowOff>12700</xdr:rowOff>
    </xdr:to>
    <xdr:graphicFrame macro="">
      <xdr:nvGraphicFramePr>
        <xdr:cNvPr id="3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xdr:col>
      <xdr:colOff>0</xdr:colOff>
      <xdr:row>190</xdr:row>
      <xdr:rowOff>12700</xdr:rowOff>
    </xdr:from>
    <xdr:to>
      <xdr:col>4</xdr:col>
      <xdr:colOff>609600</xdr:colOff>
      <xdr:row>206</xdr:row>
      <xdr:rowOff>12700</xdr:rowOff>
    </xdr:to>
    <xdr:graphicFrame macro="">
      <xdr:nvGraphicFramePr>
        <xdr:cNvPr id="3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4</xdr:col>
      <xdr:colOff>609600</xdr:colOff>
      <xdr:row>190</xdr:row>
      <xdr:rowOff>12700</xdr:rowOff>
    </xdr:from>
    <xdr:to>
      <xdr:col>8</xdr:col>
      <xdr:colOff>571500</xdr:colOff>
      <xdr:row>206</xdr:row>
      <xdr:rowOff>12700</xdr:rowOff>
    </xdr:to>
    <xdr:graphicFrame macro="">
      <xdr:nvGraphicFramePr>
        <xdr:cNvPr id="3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571500</xdr:colOff>
      <xdr:row>190</xdr:row>
      <xdr:rowOff>12700</xdr:rowOff>
    </xdr:from>
    <xdr:to>
      <xdr:col>13</xdr:col>
      <xdr:colOff>0</xdr:colOff>
      <xdr:row>206</xdr:row>
      <xdr:rowOff>12700</xdr:rowOff>
    </xdr:to>
    <xdr:graphicFrame macro="">
      <xdr:nvGraphicFramePr>
        <xdr:cNvPr id="40"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0</xdr:colOff>
      <xdr:row>190</xdr:row>
      <xdr:rowOff>12700</xdr:rowOff>
    </xdr:from>
    <xdr:to>
      <xdr:col>17</xdr:col>
      <xdr:colOff>114300</xdr:colOff>
      <xdr:row>206</xdr:row>
      <xdr:rowOff>12700</xdr:rowOff>
    </xdr:to>
    <xdr:graphicFrame macro="">
      <xdr:nvGraphicFramePr>
        <xdr:cNvPr id="41"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17</xdr:col>
      <xdr:colOff>114300</xdr:colOff>
      <xdr:row>190</xdr:row>
      <xdr:rowOff>12700</xdr:rowOff>
    </xdr:from>
    <xdr:to>
      <xdr:col>21</xdr:col>
      <xdr:colOff>228600</xdr:colOff>
      <xdr:row>206</xdr:row>
      <xdr:rowOff>12700</xdr:rowOff>
    </xdr:to>
    <xdr:graphicFrame macro="">
      <xdr:nvGraphicFramePr>
        <xdr:cNvPr id="4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21</xdr:col>
      <xdr:colOff>228600</xdr:colOff>
      <xdr:row>190</xdr:row>
      <xdr:rowOff>12700</xdr:rowOff>
    </xdr:from>
    <xdr:to>
      <xdr:col>25</xdr:col>
      <xdr:colOff>342900</xdr:colOff>
      <xdr:row>206</xdr:row>
      <xdr:rowOff>12700</xdr:rowOff>
    </xdr:to>
    <xdr:graphicFrame macro="">
      <xdr:nvGraphicFramePr>
        <xdr:cNvPr id="4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xdr:col>
      <xdr:colOff>0</xdr:colOff>
      <xdr:row>206</xdr:row>
      <xdr:rowOff>12700</xdr:rowOff>
    </xdr:from>
    <xdr:to>
      <xdr:col>4</xdr:col>
      <xdr:colOff>609600</xdr:colOff>
      <xdr:row>222</xdr:row>
      <xdr:rowOff>12700</xdr:rowOff>
    </xdr:to>
    <xdr:graphicFrame macro="">
      <xdr:nvGraphicFramePr>
        <xdr:cNvPr id="4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4</xdr:col>
      <xdr:colOff>609600</xdr:colOff>
      <xdr:row>206</xdr:row>
      <xdr:rowOff>12700</xdr:rowOff>
    </xdr:from>
    <xdr:to>
      <xdr:col>8</xdr:col>
      <xdr:colOff>571500</xdr:colOff>
      <xdr:row>222</xdr:row>
      <xdr:rowOff>12700</xdr:rowOff>
    </xdr:to>
    <xdr:graphicFrame macro="">
      <xdr:nvGraphicFramePr>
        <xdr:cNvPr id="4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571500</xdr:colOff>
      <xdr:row>206</xdr:row>
      <xdr:rowOff>12700</xdr:rowOff>
    </xdr:from>
    <xdr:to>
      <xdr:col>13</xdr:col>
      <xdr:colOff>0</xdr:colOff>
      <xdr:row>222</xdr:row>
      <xdr:rowOff>12700</xdr:rowOff>
    </xdr:to>
    <xdr:graphicFrame macro="">
      <xdr:nvGraphicFramePr>
        <xdr:cNvPr id="4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0</xdr:colOff>
      <xdr:row>206</xdr:row>
      <xdr:rowOff>12700</xdr:rowOff>
    </xdr:from>
    <xdr:to>
      <xdr:col>17</xdr:col>
      <xdr:colOff>114300</xdr:colOff>
      <xdr:row>222</xdr:row>
      <xdr:rowOff>12700</xdr:rowOff>
    </xdr:to>
    <xdr:graphicFrame macro="">
      <xdr:nvGraphicFramePr>
        <xdr:cNvPr id="4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17</xdr:col>
      <xdr:colOff>114300</xdr:colOff>
      <xdr:row>206</xdr:row>
      <xdr:rowOff>12700</xdr:rowOff>
    </xdr:from>
    <xdr:to>
      <xdr:col>21</xdr:col>
      <xdr:colOff>228600</xdr:colOff>
      <xdr:row>222</xdr:row>
      <xdr:rowOff>12700</xdr:rowOff>
    </xdr:to>
    <xdr:graphicFrame macro="">
      <xdr:nvGraphicFramePr>
        <xdr:cNvPr id="48"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21</xdr:col>
      <xdr:colOff>228600</xdr:colOff>
      <xdr:row>206</xdr:row>
      <xdr:rowOff>12700</xdr:rowOff>
    </xdr:from>
    <xdr:to>
      <xdr:col>25</xdr:col>
      <xdr:colOff>342900</xdr:colOff>
      <xdr:row>222</xdr:row>
      <xdr:rowOff>12700</xdr:rowOff>
    </xdr:to>
    <xdr:graphicFrame macro="">
      <xdr:nvGraphicFramePr>
        <xdr:cNvPr id="4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514350</xdr:colOff>
      <xdr:row>2</xdr:row>
      <xdr:rowOff>38100</xdr:rowOff>
    </xdr:from>
    <xdr:to>
      <xdr:col>20</xdr:col>
      <xdr:colOff>518491</xdr:colOff>
      <xdr:row>12</xdr:row>
      <xdr:rowOff>129208</xdr:rowOff>
    </xdr:to>
    <xdr:sp macro="" textlink="">
      <xdr:nvSpPr>
        <xdr:cNvPr id="50" name="TextBox 49"/>
        <xdr:cNvSpPr txBox="1"/>
      </xdr:nvSpPr>
      <xdr:spPr>
        <a:xfrm>
          <a:off x="9353550" y="342900"/>
          <a:ext cx="4271341" cy="1615108"/>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Here</a:t>
          </a:r>
          <a:r>
            <a:rPr lang="en-US" sz="1100" baseline="0">
              <a:solidFill>
                <a:schemeClr val="dk1"/>
              </a:solidFill>
              <a:latin typeface="+mn-lt"/>
              <a:ea typeface="+mn-ea"/>
              <a:cs typeface="+mn-cs"/>
            </a:rPr>
            <a:t> are the corresponding statistics and plots for the logged variables.  The correlation between log sales and log price is larger in magnitude for each carton size than it was for the unlogged variables.  </a:t>
          </a:r>
        </a:p>
        <a:p>
          <a:pPr marL="0" indent="0"/>
          <a:endParaRPr lang="en-US" sz="1100" baseline="0">
            <a:solidFill>
              <a:schemeClr val="dk1"/>
            </a:solidFill>
            <a:latin typeface="+mn-lt"/>
            <a:ea typeface="+mn-ea"/>
            <a:cs typeface="+mn-cs"/>
          </a:endParaRPr>
        </a:p>
        <a:p>
          <a:pPr marL="0" indent="0"/>
          <a:r>
            <a:rPr lang="en-US" sz="1100" baseline="0">
              <a:solidFill>
                <a:schemeClr val="dk1"/>
              </a:solidFill>
              <a:latin typeface="+mn-lt"/>
              <a:ea typeface="+mn-ea"/>
              <a:cs typeface="+mn-cs"/>
            </a:rPr>
            <a:t>The  unexplained variations seen in the scatterplots of log sales vs. log price are also more consistent in magnitude for high and low prices.  (Scroll down to the bottom of this to sheet to see the scatterplots.)</a:t>
          </a:r>
          <a:endParaRPr lang="en-US" sz="1100">
            <a:solidFill>
              <a:schemeClr val="dk1"/>
            </a:solidFill>
            <a:latin typeface="+mn-lt"/>
            <a:ea typeface="+mn-ea"/>
            <a:cs typeface="+mn-cs"/>
          </a:endParaRPr>
        </a:p>
      </xdr:txBody>
    </xdr:sp>
    <xdr:clientData/>
  </xdr:twoCellAnchor>
  <xdr:twoCellAnchor editAs="oneCell">
    <xdr:from>
      <xdr:col>13</xdr:col>
      <xdr:colOff>371475</xdr:colOff>
      <xdr:row>14</xdr:row>
      <xdr:rowOff>104775</xdr:rowOff>
    </xdr:from>
    <xdr:to>
      <xdr:col>25</xdr:col>
      <xdr:colOff>427703</xdr:colOff>
      <xdr:row>52</xdr:row>
      <xdr:rowOff>75480</xdr:rowOff>
    </xdr:to>
    <xdr:pic>
      <xdr:nvPicPr>
        <xdr:cNvPr id="51" name="Picture 50"/>
        <xdr:cNvPicPr>
          <a:picLocks noChangeAspect="1"/>
        </xdr:cNvPicPr>
      </xdr:nvPicPr>
      <xdr:blipFill>
        <a:blip xmlns:r="http://schemas.openxmlformats.org/officeDocument/2006/relationships" r:embed="rId49"/>
        <a:stretch>
          <a:fillRect/>
        </a:stretch>
      </xdr:blipFill>
      <xdr:spPr>
        <a:xfrm>
          <a:off x="9210675" y="2238375"/>
          <a:ext cx="7371428" cy="5761905"/>
        </a:xfrm>
        <a:prstGeom prst="rect">
          <a:avLst/>
        </a:prstGeom>
        <a:ln w="15875">
          <a:solidFill>
            <a:schemeClr val="lt1">
              <a:shade val="50000"/>
            </a:schemeClr>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238125</xdr:colOff>
      <xdr:row>1</xdr:row>
      <xdr:rowOff>133350</xdr:rowOff>
    </xdr:from>
    <xdr:to>
      <xdr:col>7</xdr:col>
      <xdr:colOff>323850</xdr:colOff>
      <xdr:row>5</xdr:row>
      <xdr:rowOff>123825</xdr:rowOff>
    </xdr:to>
    <xdr:sp macro="" textlink="">
      <xdr:nvSpPr>
        <xdr:cNvPr id="2" name="TextBox 1"/>
        <xdr:cNvSpPr txBox="1"/>
      </xdr:nvSpPr>
      <xdr:spPr>
        <a:xfrm>
          <a:off x="5934075" y="323850"/>
          <a:ext cx="2524125" cy="7524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latin typeface="+mn-lt"/>
            </a:rPr>
            <a:t>Here's the original data prior to the creation of transformed (logged) variables.</a:t>
          </a:r>
        </a:p>
        <a:p>
          <a:endParaRPr lang="en-US" sz="1100" baseline="0">
            <a:latin typeface="+mn-l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31" workbookViewId="0"/>
  </sheetViews>
  <sheetFormatPr defaultRowHeight="15" x14ac:dyDescent="0.25"/>
  <cols>
    <col min="2" max="2" width="11.85546875" customWidth="1"/>
    <col min="3" max="3" width="10.7109375" bestFit="1" customWidth="1"/>
    <col min="4" max="4" width="14" bestFit="1" customWidth="1"/>
    <col min="5" max="5" width="10.7109375" bestFit="1" customWidth="1"/>
    <col min="6" max="6" width="14" bestFit="1" customWidth="1"/>
    <col min="7" max="7" width="10.7109375" bestFit="1" customWidth="1"/>
    <col min="8" max="8" width="14" bestFit="1" customWidth="1"/>
    <col min="9" max="9" width="11.140625" bestFit="1" customWidth="1"/>
    <col min="10" max="10" width="14.42578125" bestFit="1" customWidth="1"/>
    <col min="11" max="11" width="11.140625" bestFit="1" customWidth="1"/>
    <col min="12" max="12" width="14.42578125" bestFit="1" customWidth="1"/>
    <col min="13" max="13" width="27.42578125" bestFit="1" customWidth="1"/>
    <col min="14" max="14" width="33" bestFit="1" customWidth="1"/>
    <col min="15" max="15" width="33" customWidth="1"/>
    <col min="16" max="16" width="11.140625" bestFit="1" customWidth="1"/>
    <col min="17" max="17" width="14.42578125" bestFit="1" customWidth="1"/>
  </cols>
  <sheetData>
    <row r="1" spans="1:17" x14ac:dyDescent="0.25">
      <c r="A1" t="s">
        <v>0</v>
      </c>
      <c r="B1" t="s">
        <v>7</v>
      </c>
      <c r="C1" t="s">
        <v>1</v>
      </c>
      <c r="D1" t="s">
        <v>51</v>
      </c>
      <c r="E1" t="s">
        <v>2</v>
      </c>
      <c r="F1" t="s">
        <v>52</v>
      </c>
      <c r="G1" t="s">
        <v>3</v>
      </c>
      <c r="H1" t="s">
        <v>53</v>
      </c>
      <c r="I1" t="s">
        <v>4</v>
      </c>
      <c r="J1" t="s">
        <v>48</v>
      </c>
      <c r="K1" t="s">
        <v>5</v>
      </c>
      <c r="L1" t="s">
        <v>49</v>
      </c>
      <c r="M1" t="s">
        <v>63</v>
      </c>
      <c r="N1" t="s">
        <v>64</v>
      </c>
      <c r="O1" t="s">
        <v>65</v>
      </c>
      <c r="P1" t="s">
        <v>6</v>
      </c>
      <c r="Q1" t="s">
        <v>50</v>
      </c>
    </row>
    <row r="2" spans="1:17" x14ac:dyDescent="0.25">
      <c r="A2">
        <v>1</v>
      </c>
      <c r="B2" s="3">
        <v>37622</v>
      </c>
      <c r="C2" s="1">
        <v>19.98</v>
      </c>
      <c r="D2" s="1">
        <v>2.9947317732204075</v>
      </c>
      <c r="E2" s="1">
        <v>14.1</v>
      </c>
      <c r="F2" s="1">
        <v>2.6461747973841225</v>
      </c>
      <c r="G2" s="1">
        <v>15.19</v>
      </c>
      <c r="H2" s="1">
        <v>2.7206373166076814</v>
      </c>
      <c r="I2" s="2">
        <v>223.5</v>
      </c>
      <c r="J2" s="2">
        <v>5.4094114140536238</v>
      </c>
      <c r="K2" s="2">
        <v>439</v>
      </c>
      <c r="L2" s="2">
        <v>6.0844994130751715</v>
      </c>
      <c r="M2" s="21">
        <v>6.0881004716483424</v>
      </c>
      <c r="N2" s="21">
        <v>-3.6010585731709455E-3</v>
      </c>
      <c r="O2" s="22">
        <f>K2-EXP(M2)</f>
        <v>-1.5837145265914501</v>
      </c>
      <c r="P2" s="1">
        <v>55</v>
      </c>
      <c r="Q2" s="1">
        <v>4.0073331852324712</v>
      </c>
    </row>
    <row r="3" spans="1:17" x14ac:dyDescent="0.25">
      <c r="A3">
        <v>2</v>
      </c>
      <c r="B3" s="3">
        <f>B2+7</f>
        <v>37629</v>
      </c>
      <c r="C3" s="1">
        <v>19.98</v>
      </c>
      <c r="D3" s="1">
        <v>2.9947317732204075</v>
      </c>
      <c r="E3" s="1">
        <v>18.649999999999999</v>
      </c>
      <c r="F3" s="1">
        <v>2.9258461460898246</v>
      </c>
      <c r="G3" s="1">
        <v>15.19</v>
      </c>
      <c r="H3" s="1">
        <v>2.7206373166076814</v>
      </c>
      <c r="I3" s="2">
        <v>215</v>
      </c>
      <c r="J3" s="2">
        <v>5.3706380281276624</v>
      </c>
      <c r="K3" s="2">
        <v>98</v>
      </c>
      <c r="L3" s="2">
        <v>4.5849674786705723</v>
      </c>
      <c r="M3" s="21">
        <v>4.2128445466511479</v>
      </c>
      <c r="N3" s="21">
        <v>0.37212293201942437</v>
      </c>
      <c r="O3" s="21">
        <f t="shared" ref="O3:O53" si="0">K3-EXP(M3)</f>
        <v>30.451588605674004</v>
      </c>
      <c r="P3" s="1">
        <v>66.75</v>
      </c>
      <c r="Q3" s="1">
        <v>4.2009542972803589</v>
      </c>
    </row>
    <row r="4" spans="1:17" x14ac:dyDescent="0.25">
      <c r="A4">
        <v>3</v>
      </c>
      <c r="B4" s="3">
        <f t="shared" ref="B4:B53" si="1">B3+7</f>
        <v>37636</v>
      </c>
      <c r="C4" s="1">
        <v>19.98</v>
      </c>
      <c r="D4" s="1">
        <v>2.9947317732204075</v>
      </c>
      <c r="E4" s="1">
        <v>18.649999999999999</v>
      </c>
      <c r="F4" s="1">
        <v>2.9258461460898246</v>
      </c>
      <c r="G4" s="1">
        <v>13.87</v>
      </c>
      <c r="H4" s="1">
        <v>2.6297282343267403</v>
      </c>
      <c r="I4" s="2">
        <v>227.5</v>
      </c>
      <c r="J4" s="2">
        <v>5.4271502383910049</v>
      </c>
      <c r="K4" s="2">
        <v>70</v>
      </c>
      <c r="L4" s="2">
        <v>4.2484952420493594</v>
      </c>
      <c r="M4" s="21">
        <v>4.2128445466511479</v>
      </c>
      <c r="N4" s="21">
        <v>3.5650695398211418E-2</v>
      </c>
      <c r="O4" s="21">
        <f t="shared" si="0"/>
        <v>2.4515886056740044</v>
      </c>
      <c r="P4" s="1">
        <v>242</v>
      </c>
      <c r="Q4" s="1">
        <v>5.4889377261566867</v>
      </c>
    </row>
    <row r="5" spans="1:17" x14ac:dyDescent="0.25">
      <c r="A5">
        <v>4</v>
      </c>
      <c r="B5" s="3">
        <f t="shared" si="1"/>
        <v>37643</v>
      </c>
      <c r="C5" s="1">
        <v>19.98</v>
      </c>
      <c r="D5" s="1">
        <v>2.9947317732204075</v>
      </c>
      <c r="E5" s="1">
        <v>18.649999999999999</v>
      </c>
      <c r="F5" s="1">
        <v>2.9258461460898246</v>
      </c>
      <c r="G5" s="1">
        <v>12.83</v>
      </c>
      <c r="H5" s="1">
        <v>2.5517861786275451</v>
      </c>
      <c r="I5" s="2">
        <v>244.5</v>
      </c>
      <c r="J5" s="2">
        <v>5.4992153089149269</v>
      </c>
      <c r="K5" s="2">
        <v>52</v>
      </c>
      <c r="L5" s="2">
        <v>3.9512437185814275</v>
      </c>
      <c r="M5" s="21">
        <v>4.2128445466511479</v>
      </c>
      <c r="N5" s="21">
        <v>-0.2616008280697204</v>
      </c>
      <c r="O5" s="21">
        <f t="shared" si="0"/>
        <v>-15.548411394325996</v>
      </c>
      <c r="P5" s="1">
        <v>488.5</v>
      </c>
      <c r="Q5" s="1">
        <v>6.1913394714828378</v>
      </c>
    </row>
    <row r="6" spans="1:17" x14ac:dyDescent="0.25">
      <c r="A6">
        <v>5</v>
      </c>
      <c r="B6" s="3">
        <f t="shared" si="1"/>
        <v>37650</v>
      </c>
      <c r="C6" s="1">
        <v>19.98</v>
      </c>
      <c r="D6" s="1">
        <v>2.9947317732204075</v>
      </c>
      <c r="E6" s="1">
        <v>18.649999999999999</v>
      </c>
      <c r="F6" s="1">
        <v>2.9258461460898246</v>
      </c>
      <c r="G6" s="1">
        <v>13.16</v>
      </c>
      <c r="H6" s="1">
        <v>2.5771819258971713</v>
      </c>
      <c r="I6" s="2">
        <v>313.5</v>
      </c>
      <c r="J6" s="2">
        <v>5.7477993600729755</v>
      </c>
      <c r="K6" s="2">
        <v>64</v>
      </c>
      <c r="L6" s="2">
        <v>4.1588830833596715</v>
      </c>
      <c r="M6" s="21">
        <v>4.2128445466511479</v>
      </c>
      <c r="N6" s="21">
        <v>-5.3961463291476441E-2</v>
      </c>
      <c r="O6" s="21">
        <f t="shared" si="0"/>
        <v>-3.5484113943259956</v>
      </c>
      <c r="P6" s="1">
        <v>308.75</v>
      </c>
      <c r="Q6" s="1">
        <v>5.7325318879421872</v>
      </c>
    </row>
    <row r="7" spans="1:17" x14ac:dyDescent="0.25">
      <c r="A7">
        <v>6</v>
      </c>
      <c r="B7" s="3">
        <f t="shared" si="1"/>
        <v>37657</v>
      </c>
      <c r="C7" s="1">
        <v>19.98</v>
      </c>
      <c r="D7" s="1">
        <v>2.9947317732204075</v>
      </c>
      <c r="E7" s="1">
        <v>18.649999999999999</v>
      </c>
      <c r="F7" s="1">
        <v>2.9258461460898246</v>
      </c>
      <c r="G7" s="1">
        <v>15.19</v>
      </c>
      <c r="H7" s="1">
        <v>2.7206373166076814</v>
      </c>
      <c r="I7" s="2">
        <v>279</v>
      </c>
      <c r="J7" s="2">
        <v>5.6312117818213654</v>
      </c>
      <c r="K7" s="2">
        <v>72</v>
      </c>
      <c r="L7" s="2">
        <v>4.2766661190160553</v>
      </c>
      <c r="M7" s="21">
        <v>4.2128445466511479</v>
      </c>
      <c r="N7" s="21">
        <v>6.3821572364907375E-2</v>
      </c>
      <c r="O7" s="21">
        <f t="shared" si="0"/>
        <v>4.4515886056740044</v>
      </c>
      <c r="P7" s="1">
        <v>111.75</v>
      </c>
      <c r="Q7" s="1">
        <v>4.7162642334936784</v>
      </c>
    </row>
    <row r="8" spans="1:17" x14ac:dyDescent="0.25">
      <c r="A8">
        <v>7</v>
      </c>
      <c r="B8" s="3">
        <f t="shared" si="1"/>
        <v>37664</v>
      </c>
      <c r="C8" s="1">
        <v>19.98</v>
      </c>
      <c r="D8" s="1">
        <v>2.9947317732204075</v>
      </c>
      <c r="E8" s="1">
        <v>18.649999999999999</v>
      </c>
      <c r="F8" s="1">
        <v>2.9258461460898246</v>
      </c>
      <c r="G8" s="1">
        <v>13.92</v>
      </c>
      <c r="H8" s="1">
        <v>2.6333266549062735</v>
      </c>
      <c r="I8" s="2">
        <v>238</v>
      </c>
      <c r="J8" s="2">
        <v>5.472270673671475</v>
      </c>
      <c r="K8" s="2">
        <v>47</v>
      </c>
      <c r="L8" s="2">
        <v>3.8501476017100584</v>
      </c>
      <c r="M8" s="21">
        <v>4.2128445466511479</v>
      </c>
      <c r="N8" s="21">
        <v>-0.36269694494108951</v>
      </c>
      <c r="O8" s="21">
        <f t="shared" si="0"/>
        <v>-20.548411394325996</v>
      </c>
      <c r="P8" s="1">
        <v>252.5</v>
      </c>
      <c r="Q8" s="1">
        <v>5.5314112487154148</v>
      </c>
    </row>
    <row r="9" spans="1:17" x14ac:dyDescent="0.25">
      <c r="A9">
        <v>8</v>
      </c>
      <c r="B9" s="3">
        <f t="shared" si="1"/>
        <v>37671</v>
      </c>
      <c r="C9" s="1">
        <v>20.100000000000001</v>
      </c>
      <c r="D9" s="1">
        <v>3.0007198150650303</v>
      </c>
      <c r="E9" s="1">
        <v>18.73</v>
      </c>
      <c r="F9" s="1">
        <v>2.9301265164559971</v>
      </c>
      <c r="G9" s="1">
        <v>14.42</v>
      </c>
      <c r="H9" s="1">
        <v>2.6686161318568029</v>
      </c>
      <c r="I9" s="2">
        <v>315.5</v>
      </c>
      <c r="J9" s="2">
        <v>5.7541586819812682</v>
      </c>
      <c r="K9" s="2">
        <v>85</v>
      </c>
      <c r="L9" s="2">
        <v>4.4426512564903167</v>
      </c>
      <c r="M9" s="21">
        <v>4.18414375220976</v>
      </c>
      <c r="N9" s="21">
        <v>0.25850750428055669</v>
      </c>
      <c r="O9" s="21">
        <f t="shared" si="0"/>
        <v>19.362724923194591</v>
      </c>
      <c r="P9" s="1">
        <v>221.25</v>
      </c>
      <c r="Q9" s="1">
        <v>5.3992932838880385</v>
      </c>
    </row>
    <row r="10" spans="1:17" x14ac:dyDescent="0.25">
      <c r="A10">
        <v>9</v>
      </c>
      <c r="B10" s="3">
        <f t="shared" si="1"/>
        <v>37678</v>
      </c>
      <c r="C10" s="1">
        <v>20.12</v>
      </c>
      <c r="D10" s="1">
        <v>3.0017143452315387</v>
      </c>
      <c r="E10" s="1">
        <v>18.75</v>
      </c>
      <c r="F10" s="1">
        <v>2.9311937524164198</v>
      </c>
      <c r="G10" s="1">
        <v>13.83</v>
      </c>
      <c r="H10" s="1">
        <v>2.6268401456766668</v>
      </c>
      <c r="I10" s="2">
        <v>217</v>
      </c>
      <c r="J10" s="2">
        <v>5.3798973535404597</v>
      </c>
      <c r="K10" s="2">
        <v>59</v>
      </c>
      <c r="L10" s="2">
        <v>4.0775374439057197</v>
      </c>
      <c r="M10" s="21">
        <v>4.1769877079191495</v>
      </c>
      <c r="N10" s="21">
        <v>-9.9450264013429823E-2</v>
      </c>
      <c r="O10" s="21">
        <f t="shared" si="0"/>
        <v>-6.1692484361873454</v>
      </c>
      <c r="P10" s="1">
        <v>245.25</v>
      </c>
      <c r="Q10" s="1">
        <v>5.5022780984454727</v>
      </c>
    </row>
    <row r="11" spans="1:17" x14ac:dyDescent="0.25">
      <c r="A11">
        <v>10</v>
      </c>
      <c r="B11" s="3">
        <f t="shared" si="1"/>
        <v>37685</v>
      </c>
      <c r="C11" s="1">
        <v>20.13</v>
      </c>
      <c r="D11" s="1">
        <v>3.0022112396517002</v>
      </c>
      <c r="E11" s="1">
        <v>18.75</v>
      </c>
      <c r="F11" s="1">
        <v>2.9311937524164198</v>
      </c>
      <c r="G11" s="1">
        <v>14.5</v>
      </c>
      <c r="H11" s="1">
        <v>2.6741486494265287</v>
      </c>
      <c r="I11" s="2">
        <v>209.5</v>
      </c>
      <c r="J11" s="2">
        <v>5.344723739362192</v>
      </c>
      <c r="K11" s="2">
        <v>63</v>
      </c>
      <c r="L11" s="2">
        <v>4.1431347263915326</v>
      </c>
      <c r="M11" s="21">
        <v>4.1769877079191495</v>
      </c>
      <c r="N11" s="21">
        <v>-3.3852981527616954E-2</v>
      </c>
      <c r="O11" s="21">
        <f t="shared" si="0"/>
        <v>-2.1692484361873454</v>
      </c>
      <c r="P11" s="1">
        <v>148.5</v>
      </c>
      <c r="Q11" s="1">
        <v>5.0005849582427544</v>
      </c>
    </row>
    <row r="12" spans="1:17" x14ac:dyDescent="0.25">
      <c r="A12">
        <v>11</v>
      </c>
      <c r="B12" s="3">
        <f t="shared" si="1"/>
        <v>37692</v>
      </c>
      <c r="C12" s="1">
        <v>20.14</v>
      </c>
      <c r="D12" s="1">
        <v>3.0027078872904163</v>
      </c>
      <c r="E12" s="1">
        <v>18.75</v>
      </c>
      <c r="F12" s="1">
        <v>2.9311937524164198</v>
      </c>
      <c r="G12" s="1">
        <v>13.87</v>
      </c>
      <c r="H12" s="1">
        <v>2.6297282343267403</v>
      </c>
      <c r="I12" s="2">
        <v>227</v>
      </c>
      <c r="J12" s="2">
        <v>5.4249500174814029</v>
      </c>
      <c r="K12" s="2">
        <v>57</v>
      </c>
      <c r="L12" s="2">
        <v>4.0430512678345503</v>
      </c>
      <c r="M12" s="21">
        <v>4.1769877079191495</v>
      </c>
      <c r="N12" s="21">
        <v>-0.13393644008459926</v>
      </c>
      <c r="O12" s="21">
        <f t="shared" si="0"/>
        <v>-8.1692484361873454</v>
      </c>
      <c r="P12" s="1">
        <v>229.75</v>
      </c>
      <c r="Q12" s="1">
        <v>5.4369917612357961</v>
      </c>
    </row>
    <row r="13" spans="1:17" x14ac:dyDescent="0.25">
      <c r="A13">
        <v>12</v>
      </c>
      <c r="B13" s="3">
        <f t="shared" si="1"/>
        <v>37699</v>
      </c>
      <c r="C13" s="1">
        <v>20.12</v>
      </c>
      <c r="D13" s="1">
        <v>3.0017143452315387</v>
      </c>
      <c r="E13" s="1">
        <v>18.75</v>
      </c>
      <c r="F13" s="1">
        <v>2.9311937524164198</v>
      </c>
      <c r="G13" s="1">
        <v>13.64</v>
      </c>
      <c r="H13" s="1">
        <v>2.6130066524153159</v>
      </c>
      <c r="I13" s="2">
        <v>216.5</v>
      </c>
      <c r="J13" s="2">
        <v>5.3775905474425443</v>
      </c>
      <c r="K13" s="2">
        <v>54</v>
      </c>
      <c r="L13" s="2">
        <v>3.9889840465642745</v>
      </c>
      <c r="M13" s="21">
        <v>4.1769877079191495</v>
      </c>
      <c r="N13" s="21">
        <v>-0.18800366135487501</v>
      </c>
      <c r="O13" s="21">
        <f t="shared" si="0"/>
        <v>-11.169248436187345</v>
      </c>
      <c r="P13" s="1">
        <v>312</v>
      </c>
      <c r="Q13" s="1">
        <v>5.7430031878094825</v>
      </c>
    </row>
    <row r="14" spans="1:17" x14ac:dyDescent="0.25">
      <c r="A14">
        <v>13</v>
      </c>
      <c r="B14" s="3">
        <f t="shared" si="1"/>
        <v>37706</v>
      </c>
      <c r="C14" s="1">
        <v>20.12</v>
      </c>
      <c r="D14" s="1">
        <v>3.0017143452315387</v>
      </c>
      <c r="E14" s="1">
        <v>13.87</v>
      </c>
      <c r="F14" s="1">
        <v>2.6297282343267403</v>
      </c>
      <c r="G14" s="1">
        <v>14.31</v>
      </c>
      <c r="H14" s="1">
        <v>2.6609585935683597</v>
      </c>
      <c r="I14" s="2">
        <v>169</v>
      </c>
      <c r="J14" s="2">
        <v>5.1298987149230735</v>
      </c>
      <c r="K14" s="2">
        <v>404</v>
      </c>
      <c r="L14" s="2">
        <v>6.0014148779611505</v>
      </c>
      <c r="M14" s="21">
        <v>6.198378177827145</v>
      </c>
      <c r="N14" s="21">
        <v>-0.19696329986599448</v>
      </c>
      <c r="O14" s="21">
        <f t="shared" si="0"/>
        <v>-87.950537463230091</v>
      </c>
      <c r="P14" s="1">
        <v>96.75</v>
      </c>
      <c r="Q14" s="1">
        <v>4.5721303319098912</v>
      </c>
    </row>
    <row r="15" spans="1:17" x14ac:dyDescent="0.25">
      <c r="A15">
        <v>14</v>
      </c>
      <c r="B15" s="3">
        <f t="shared" si="1"/>
        <v>37713</v>
      </c>
      <c r="C15" s="1">
        <v>20.13</v>
      </c>
      <c r="D15" s="1">
        <v>3.0022112396517002</v>
      </c>
      <c r="E15" s="1">
        <v>14.27</v>
      </c>
      <c r="F15" s="1">
        <v>2.6581594314887451</v>
      </c>
      <c r="G15" s="1">
        <v>13.85</v>
      </c>
      <c r="H15" s="1">
        <v>2.6282852326333477</v>
      </c>
      <c r="I15" s="2">
        <v>178</v>
      </c>
      <c r="J15" s="2">
        <v>5.181783550292085</v>
      </c>
      <c r="K15" s="2">
        <v>380</v>
      </c>
      <c r="L15" s="2">
        <v>5.9401712527204316</v>
      </c>
      <c r="M15" s="21">
        <v>6.0077409488812599</v>
      </c>
      <c r="N15" s="21">
        <v>-6.7569696160828308E-2</v>
      </c>
      <c r="O15" s="21">
        <f t="shared" si="0"/>
        <v>-26.563833598106157</v>
      </c>
      <c r="P15" s="1">
        <v>123.25</v>
      </c>
      <c r="Q15" s="1">
        <v>4.8142148129227991</v>
      </c>
    </row>
    <row r="16" spans="1:17" x14ac:dyDescent="0.25">
      <c r="A16">
        <v>15</v>
      </c>
      <c r="B16" s="3">
        <f t="shared" si="1"/>
        <v>37720</v>
      </c>
      <c r="C16" s="1">
        <v>20.14</v>
      </c>
      <c r="D16" s="1">
        <v>3.0027078872904163</v>
      </c>
      <c r="E16" s="1">
        <v>18.760000000000002</v>
      </c>
      <c r="F16" s="1">
        <v>2.9317269435780786</v>
      </c>
      <c r="G16" s="1">
        <v>14.2</v>
      </c>
      <c r="H16" s="1">
        <v>2.653241964607215</v>
      </c>
      <c r="I16" s="2">
        <v>301.5</v>
      </c>
      <c r="J16" s="2">
        <v>5.7087700161672403</v>
      </c>
      <c r="K16" s="2">
        <v>65</v>
      </c>
      <c r="L16" s="2">
        <v>4.1743872698956368</v>
      </c>
      <c r="M16" s="21">
        <v>4.1734125476830961</v>
      </c>
      <c r="N16" s="21">
        <v>9.7472221254069069E-4</v>
      </c>
      <c r="O16" s="21">
        <f t="shared" si="0"/>
        <v>6.3326076134885056E-2</v>
      </c>
      <c r="P16" s="1">
        <v>200.5</v>
      </c>
      <c r="Q16" s="1">
        <v>5.3008142467466239</v>
      </c>
    </row>
    <row r="17" spans="1:17" x14ac:dyDescent="0.25">
      <c r="A17">
        <v>16</v>
      </c>
      <c r="B17" s="3">
        <f t="shared" si="1"/>
        <v>37727</v>
      </c>
      <c r="C17" s="1">
        <v>20.14</v>
      </c>
      <c r="D17" s="1">
        <v>3.0027078872904163</v>
      </c>
      <c r="E17" s="1">
        <v>18.77</v>
      </c>
      <c r="F17" s="1">
        <v>2.9322598505984176</v>
      </c>
      <c r="G17" s="1">
        <v>13.64</v>
      </c>
      <c r="H17" s="1">
        <v>2.6130066524153159</v>
      </c>
      <c r="I17" s="2">
        <v>266.5</v>
      </c>
      <c r="J17" s="2">
        <v>5.5853742436058988</v>
      </c>
      <c r="K17" s="2">
        <v>40</v>
      </c>
      <c r="L17" s="2">
        <v>3.6888794541139363</v>
      </c>
      <c r="M17" s="21">
        <v>4.1698392926750714</v>
      </c>
      <c r="N17" s="21">
        <v>-0.48095983856113511</v>
      </c>
      <c r="O17" s="21">
        <f t="shared" si="0"/>
        <v>-24.705052695866499</v>
      </c>
      <c r="P17" s="1">
        <v>359.75</v>
      </c>
      <c r="Q17" s="1">
        <v>5.885409345767477</v>
      </c>
    </row>
    <row r="18" spans="1:17" x14ac:dyDescent="0.25">
      <c r="A18">
        <v>17</v>
      </c>
      <c r="B18" s="3">
        <f t="shared" si="1"/>
        <v>37734</v>
      </c>
      <c r="C18" s="1">
        <v>20.13</v>
      </c>
      <c r="D18" s="1">
        <v>3.0022112396517002</v>
      </c>
      <c r="E18" s="1">
        <v>13.87</v>
      </c>
      <c r="F18" s="1">
        <v>2.6297282343267403</v>
      </c>
      <c r="G18" s="1">
        <v>14.33</v>
      </c>
      <c r="H18" s="1">
        <v>2.6623552418400807</v>
      </c>
      <c r="I18" s="2">
        <v>182.5</v>
      </c>
      <c r="J18" s="2">
        <v>5.2067501730225461</v>
      </c>
      <c r="K18" s="2">
        <v>456</v>
      </c>
      <c r="L18" s="2">
        <v>6.1224928095143865</v>
      </c>
      <c r="M18" s="21">
        <v>6.198378177827145</v>
      </c>
      <c r="N18" s="21">
        <v>-7.5885368312758494E-2</v>
      </c>
      <c r="O18" s="21">
        <f t="shared" si="0"/>
        <v>-35.950537463230091</v>
      </c>
      <c r="P18" s="1">
        <v>113.5</v>
      </c>
      <c r="Q18" s="1">
        <v>4.7318028369214575</v>
      </c>
    </row>
    <row r="19" spans="1:17" x14ac:dyDescent="0.25">
      <c r="A19">
        <v>18</v>
      </c>
      <c r="B19" s="3">
        <f t="shared" si="1"/>
        <v>37741</v>
      </c>
      <c r="C19" s="1">
        <v>20.13</v>
      </c>
      <c r="D19" s="1">
        <v>3.0022112396517002</v>
      </c>
      <c r="E19" s="1">
        <v>14.14</v>
      </c>
      <c r="F19" s="1">
        <v>2.6490076604684267</v>
      </c>
      <c r="G19" s="1">
        <v>13.14</v>
      </c>
      <c r="H19" s="1">
        <v>2.5756610130564646</v>
      </c>
      <c r="I19" s="2">
        <v>159</v>
      </c>
      <c r="J19" s="2">
        <v>5.0689042022202315</v>
      </c>
      <c r="K19" s="2">
        <v>176</v>
      </c>
      <c r="L19" s="2">
        <v>5.1704839950381514</v>
      </c>
      <c r="M19" s="21">
        <v>6.0691055216538849</v>
      </c>
      <c r="N19" s="21">
        <v>-0.89862152661573358</v>
      </c>
      <c r="O19" s="21">
        <f t="shared" si="0"/>
        <v>-256.29383111449835</v>
      </c>
      <c r="P19" s="1">
        <v>136.5</v>
      </c>
      <c r="Q19" s="1">
        <v>4.9163246146250144</v>
      </c>
    </row>
    <row r="20" spans="1:17" x14ac:dyDescent="0.25">
      <c r="A20">
        <v>19</v>
      </c>
      <c r="B20" s="3">
        <f t="shared" si="1"/>
        <v>37748</v>
      </c>
      <c r="C20" s="1">
        <v>20.13</v>
      </c>
      <c r="D20" s="1">
        <v>3.0022112396517002</v>
      </c>
      <c r="E20" s="1">
        <v>18.760000000000002</v>
      </c>
      <c r="F20" s="1">
        <v>2.9317269435780786</v>
      </c>
      <c r="G20" s="1">
        <v>13.81</v>
      </c>
      <c r="H20" s="1">
        <v>2.6253929674212007</v>
      </c>
      <c r="I20" s="2">
        <v>285.5</v>
      </c>
      <c r="J20" s="2">
        <v>5.6542420290960651</v>
      </c>
      <c r="K20" s="2">
        <v>61</v>
      </c>
      <c r="L20" s="2">
        <v>4.1108738641733114</v>
      </c>
      <c r="M20" s="21">
        <v>4.1734125476830961</v>
      </c>
      <c r="N20" s="21">
        <v>-6.2538683509784754E-2</v>
      </c>
      <c r="O20" s="21">
        <f t="shared" si="0"/>
        <v>-3.9366739238651149</v>
      </c>
      <c r="P20" s="1">
        <v>225.5</v>
      </c>
      <c r="Q20" s="1">
        <v>5.4183201589427332</v>
      </c>
    </row>
    <row r="21" spans="1:17" x14ac:dyDescent="0.25">
      <c r="A21">
        <v>20</v>
      </c>
      <c r="B21" s="3">
        <f t="shared" si="1"/>
        <v>37755</v>
      </c>
      <c r="C21" s="1">
        <v>20.13</v>
      </c>
      <c r="D21" s="1">
        <v>3.0022112396517002</v>
      </c>
      <c r="E21" s="1">
        <v>18.72</v>
      </c>
      <c r="F21" s="1">
        <v>2.9295924710494461</v>
      </c>
      <c r="G21" s="1">
        <v>15.19</v>
      </c>
      <c r="H21" s="1">
        <v>2.7206373166076814</v>
      </c>
      <c r="I21" s="2">
        <v>360</v>
      </c>
      <c r="J21" s="2">
        <v>5.8861040314501558</v>
      </c>
      <c r="K21" s="2">
        <v>91</v>
      </c>
      <c r="L21" s="2">
        <v>4.5108595065168497</v>
      </c>
      <c r="M21" s="21">
        <v>4.1877246403396562</v>
      </c>
      <c r="N21" s="21">
        <v>0.32313486617719356</v>
      </c>
      <c r="O21" s="21">
        <f t="shared" si="0"/>
        <v>25.127263855727549</v>
      </c>
      <c r="P21" s="1">
        <v>122.25</v>
      </c>
      <c r="Q21" s="1">
        <v>4.8060681283549815</v>
      </c>
    </row>
    <row r="22" spans="1:17" x14ac:dyDescent="0.25">
      <c r="A22">
        <v>21</v>
      </c>
      <c r="B22" s="3">
        <f t="shared" si="1"/>
        <v>37762</v>
      </c>
      <c r="C22" s="1">
        <v>20.13</v>
      </c>
      <c r="D22" s="1">
        <v>3.0022112396517002</v>
      </c>
      <c r="E22" s="1">
        <v>18.760000000000002</v>
      </c>
      <c r="F22" s="1">
        <v>2.9317269435780786</v>
      </c>
      <c r="G22" s="1">
        <v>13.13</v>
      </c>
      <c r="H22" s="1">
        <v>2.5748996883147051</v>
      </c>
      <c r="I22" s="2">
        <v>263</v>
      </c>
      <c r="J22" s="2">
        <v>5.5721540321777647</v>
      </c>
      <c r="K22" s="2">
        <v>59</v>
      </c>
      <c r="L22" s="2">
        <v>4.0775374439057197</v>
      </c>
      <c r="M22" s="21">
        <v>4.1734125476830961</v>
      </c>
      <c r="N22" s="21">
        <v>-9.5875103777376403E-2</v>
      </c>
      <c r="O22" s="21">
        <f t="shared" si="0"/>
        <v>-5.9366739238651149</v>
      </c>
      <c r="P22" s="1">
        <v>443.75</v>
      </c>
      <c r="Q22" s="1">
        <v>6.0952613407896257</v>
      </c>
    </row>
    <row r="23" spans="1:17" x14ac:dyDescent="0.25">
      <c r="A23">
        <v>22</v>
      </c>
      <c r="B23" s="3">
        <f t="shared" si="1"/>
        <v>37769</v>
      </c>
      <c r="C23" s="1">
        <v>19.18</v>
      </c>
      <c r="D23" s="1">
        <v>2.9538680694552921</v>
      </c>
      <c r="E23" s="1">
        <v>18.760000000000002</v>
      </c>
      <c r="F23" s="1">
        <v>2.9317269435780786</v>
      </c>
      <c r="G23" s="1">
        <v>13.63</v>
      </c>
      <c r="H23" s="1">
        <v>2.6122732457084412</v>
      </c>
      <c r="I23" s="2">
        <v>443.5</v>
      </c>
      <c r="J23" s="2">
        <v>6.0946978017496338</v>
      </c>
      <c r="K23" s="2">
        <v>83</v>
      </c>
      <c r="L23" s="2">
        <v>4.4188406077965983</v>
      </c>
      <c r="M23" s="21">
        <v>4.1734125476830961</v>
      </c>
      <c r="N23" s="21">
        <v>0.24542806011350216</v>
      </c>
      <c r="O23" s="21">
        <f t="shared" si="0"/>
        <v>18.063326076134885</v>
      </c>
      <c r="P23" s="1">
        <v>322.75</v>
      </c>
      <c r="Q23" s="1">
        <v>5.7768780297267517</v>
      </c>
    </row>
    <row r="24" spans="1:17" x14ac:dyDescent="0.25">
      <c r="A24">
        <v>23</v>
      </c>
      <c r="B24" s="3">
        <f t="shared" si="1"/>
        <v>37776</v>
      </c>
      <c r="C24" s="1">
        <v>14.78</v>
      </c>
      <c r="D24" s="1">
        <v>2.6932749155200555</v>
      </c>
      <c r="E24" s="1">
        <v>18.739999999999998</v>
      </c>
      <c r="F24" s="1">
        <v>2.9306602768102761</v>
      </c>
      <c r="G24" s="1">
        <v>15.19</v>
      </c>
      <c r="H24" s="1">
        <v>2.7206373166076814</v>
      </c>
      <c r="I24" s="2">
        <v>1101.5</v>
      </c>
      <c r="J24" s="2">
        <v>7.0044281662423975</v>
      </c>
      <c r="K24" s="2">
        <v>41</v>
      </c>
      <c r="L24" s="2">
        <v>3.713572066704308</v>
      </c>
      <c r="M24" s="21">
        <v>4.1805647754160269</v>
      </c>
      <c r="N24" s="21">
        <v>-0.46699270871171894</v>
      </c>
      <c r="O24" s="21">
        <f t="shared" si="0"/>
        <v>-24.402780667830299</v>
      </c>
      <c r="P24" s="1">
        <v>53</v>
      </c>
      <c r="Q24" s="1">
        <v>3.970291913552122</v>
      </c>
    </row>
    <row r="25" spans="1:17" x14ac:dyDescent="0.25">
      <c r="A25">
        <v>24</v>
      </c>
      <c r="B25" s="3">
        <f t="shared" si="1"/>
        <v>37783</v>
      </c>
      <c r="C25" s="1">
        <v>16.04</v>
      </c>
      <c r="D25" s="1">
        <v>2.7750856024383683</v>
      </c>
      <c r="E25" s="1">
        <v>18.75</v>
      </c>
      <c r="F25" s="1">
        <v>2.9311937524164198</v>
      </c>
      <c r="G25" s="1">
        <v>13.89</v>
      </c>
      <c r="H25" s="1">
        <v>2.6311691567662523</v>
      </c>
      <c r="I25" s="2">
        <v>814</v>
      </c>
      <c r="J25" s="2">
        <v>6.70196036600254</v>
      </c>
      <c r="K25" s="2">
        <v>47</v>
      </c>
      <c r="L25" s="2">
        <v>3.8501476017100584</v>
      </c>
      <c r="M25" s="21">
        <v>4.1769877079191495</v>
      </c>
      <c r="N25" s="21">
        <v>-0.3268401062090911</v>
      </c>
      <c r="O25" s="21">
        <f t="shared" si="0"/>
        <v>-18.169248436187345</v>
      </c>
      <c r="P25" s="1">
        <v>140.75</v>
      </c>
      <c r="Q25" s="1">
        <v>4.9469852670197998</v>
      </c>
    </row>
    <row r="26" spans="1:17" x14ac:dyDescent="0.25">
      <c r="A26">
        <v>25</v>
      </c>
      <c r="B26" s="3">
        <f t="shared" si="1"/>
        <v>37790</v>
      </c>
      <c r="C26" s="1">
        <v>20.12</v>
      </c>
      <c r="D26" s="1">
        <v>3.0017143452315387</v>
      </c>
      <c r="E26" s="1">
        <v>18.75</v>
      </c>
      <c r="F26" s="1">
        <v>2.9311937524164198</v>
      </c>
      <c r="G26" s="1">
        <v>14.28</v>
      </c>
      <c r="H26" s="1">
        <v>2.6588599569114382</v>
      </c>
      <c r="I26" s="2">
        <v>365</v>
      </c>
      <c r="J26" s="2">
        <v>5.8998973535824915</v>
      </c>
      <c r="K26" s="2">
        <v>84</v>
      </c>
      <c r="L26" s="2">
        <v>4.4308167988433134</v>
      </c>
      <c r="M26" s="21">
        <v>4.1769877079191495</v>
      </c>
      <c r="N26" s="21">
        <v>0.25382909092416384</v>
      </c>
      <c r="O26" s="21">
        <f t="shared" si="0"/>
        <v>18.830751563812655</v>
      </c>
      <c r="P26" s="1">
        <v>210.75</v>
      </c>
      <c r="Q26" s="1">
        <v>5.3506725968819646</v>
      </c>
    </row>
    <row r="27" spans="1:17" x14ac:dyDescent="0.25">
      <c r="A27">
        <v>26</v>
      </c>
      <c r="B27" s="3">
        <f t="shared" si="1"/>
        <v>37797</v>
      </c>
      <c r="C27" s="1">
        <v>19.75</v>
      </c>
      <c r="D27" s="1">
        <v>2.9831534913471307</v>
      </c>
      <c r="E27" s="1">
        <v>18.75</v>
      </c>
      <c r="F27" s="1">
        <v>2.9311937524164198</v>
      </c>
      <c r="G27" s="1">
        <v>15.19</v>
      </c>
      <c r="H27" s="1">
        <v>2.7206373166076814</v>
      </c>
      <c r="I27" s="2">
        <v>510</v>
      </c>
      <c r="J27" s="2">
        <v>6.2344107257183712</v>
      </c>
      <c r="K27" s="2">
        <v>85</v>
      </c>
      <c r="L27" s="2">
        <v>4.4426512564903167</v>
      </c>
      <c r="M27" s="21">
        <v>4.1769877079191495</v>
      </c>
      <c r="N27" s="21">
        <v>0.26566354857116714</v>
      </c>
      <c r="O27" s="21">
        <f t="shared" si="0"/>
        <v>19.830751563812655</v>
      </c>
      <c r="P27" s="1">
        <v>110.5</v>
      </c>
      <c r="Q27" s="1">
        <v>4.705015520957808</v>
      </c>
    </row>
    <row r="28" spans="1:17" x14ac:dyDescent="0.25">
      <c r="A28">
        <v>27</v>
      </c>
      <c r="B28" s="3">
        <f t="shared" si="1"/>
        <v>37804</v>
      </c>
      <c r="C28" s="1">
        <v>19.649999999999999</v>
      </c>
      <c r="D28" s="1">
        <v>2.9780773383152703</v>
      </c>
      <c r="E28" s="1">
        <v>18.75</v>
      </c>
      <c r="F28" s="1">
        <v>2.9311937524164198</v>
      </c>
      <c r="G28" s="1">
        <v>13.12</v>
      </c>
      <c r="H28" s="1">
        <v>2.5741377835159431</v>
      </c>
      <c r="I28" s="2">
        <v>580.5</v>
      </c>
      <c r="J28" s="2">
        <v>6.3638898011379466</v>
      </c>
      <c r="K28" s="2">
        <v>116</v>
      </c>
      <c r="L28" s="2">
        <v>4.7535901911063645</v>
      </c>
      <c r="M28" s="21">
        <v>4.1769877079191495</v>
      </c>
      <c r="N28" s="21">
        <v>0.57660248318721496</v>
      </c>
      <c r="O28" s="21">
        <f t="shared" si="0"/>
        <v>50.830751563812655</v>
      </c>
      <c r="P28" s="1">
        <v>568.25</v>
      </c>
      <c r="Q28" s="1">
        <v>6.342561462732653</v>
      </c>
    </row>
    <row r="29" spans="1:17" x14ac:dyDescent="0.25">
      <c r="A29">
        <v>28</v>
      </c>
      <c r="B29" s="3">
        <f t="shared" si="1"/>
        <v>37811</v>
      </c>
      <c r="C29" s="1">
        <v>19.690000000000001</v>
      </c>
      <c r="D29" s="1">
        <v>2.9801108926510342</v>
      </c>
      <c r="E29" s="1">
        <v>13.79</v>
      </c>
      <c r="F29" s="1">
        <v>2.6239436918052106</v>
      </c>
      <c r="G29" s="1">
        <v>13.78</v>
      </c>
      <c r="H29" s="1">
        <v>2.6232182655855123</v>
      </c>
      <c r="I29" s="2">
        <v>251</v>
      </c>
      <c r="J29" s="2">
        <v>5.5254529391317835</v>
      </c>
      <c r="K29" s="2">
        <v>544</v>
      </c>
      <c r="L29" s="2">
        <v>6.2989492468559423</v>
      </c>
      <c r="M29" s="21">
        <v>6.2371647667541055</v>
      </c>
      <c r="N29" s="21">
        <v>6.1784480101836792E-2</v>
      </c>
      <c r="O29" s="21">
        <f t="shared" si="0"/>
        <v>32.593503185797033</v>
      </c>
      <c r="P29" s="1">
        <v>115.5</v>
      </c>
      <c r="Q29" s="1">
        <v>4.7492705299618478</v>
      </c>
    </row>
    <row r="30" spans="1:17" x14ac:dyDescent="0.25">
      <c r="A30">
        <v>29</v>
      </c>
      <c r="B30" s="3">
        <f t="shared" si="1"/>
        <v>37818</v>
      </c>
      <c r="C30" s="1">
        <v>20.12</v>
      </c>
      <c r="D30" s="1">
        <v>3.0017143452315387</v>
      </c>
      <c r="E30" s="1">
        <v>13.49</v>
      </c>
      <c r="F30" s="1">
        <v>2.6019486702196644</v>
      </c>
      <c r="G30" s="1">
        <v>15.19</v>
      </c>
      <c r="H30" s="1">
        <v>2.7206373166076814</v>
      </c>
      <c r="I30" s="2">
        <v>237</v>
      </c>
      <c r="J30" s="2">
        <v>5.4680601411351315</v>
      </c>
      <c r="K30" s="2">
        <v>890</v>
      </c>
      <c r="L30" s="2">
        <v>6.7912214627261855</v>
      </c>
      <c r="M30" s="21">
        <v>6.3846460684305946</v>
      </c>
      <c r="N30" s="21">
        <v>0.40657539429559097</v>
      </c>
      <c r="O30" s="21">
        <f t="shared" si="0"/>
        <v>297.32507089500973</v>
      </c>
      <c r="P30" s="1">
        <v>58.75</v>
      </c>
      <c r="Q30" s="1">
        <v>4.0732911530242681</v>
      </c>
    </row>
    <row r="31" spans="1:17" x14ac:dyDescent="0.25">
      <c r="A31">
        <v>30</v>
      </c>
      <c r="B31" s="3">
        <f t="shared" si="1"/>
        <v>37825</v>
      </c>
      <c r="C31" s="1">
        <v>20.12</v>
      </c>
      <c r="D31" s="1">
        <v>3.0017143452315387</v>
      </c>
      <c r="E31" s="1">
        <v>14.89</v>
      </c>
      <c r="F31" s="1">
        <v>2.7006898466959175</v>
      </c>
      <c r="G31" s="1">
        <v>15.19</v>
      </c>
      <c r="H31" s="1">
        <v>2.7206373166076814</v>
      </c>
      <c r="I31" s="2">
        <v>302.5</v>
      </c>
      <c r="J31" s="2">
        <v>5.7120812774708964</v>
      </c>
      <c r="K31" s="2">
        <v>371</v>
      </c>
      <c r="L31" s="2">
        <v>5.916202062607435</v>
      </c>
      <c r="M31" s="21">
        <v>5.7225654617284185</v>
      </c>
      <c r="N31" s="21">
        <v>0.19363660087901646</v>
      </c>
      <c r="O31" s="21">
        <f t="shared" si="0"/>
        <v>65.311850893656526</v>
      </c>
      <c r="P31" s="1">
        <v>77.25</v>
      </c>
      <c r="Q31" s="1">
        <v>4.3470469157778551</v>
      </c>
    </row>
    <row r="32" spans="1:17" x14ac:dyDescent="0.25">
      <c r="A32">
        <v>31</v>
      </c>
      <c r="B32" s="3">
        <f t="shared" si="1"/>
        <v>37832</v>
      </c>
      <c r="C32" s="1">
        <v>20.13</v>
      </c>
      <c r="D32" s="1">
        <v>3.0022112396517002</v>
      </c>
      <c r="E32" s="1">
        <v>13.94</v>
      </c>
      <c r="F32" s="1">
        <v>2.6347624053323777</v>
      </c>
      <c r="G32" s="1">
        <v>15.19</v>
      </c>
      <c r="H32" s="1">
        <v>2.7206373166076814</v>
      </c>
      <c r="I32" s="2">
        <v>229.5</v>
      </c>
      <c r="J32" s="2">
        <v>5.4359030295005999</v>
      </c>
      <c r="K32" s="2">
        <v>557</v>
      </c>
      <c r="L32" s="2">
        <v>6.3225652399272843</v>
      </c>
      <c r="M32" s="21">
        <v>6.1646229896412237</v>
      </c>
      <c r="N32" s="21">
        <v>0.15794225028606057</v>
      </c>
      <c r="O32" s="21">
        <f t="shared" si="0"/>
        <v>81.37820521405439</v>
      </c>
      <c r="P32" s="1">
        <v>66.25</v>
      </c>
      <c r="Q32" s="1">
        <v>4.1934354648663312</v>
      </c>
    </row>
    <row r="33" spans="1:17" x14ac:dyDescent="0.25">
      <c r="A33">
        <v>32</v>
      </c>
      <c r="B33" s="3">
        <f t="shared" si="1"/>
        <v>37839</v>
      </c>
      <c r="C33" s="1">
        <v>20.14</v>
      </c>
      <c r="D33" s="1">
        <v>3.0027078872904163</v>
      </c>
      <c r="E33" s="1">
        <v>13.67</v>
      </c>
      <c r="F33" s="1">
        <v>2.6152036507358583</v>
      </c>
      <c r="G33" s="1">
        <v>15.19</v>
      </c>
      <c r="H33" s="1">
        <v>2.7206373166076814</v>
      </c>
      <c r="I33" s="2">
        <v>188.5</v>
      </c>
      <c r="J33" s="2">
        <v>5.2390980068880655</v>
      </c>
      <c r="K33" s="2">
        <v>775</v>
      </c>
      <c r="L33" s="2">
        <v>6.6528630293533473</v>
      </c>
      <c r="M33" s="21">
        <v>6.2957686025630721</v>
      </c>
      <c r="N33" s="21">
        <v>0.35709442679027514</v>
      </c>
      <c r="O33" s="21">
        <f t="shared" si="0"/>
        <v>232.72752172289495</v>
      </c>
      <c r="P33" s="1">
        <v>50</v>
      </c>
      <c r="Q33" s="1">
        <v>3.912023005428146</v>
      </c>
    </row>
    <row r="34" spans="1:17" x14ac:dyDescent="0.25">
      <c r="A34">
        <v>33</v>
      </c>
      <c r="B34" s="3">
        <f t="shared" si="1"/>
        <v>37846</v>
      </c>
      <c r="C34" s="1">
        <v>15.14</v>
      </c>
      <c r="D34" s="1">
        <v>2.717340248009303</v>
      </c>
      <c r="E34" s="1">
        <v>14.43</v>
      </c>
      <c r="F34" s="1">
        <v>2.6693093727857793</v>
      </c>
      <c r="G34" s="1">
        <v>15.19</v>
      </c>
      <c r="H34" s="1">
        <v>2.7206373166076814</v>
      </c>
      <c r="I34" s="2">
        <v>795.5</v>
      </c>
      <c r="J34" s="2">
        <v>6.6789708477778413</v>
      </c>
      <c r="K34" s="2">
        <v>236</v>
      </c>
      <c r="L34" s="2">
        <v>5.4638318050256105</v>
      </c>
      <c r="M34" s="21">
        <v>5.9329782190649958</v>
      </c>
      <c r="N34" s="21">
        <v>-0.46914641403938528</v>
      </c>
      <c r="O34" s="21">
        <f t="shared" si="0"/>
        <v>-141.27645423207071</v>
      </c>
      <c r="P34" s="1">
        <v>46.5</v>
      </c>
      <c r="Q34" s="1">
        <v>3.8394523125933104</v>
      </c>
    </row>
    <row r="35" spans="1:17" x14ac:dyDescent="0.25">
      <c r="A35">
        <v>34</v>
      </c>
      <c r="B35" s="3">
        <f t="shared" si="1"/>
        <v>37853</v>
      </c>
      <c r="C35" s="1">
        <v>14.33</v>
      </c>
      <c r="D35" s="1">
        <v>2.6623552418400807</v>
      </c>
      <c r="E35" s="1">
        <v>18.75</v>
      </c>
      <c r="F35" s="1">
        <v>2.9311937524164198</v>
      </c>
      <c r="G35" s="1">
        <v>15.19</v>
      </c>
      <c r="H35" s="1">
        <v>2.7206373166076814</v>
      </c>
      <c r="I35" s="2">
        <v>1556.5</v>
      </c>
      <c r="J35" s="2">
        <v>7.350194989881663</v>
      </c>
      <c r="K35" s="2">
        <v>43</v>
      </c>
      <c r="L35" s="2">
        <v>3.7612001156935624</v>
      </c>
      <c r="M35" s="21">
        <v>4.1769877079191495</v>
      </c>
      <c r="N35" s="21">
        <v>-0.41578759222558714</v>
      </c>
      <c r="O35" s="21">
        <f t="shared" si="0"/>
        <v>-22.169248436187345</v>
      </c>
      <c r="P35" s="1">
        <v>65.75</v>
      </c>
      <c r="Q35" s="1">
        <v>4.1858596710578739</v>
      </c>
    </row>
    <row r="36" spans="1:17" x14ac:dyDescent="0.25">
      <c r="A36">
        <v>35</v>
      </c>
      <c r="B36" s="3">
        <f t="shared" si="1"/>
        <v>37860</v>
      </c>
      <c r="C36" s="1">
        <v>16.239999999999998</v>
      </c>
      <c r="D36" s="1">
        <v>2.787477334733532</v>
      </c>
      <c r="E36" s="1">
        <v>18.22</v>
      </c>
      <c r="F36" s="1">
        <v>2.9025198918318122</v>
      </c>
      <c r="G36" s="1">
        <v>13.14</v>
      </c>
      <c r="H36" s="1">
        <v>2.5756610130564646</v>
      </c>
      <c r="I36" s="2">
        <v>807.5</v>
      </c>
      <c r="J36" s="2">
        <v>6.6939430550968115</v>
      </c>
      <c r="K36" s="2">
        <v>63</v>
      </c>
      <c r="L36" s="2">
        <v>4.1431347263915326</v>
      </c>
      <c r="M36" s="21">
        <v>4.3692520467678619</v>
      </c>
      <c r="N36" s="21">
        <v>-0.22611732037632937</v>
      </c>
      <c r="O36" s="21">
        <f t="shared" si="0"/>
        <v>-15.984532864092486</v>
      </c>
      <c r="P36" s="1">
        <v>252.75</v>
      </c>
      <c r="Q36" s="1">
        <v>5.5324008579005808</v>
      </c>
    </row>
    <row r="37" spans="1:17" x14ac:dyDescent="0.25">
      <c r="A37">
        <v>36</v>
      </c>
      <c r="B37" s="3">
        <f t="shared" si="1"/>
        <v>37867</v>
      </c>
      <c r="C37" s="1">
        <v>19.93</v>
      </c>
      <c r="D37" s="1">
        <v>2.9922261342247034</v>
      </c>
      <c r="E37" s="1">
        <v>14.06</v>
      </c>
      <c r="F37" s="1">
        <v>2.6433338863825191</v>
      </c>
      <c r="G37" s="1">
        <v>13.45</v>
      </c>
      <c r="H37" s="1">
        <v>2.5989791060478482</v>
      </c>
      <c r="I37" s="2">
        <v>243</v>
      </c>
      <c r="J37" s="2">
        <v>5.4930614433405482</v>
      </c>
      <c r="K37" s="2">
        <v>469</v>
      </c>
      <c r="L37" s="2">
        <v>6.1506027684462792</v>
      </c>
      <c r="M37" s="21">
        <v>6.1071493846414029</v>
      </c>
      <c r="N37" s="21">
        <v>4.3453383804876289E-2</v>
      </c>
      <c r="O37" s="21">
        <f t="shared" si="0"/>
        <v>19.94319929980179</v>
      </c>
      <c r="P37" s="1">
        <v>179</v>
      </c>
      <c r="Q37" s="1">
        <v>5.1873858058407549</v>
      </c>
    </row>
    <row r="38" spans="1:17" x14ac:dyDescent="0.25">
      <c r="A38">
        <v>37</v>
      </c>
      <c r="B38" s="3">
        <f t="shared" si="1"/>
        <v>37874</v>
      </c>
      <c r="C38" s="1">
        <v>21.06</v>
      </c>
      <c r="D38" s="1">
        <v>3.0473755067058295</v>
      </c>
      <c r="E38" s="1">
        <v>14.43</v>
      </c>
      <c r="F38" s="1">
        <v>2.6693093727857793</v>
      </c>
      <c r="G38" s="1">
        <v>13</v>
      </c>
      <c r="H38" s="1">
        <v>2.5649493574615367</v>
      </c>
      <c r="I38" s="2">
        <v>201.5</v>
      </c>
      <c r="J38" s="2">
        <v>5.3057893813867381</v>
      </c>
      <c r="K38" s="2">
        <v>335</v>
      </c>
      <c r="L38" s="2">
        <v>5.8141305318250662</v>
      </c>
      <c r="M38" s="21">
        <v>5.9329782190649958</v>
      </c>
      <c r="N38" s="21">
        <v>-0.11884768723992956</v>
      </c>
      <c r="O38" s="21">
        <f t="shared" si="0"/>
        <v>-42.276454232070705</v>
      </c>
      <c r="P38" s="1">
        <v>226.25</v>
      </c>
      <c r="Q38" s="1">
        <v>5.4216405825800358</v>
      </c>
    </row>
    <row r="39" spans="1:17" x14ac:dyDescent="0.25">
      <c r="A39">
        <v>38</v>
      </c>
      <c r="B39" s="3">
        <f t="shared" si="1"/>
        <v>37881</v>
      </c>
      <c r="C39" s="1">
        <v>21.19</v>
      </c>
      <c r="D39" s="1">
        <v>3.0535293722802077</v>
      </c>
      <c r="E39" s="1">
        <v>19.48</v>
      </c>
      <c r="F39" s="1">
        <v>2.9693882982143891</v>
      </c>
      <c r="G39" s="1">
        <v>13.6</v>
      </c>
      <c r="H39" s="1">
        <v>2.6100697927420065</v>
      </c>
      <c r="I39" s="2">
        <v>294</v>
      </c>
      <c r="J39" s="2">
        <v>5.6835797673386814</v>
      </c>
      <c r="K39" s="2">
        <v>75</v>
      </c>
      <c r="L39" s="2">
        <v>4.3174881135363101</v>
      </c>
      <c r="M39" s="21">
        <v>3.9208851481049543</v>
      </c>
      <c r="N39" s="21">
        <v>0.39660296543135587</v>
      </c>
      <c r="O39" s="21">
        <f t="shared" si="0"/>
        <v>24.554923613872731</v>
      </c>
      <c r="P39" s="1">
        <v>288.5</v>
      </c>
      <c r="Q39" s="1">
        <v>5.6646950859481544</v>
      </c>
    </row>
    <row r="40" spans="1:17" x14ac:dyDescent="0.25">
      <c r="A40">
        <v>39</v>
      </c>
      <c r="B40" s="3">
        <f t="shared" si="1"/>
        <v>37888</v>
      </c>
      <c r="C40" s="1">
        <v>21.23</v>
      </c>
      <c r="D40" s="1">
        <v>3.0554152757151649</v>
      </c>
      <c r="E40" s="1">
        <v>15.15</v>
      </c>
      <c r="F40" s="1">
        <v>2.7180005319553784</v>
      </c>
      <c r="G40" s="1">
        <v>14.46</v>
      </c>
      <c r="H40" s="1">
        <v>2.6713862167306188</v>
      </c>
      <c r="I40" s="2">
        <v>220.5</v>
      </c>
      <c r="J40" s="2">
        <v>5.3958976948869006</v>
      </c>
      <c r="K40" s="2">
        <v>461</v>
      </c>
      <c r="L40" s="2">
        <v>6.1333980429966486</v>
      </c>
      <c r="M40" s="21">
        <v>5.606493632244284</v>
      </c>
      <c r="N40" s="21">
        <v>0.5269044107523646</v>
      </c>
      <c r="O40" s="21">
        <f t="shared" si="0"/>
        <v>188.8118290032387</v>
      </c>
      <c r="P40" s="1">
        <v>114.25</v>
      </c>
      <c r="Q40" s="1">
        <v>4.7383890297743143</v>
      </c>
    </row>
    <row r="41" spans="1:17" x14ac:dyDescent="0.25">
      <c r="A41">
        <v>40</v>
      </c>
      <c r="B41" s="3">
        <f t="shared" si="1"/>
        <v>37895</v>
      </c>
      <c r="C41" s="1">
        <v>20.12</v>
      </c>
      <c r="D41" s="1">
        <v>3.0017143452315387</v>
      </c>
      <c r="E41" s="1">
        <v>13.79</v>
      </c>
      <c r="F41" s="1">
        <v>2.6239436918052106</v>
      </c>
      <c r="G41" s="1">
        <v>14.94</v>
      </c>
      <c r="H41" s="1">
        <v>2.7040421797046714</v>
      </c>
      <c r="I41" s="2">
        <v>255.5</v>
      </c>
      <c r="J41" s="2">
        <v>5.543222409643759</v>
      </c>
      <c r="K41" s="2">
        <v>817</v>
      </c>
      <c r="L41" s="2">
        <v>6.7056390948600031</v>
      </c>
      <c r="M41" s="21">
        <v>6.2371647667541055</v>
      </c>
      <c r="N41" s="21">
        <v>0.46847432810589762</v>
      </c>
      <c r="O41" s="21">
        <f t="shared" si="0"/>
        <v>305.59350318579703</v>
      </c>
      <c r="P41" s="1">
        <v>70</v>
      </c>
      <c r="Q41" s="1">
        <v>4.2484952420493594</v>
      </c>
    </row>
    <row r="42" spans="1:17" x14ac:dyDescent="0.25">
      <c r="A42">
        <v>41</v>
      </c>
      <c r="B42" s="3">
        <f t="shared" si="1"/>
        <v>37902</v>
      </c>
      <c r="C42" s="1">
        <v>14.73</v>
      </c>
      <c r="D42" s="1">
        <v>2.689886230474539</v>
      </c>
      <c r="E42" s="1">
        <v>14.31</v>
      </c>
      <c r="F42" s="1">
        <v>2.6609585935683597</v>
      </c>
      <c r="G42" s="1">
        <v>15.19</v>
      </c>
      <c r="H42" s="1">
        <v>2.7206373166076814</v>
      </c>
      <c r="I42" s="2">
        <v>920.5</v>
      </c>
      <c r="J42" s="2">
        <v>6.8249170006731328</v>
      </c>
      <c r="K42" s="2">
        <v>200</v>
      </c>
      <c r="L42" s="2">
        <v>5.2983173665480363</v>
      </c>
      <c r="M42" s="21">
        <v>5.9889719712969729</v>
      </c>
      <c r="N42" s="21">
        <v>-0.69065460474893658</v>
      </c>
      <c r="O42" s="21">
        <f t="shared" si="0"/>
        <v>-199.00421123066013</v>
      </c>
      <c r="P42" s="1">
        <v>47.75</v>
      </c>
      <c r="Q42" s="1">
        <v>3.8659790669267391</v>
      </c>
    </row>
    <row r="43" spans="1:17" x14ac:dyDescent="0.25">
      <c r="A43">
        <v>42</v>
      </c>
      <c r="B43" s="3">
        <f t="shared" si="1"/>
        <v>37909</v>
      </c>
      <c r="C43" s="1">
        <v>14.57</v>
      </c>
      <c r="D43" s="1">
        <v>2.6789646202071133</v>
      </c>
      <c r="E43" s="1">
        <v>19.5</v>
      </c>
      <c r="F43" s="1">
        <v>2.9704144655697009</v>
      </c>
      <c r="G43" s="1">
        <v>15.19</v>
      </c>
      <c r="H43" s="1">
        <v>2.7206373166076814</v>
      </c>
      <c r="I43" s="2">
        <v>730</v>
      </c>
      <c r="J43" s="2">
        <v>6.5930445341424369</v>
      </c>
      <c r="K43" s="2">
        <v>32</v>
      </c>
      <c r="L43" s="2">
        <v>3.4657359027997265</v>
      </c>
      <c r="M43" s="21">
        <v>3.914004477553636</v>
      </c>
      <c r="N43" s="21">
        <v>-0.44826857475390947</v>
      </c>
      <c r="O43" s="21">
        <f t="shared" si="0"/>
        <v>-18.099171826932221</v>
      </c>
      <c r="P43" s="1">
        <v>98.75</v>
      </c>
      <c r="Q43" s="1">
        <v>4.5925914037812312</v>
      </c>
    </row>
    <row r="44" spans="1:17" x14ac:dyDescent="0.25">
      <c r="A44">
        <v>43</v>
      </c>
      <c r="B44" s="3">
        <f t="shared" si="1"/>
        <v>37916</v>
      </c>
      <c r="C44" s="1">
        <v>15.94</v>
      </c>
      <c r="D44" s="1">
        <v>2.7688316733620688</v>
      </c>
      <c r="E44" s="1">
        <v>13.85</v>
      </c>
      <c r="F44" s="1">
        <v>2.6282852326333477</v>
      </c>
      <c r="G44" s="1">
        <v>15.19</v>
      </c>
      <c r="H44" s="1">
        <v>2.7206373166076814</v>
      </c>
      <c r="I44" s="2">
        <v>262.5</v>
      </c>
      <c r="J44" s="2">
        <v>5.5702510820316782</v>
      </c>
      <c r="K44" s="2">
        <v>460</v>
      </c>
      <c r="L44" s="2">
        <v>6.131226489483141</v>
      </c>
      <c r="M44" s="21">
        <v>6.2080538113442643</v>
      </c>
      <c r="N44" s="21">
        <v>-7.6827321861123288E-2</v>
      </c>
      <c r="O44" s="21">
        <f t="shared" si="0"/>
        <v>-36.733572705581423</v>
      </c>
      <c r="P44" s="1">
        <v>77</v>
      </c>
      <c r="Q44" s="1">
        <v>4.3438054218536841</v>
      </c>
    </row>
    <row r="45" spans="1:17" x14ac:dyDescent="0.25">
      <c r="A45">
        <v>44</v>
      </c>
      <c r="B45" s="3">
        <f t="shared" si="1"/>
        <v>37923</v>
      </c>
      <c r="C45" s="1">
        <v>20.7</v>
      </c>
      <c r="D45" s="1">
        <v>3.0301337002713233</v>
      </c>
      <c r="E45" s="1">
        <v>14.23</v>
      </c>
      <c r="F45" s="1">
        <v>2.6553524121017609</v>
      </c>
      <c r="G45" s="1">
        <v>13.43</v>
      </c>
      <c r="H45" s="1">
        <v>2.5974910105351463</v>
      </c>
      <c r="I45" s="2">
        <v>209.5</v>
      </c>
      <c r="J45" s="2">
        <v>5.344723739362192</v>
      </c>
      <c r="K45" s="2">
        <v>751</v>
      </c>
      <c r="L45" s="2">
        <v>6.6214056517641344</v>
      </c>
      <c r="M45" s="21">
        <v>6.0265626113839978</v>
      </c>
      <c r="N45" s="21">
        <v>0.59484304038013658</v>
      </c>
      <c r="O45" s="21">
        <f t="shared" si="0"/>
        <v>336.71149156946854</v>
      </c>
      <c r="P45" s="1">
        <v>160.5</v>
      </c>
      <c r="Q45" s="1">
        <v>5.0782939425700704</v>
      </c>
    </row>
    <row r="46" spans="1:17" x14ac:dyDescent="0.25">
      <c r="A46">
        <v>45</v>
      </c>
      <c r="B46" s="3">
        <f t="shared" si="1"/>
        <v>37930</v>
      </c>
      <c r="C46" s="1">
        <v>19.57</v>
      </c>
      <c r="D46" s="1">
        <v>2.9739977814079848</v>
      </c>
      <c r="E46" s="1">
        <v>19.309999999999999</v>
      </c>
      <c r="F46" s="1">
        <v>2.9606230964404232</v>
      </c>
      <c r="G46" s="1">
        <v>14.37</v>
      </c>
      <c r="H46" s="1">
        <v>2.6651427000909336</v>
      </c>
      <c r="I46" s="2">
        <v>283</v>
      </c>
      <c r="J46" s="2">
        <v>5.6454468976432377</v>
      </c>
      <c r="K46" s="2">
        <v>70</v>
      </c>
      <c r="L46" s="2">
        <v>4.2484952420493594</v>
      </c>
      <c r="M46" s="21">
        <v>3.9796576917941628</v>
      </c>
      <c r="N46" s="21">
        <v>0.26883755025519651</v>
      </c>
      <c r="O46" s="21">
        <f t="shared" si="0"/>
        <v>16.501281957407933</v>
      </c>
      <c r="P46" s="1">
        <v>143.5</v>
      </c>
      <c r="Q46" s="1">
        <v>4.966335035199676</v>
      </c>
    </row>
    <row r="47" spans="1:17" x14ac:dyDescent="0.25">
      <c r="A47">
        <v>46</v>
      </c>
      <c r="B47" s="3">
        <f t="shared" si="1"/>
        <v>37937</v>
      </c>
      <c r="C47" s="1">
        <v>19.600000000000001</v>
      </c>
      <c r="D47" s="1">
        <v>2.9755295662364718</v>
      </c>
      <c r="E47" s="1">
        <v>19.29</v>
      </c>
      <c r="F47" s="1">
        <v>2.9595868269176377</v>
      </c>
      <c r="G47" s="1">
        <v>15.19</v>
      </c>
      <c r="H47" s="1">
        <v>2.7206373166076814</v>
      </c>
      <c r="I47" s="2">
        <v>262.5</v>
      </c>
      <c r="J47" s="2">
        <v>5.5702510820316782</v>
      </c>
      <c r="K47" s="2">
        <v>80</v>
      </c>
      <c r="L47" s="2">
        <v>4.3820266346738812</v>
      </c>
      <c r="M47" s="21">
        <v>3.9866060995287818</v>
      </c>
      <c r="N47" s="21">
        <v>0.39542053514509945</v>
      </c>
      <c r="O47" s="21">
        <f t="shared" si="0"/>
        <v>26.128256585795633</v>
      </c>
      <c r="P47" s="1">
        <v>133</v>
      </c>
      <c r="Q47" s="1">
        <v>4.8903491282217537</v>
      </c>
    </row>
    <row r="48" spans="1:17" x14ac:dyDescent="0.25">
      <c r="A48">
        <v>47</v>
      </c>
      <c r="B48" s="3">
        <f t="shared" si="1"/>
        <v>37944</v>
      </c>
      <c r="C48" s="1">
        <v>19.940000000000001</v>
      </c>
      <c r="D48" s="1">
        <v>2.9927277645336923</v>
      </c>
      <c r="E48" s="1">
        <v>13.76</v>
      </c>
      <c r="F48" s="1">
        <v>2.6217658325051976</v>
      </c>
      <c r="G48" s="1">
        <v>15.19</v>
      </c>
      <c r="H48" s="1">
        <v>2.7206373166076814</v>
      </c>
      <c r="I48" s="2">
        <v>310</v>
      </c>
      <c r="J48" s="2">
        <v>5.7365722974791922</v>
      </c>
      <c r="K48" s="2">
        <v>523</v>
      </c>
      <c r="L48" s="2">
        <v>6.2595814640649232</v>
      </c>
      <c r="M48" s="21">
        <v>6.2517677769482489</v>
      </c>
      <c r="N48" s="21">
        <v>7.8136871166742949E-3</v>
      </c>
      <c r="O48" s="21">
        <f t="shared" si="0"/>
        <v>4.0706343199609591</v>
      </c>
      <c r="P48" s="1">
        <v>68.75</v>
      </c>
      <c r="Q48" s="1">
        <v>4.2304767365466809</v>
      </c>
    </row>
    <row r="49" spans="1:17" x14ac:dyDescent="0.25">
      <c r="A49">
        <v>48</v>
      </c>
      <c r="B49" s="3">
        <f t="shared" si="1"/>
        <v>37951</v>
      </c>
      <c r="C49" s="1">
        <v>21.28</v>
      </c>
      <c r="D49" s="1">
        <v>3.0577676644734435</v>
      </c>
      <c r="E49" s="1">
        <v>13.45</v>
      </c>
      <c r="F49" s="1">
        <v>2.5989791060478482</v>
      </c>
      <c r="G49" s="1">
        <v>15.19</v>
      </c>
      <c r="H49" s="1">
        <v>2.7206373166076814</v>
      </c>
      <c r="I49" s="2">
        <v>278.5</v>
      </c>
      <c r="J49" s="2">
        <v>5.6294180593673389</v>
      </c>
      <c r="K49" s="2">
        <v>741</v>
      </c>
      <c r="L49" s="2">
        <v>6.6080006252960866</v>
      </c>
      <c r="M49" s="21">
        <v>6.4045576283155441</v>
      </c>
      <c r="N49" s="21">
        <v>0.20344299698054247</v>
      </c>
      <c r="O49" s="21">
        <f t="shared" si="0"/>
        <v>136.40571587940622</v>
      </c>
      <c r="P49" s="1">
        <v>81.75</v>
      </c>
      <c r="Q49" s="1">
        <v>4.4036658097773627</v>
      </c>
    </row>
    <row r="50" spans="1:17" x14ac:dyDescent="0.25">
      <c r="A50">
        <v>49</v>
      </c>
      <c r="B50" s="3">
        <f t="shared" si="1"/>
        <v>37958</v>
      </c>
      <c r="C50" s="1">
        <v>14.56</v>
      </c>
      <c r="D50" s="1">
        <v>2.67827804276854</v>
      </c>
      <c r="E50" s="1">
        <v>15.13</v>
      </c>
      <c r="F50" s="1">
        <v>2.7166795278002644</v>
      </c>
      <c r="G50" s="1">
        <v>15.19</v>
      </c>
      <c r="H50" s="1">
        <v>2.7206373166076814</v>
      </c>
      <c r="I50" s="2">
        <v>741.5</v>
      </c>
      <c r="J50" s="2">
        <v>6.6086751615779864</v>
      </c>
      <c r="K50" s="2">
        <v>130</v>
      </c>
      <c r="L50" s="2">
        <v>4.8675344504555822</v>
      </c>
      <c r="M50" s="21">
        <v>5.6153512462983812</v>
      </c>
      <c r="N50" s="21">
        <v>-0.74781679584279903</v>
      </c>
      <c r="O50" s="21">
        <f t="shared" si="0"/>
        <v>-144.60981793956375</v>
      </c>
      <c r="P50" s="1">
        <v>56.25</v>
      </c>
      <c r="Q50" s="1">
        <v>4.0298060410845293</v>
      </c>
    </row>
    <row r="51" spans="1:17" x14ac:dyDescent="0.25">
      <c r="A51">
        <v>50</v>
      </c>
      <c r="B51" s="3">
        <f t="shared" si="1"/>
        <v>37965</v>
      </c>
      <c r="C51" s="1">
        <v>14.39</v>
      </c>
      <c r="D51" s="1">
        <v>2.6665335208992764</v>
      </c>
      <c r="E51" s="1">
        <v>19.43</v>
      </c>
      <c r="F51" s="1">
        <v>2.9668182633893485</v>
      </c>
      <c r="G51" s="1">
        <v>15.19</v>
      </c>
      <c r="H51" s="1">
        <v>2.7206373166076814</v>
      </c>
      <c r="I51" s="2">
        <v>1316</v>
      </c>
      <c r="J51" s="2">
        <v>7.1823521118852627</v>
      </c>
      <c r="K51" s="2">
        <v>69</v>
      </c>
      <c r="L51" s="2">
        <v>4.2341065045972597</v>
      </c>
      <c r="M51" s="21">
        <v>3.9381177786744104</v>
      </c>
      <c r="N51" s="21">
        <v>0.29598872592284931</v>
      </c>
      <c r="O51" s="21">
        <f t="shared" si="0"/>
        <v>17.678088862683531</v>
      </c>
      <c r="P51" s="1">
        <v>68.75</v>
      </c>
      <c r="Q51" s="1">
        <v>4.2304767365466809</v>
      </c>
    </row>
    <row r="52" spans="1:17" x14ac:dyDescent="0.25">
      <c r="A52">
        <v>51</v>
      </c>
      <c r="B52" s="3">
        <f t="shared" si="1"/>
        <v>37972</v>
      </c>
      <c r="C52" s="1">
        <v>16.809999999999999</v>
      </c>
      <c r="D52" s="1">
        <v>2.8219739474205241</v>
      </c>
      <c r="E52" s="1">
        <v>13.26</v>
      </c>
      <c r="F52" s="1">
        <v>2.5847519847577165</v>
      </c>
      <c r="G52" s="1">
        <v>15.19</v>
      </c>
      <c r="H52" s="1">
        <v>2.7206373166076814</v>
      </c>
      <c r="I52" s="2">
        <v>449</v>
      </c>
      <c r="J52" s="2">
        <v>6.1070228877422545</v>
      </c>
      <c r="K52" s="2">
        <v>493</v>
      </c>
      <c r="L52" s="2">
        <v>6.2005091740426899</v>
      </c>
      <c r="M52" s="21">
        <v>6.4999535050059656</v>
      </c>
      <c r="N52" s="21">
        <v>-0.29944433096327572</v>
      </c>
      <c r="O52" s="21">
        <f t="shared" si="0"/>
        <v>-172.11070800703669</v>
      </c>
      <c r="P52" s="1">
        <v>49.25</v>
      </c>
      <c r="Q52" s="1">
        <v>3.8969093676180977</v>
      </c>
    </row>
    <row r="53" spans="1:17" x14ac:dyDescent="0.25">
      <c r="A53">
        <v>52</v>
      </c>
      <c r="B53" s="3">
        <f t="shared" si="1"/>
        <v>37979</v>
      </c>
      <c r="C53">
        <v>19.86</v>
      </c>
      <c r="D53">
        <v>2.9887076586170265</v>
      </c>
      <c r="E53">
        <v>13.92</v>
      </c>
      <c r="F53">
        <v>2.6333266549062735</v>
      </c>
      <c r="G53" s="1">
        <v>15.19</v>
      </c>
      <c r="H53" s="1">
        <v>2.7206373166076814</v>
      </c>
      <c r="I53" s="2">
        <v>505</v>
      </c>
      <c r="J53" s="2">
        <v>6.2245584292753602</v>
      </c>
      <c r="K53" s="2">
        <v>814</v>
      </c>
      <c r="L53" s="2">
        <v>6.70196036600254</v>
      </c>
      <c r="M53" s="21">
        <v>6.1742500018676445</v>
      </c>
      <c r="N53" s="21">
        <v>0.52771036413489547</v>
      </c>
      <c r="O53" s="21">
        <f t="shared" si="0"/>
        <v>333.77727732015535</v>
      </c>
      <c r="P53" s="1">
        <v>76.5</v>
      </c>
      <c r="Q53" s="1">
        <v>4.3372907408324899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225"/>
  <sheetViews>
    <sheetView showGridLines="0" showRowColHeaders="0" zoomScaleNormal="100" workbookViewId="0">
      <pane xSplit="1" topLeftCell="B1" activePane="topRight" state="frozenSplit"/>
      <selection pane="topRight"/>
    </sheetView>
  </sheetViews>
  <sheetFormatPr defaultRowHeight="12" customHeight="1" outlineLevelRow="1" x14ac:dyDescent="0.2"/>
  <cols>
    <col min="1" max="1" width="17.7109375" style="4" customWidth="1"/>
    <col min="2" max="10" width="9.7109375" style="4" customWidth="1"/>
    <col min="11" max="300" width="9.140625" style="4"/>
    <col min="301" max="301" width="62" style="4" bestFit="1" customWidth="1"/>
    <col min="302" max="16384" width="9.140625" style="4"/>
  </cols>
  <sheetData>
    <row r="1" spans="1:301" ht="12" customHeight="1" x14ac:dyDescent="0.25">
      <c r="A1" s="5" t="s">
        <v>8</v>
      </c>
      <c r="B1" s="4" t="s">
        <v>45</v>
      </c>
      <c r="M1" s="12" t="s">
        <v>46</v>
      </c>
      <c r="N1" s="12" t="s">
        <v>66</v>
      </c>
      <c r="T1" s="13" t="s">
        <v>30</v>
      </c>
      <c r="U1" s="12" t="s">
        <v>47</v>
      </c>
      <c r="V1" s="4" t="s">
        <v>24</v>
      </c>
      <c r="W1" s="12" t="s">
        <v>54</v>
      </c>
      <c r="X1" s="12">
        <v>10</v>
      </c>
      <c r="Z1" s="18" t="s">
        <v>44</v>
      </c>
      <c r="AA1"/>
      <c r="AB1"/>
      <c r="AC1"/>
      <c r="AD1"/>
      <c r="JV1"/>
      <c r="KO1" s="17" t="s">
        <v>44</v>
      </c>
    </row>
    <row r="2" spans="1:301" ht="12" customHeight="1" outlineLevel="1" thickBot="1" x14ac:dyDescent="0.3">
      <c r="A2" s="7" t="s">
        <v>9</v>
      </c>
      <c r="B2" s="7" t="s">
        <v>10</v>
      </c>
      <c r="C2" s="7" t="s">
        <v>11</v>
      </c>
      <c r="D2" s="7" t="s">
        <v>12</v>
      </c>
      <c r="E2" s="7" t="s">
        <v>13</v>
      </c>
      <c r="F2" s="7" t="s">
        <v>14</v>
      </c>
      <c r="G2" s="7" t="s">
        <v>15</v>
      </c>
      <c r="H2" s="7" t="s">
        <v>16</v>
      </c>
      <c r="I2" s="7" t="s">
        <v>17</v>
      </c>
      <c r="J2" s="6"/>
      <c r="AA2"/>
      <c r="AB2"/>
      <c r="AC2"/>
      <c r="AD2"/>
    </row>
    <row r="3" spans="1:301" ht="12" customHeight="1" outlineLevel="1" x14ac:dyDescent="0.25">
      <c r="A3" s="9" t="s">
        <v>18</v>
      </c>
      <c r="B3" s="10">
        <v>52</v>
      </c>
      <c r="C3" s="4">
        <v>399.16346153846155</v>
      </c>
      <c r="D3" s="4">
        <v>272.5</v>
      </c>
      <c r="E3" s="4">
        <v>302.55483575504655</v>
      </c>
      <c r="F3" s="4">
        <v>499.10973146038896</v>
      </c>
      <c r="G3" s="4">
        <v>41.956806690554075</v>
      </c>
      <c r="H3" s="4">
        <v>159</v>
      </c>
      <c r="I3" s="11">
        <v>1556.5</v>
      </c>
      <c r="AA3"/>
      <c r="AB3"/>
      <c r="AC3"/>
      <c r="AD3"/>
    </row>
    <row r="4" spans="1:301" ht="12" customHeight="1" outlineLevel="1" x14ac:dyDescent="0.25">
      <c r="A4" s="9" t="s">
        <v>19</v>
      </c>
      <c r="B4" s="10">
        <v>52</v>
      </c>
      <c r="C4" s="4">
        <v>256.67307692307691</v>
      </c>
      <c r="D4" s="4">
        <v>88</v>
      </c>
      <c r="E4" s="4">
        <v>258.82545569521773</v>
      </c>
      <c r="F4" s="4">
        <v>362.74426783362662</v>
      </c>
      <c r="G4" s="4">
        <v>35.892632765555405</v>
      </c>
      <c r="H4" s="4">
        <v>32</v>
      </c>
      <c r="I4" s="4">
        <v>890</v>
      </c>
      <c r="AA4"/>
      <c r="AB4"/>
      <c r="AC4"/>
      <c r="AD4"/>
    </row>
    <row r="5" spans="1:301" ht="12" customHeight="1" outlineLevel="1" x14ac:dyDescent="0.25">
      <c r="A5" s="9" t="s">
        <v>20</v>
      </c>
      <c r="B5" s="10">
        <v>52</v>
      </c>
      <c r="C5" s="4">
        <v>165.04326923076923</v>
      </c>
      <c r="D5" s="4">
        <v>122.75</v>
      </c>
      <c r="E5" s="4">
        <v>119.62471670171391</v>
      </c>
      <c r="F5" s="4">
        <v>203.160428862929</v>
      </c>
      <c r="G5" s="4">
        <v>16.588963456957039</v>
      </c>
      <c r="H5" s="4">
        <v>46.5</v>
      </c>
      <c r="I5" s="4">
        <v>568.25</v>
      </c>
      <c r="AA5"/>
      <c r="AB5"/>
      <c r="AC5"/>
      <c r="AD5"/>
    </row>
    <row r="6" spans="1:301" ht="12" customHeight="1" outlineLevel="1" x14ac:dyDescent="0.25">
      <c r="A6" s="9" t="s">
        <v>21</v>
      </c>
      <c r="B6" s="10">
        <v>52</v>
      </c>
      <c r="C6" s="4">
        <v>19.087692307692311</v>
      </c>
      <c r="D6" s="4">
        <v>19.98</v>
      </c>
      <c r="E6" s="4">
        <v>2.0881276117797127</v>
      </c>
      <c r="F6" s="4">
        <v>19.199386007810855</v>
      </c>
      <c r="G6" s="4">
        <v>0.28957119899938144</v>
      </c>
      <c r="H6" s="4">
        <v>14.33</v>
      </c>
      <c r="I6" s="4">
        <v>21.28</v>
      </c>
      <c r="AA6"/>
      <c r="AB6"/>
      <c r="AC6"/>
      <c r="AD6"/>
    </row>
    <row r="7" spans="1:301" ht="12" customHeight="1" outlineLevel="1" x14ac:dyDescent="0.25">
      <c r="A7" s="9" t="s">
        <v>22</v>
      </c>
      <c r="B7" s="10">
        <v>52</v>
      </c>
      <c r="C7" s="4">
        <v>16.72461538461538</v>
      </c>
      <c r="D7" s="4">
        <v>18.649999999999999</v>
      </c>
      <c r="E7" s="4">
        <v>2.411076125812861</v>
      </c>
      <c r="F7" s="4">
        <v>16.894207701048128</v>
      </c>
      <c r="G7" s="4">
        <v>0.3343561000255898</v>
      </c>
      <c r="H7" s="4">
        <v>13.26</v>
      </c>
      <c r="I7" s="4">
        <v>19.5</v>
      </c>
      <c r="AA7"/>
      <c r="AB7"/>
      <c r="AC7"/>
      <c r="AD7"/>
    </row>
    <row r="8" spans="1:301" ht="12" customHeight="1" outlineLevel="1" x14ac:dyDescent="0.25">
      <c r="A8" s="9" t="s">
        <v>23</v>
      </c>
      <c r="B8" s="10">
        <v>52</v>
      </c>
      <c r="C8" s="4">
        <v>14.37923076923078</v>
      </c>
      <c r="D8" s="4">
        <v>14.395</v>
      </c>
      <c r="E8" s="4">
        <v>0.80579237863488318</v>
      </c>
      <c r="F8" s="4">
        <v>14.40135730782667</v>
      </c>
      <c r="G8" s="4">
        <v>0.11174329763639096</v>
      </c>
      <c r="H8" s="4">
        <v>12.83</v>
      </c>
      <c r="I8" s="4">
        <v>15.19</v>
      </c>
      <c r="AA8"/>
      <c r="AB8"/>
      <c r="AC8"/>
      <c r="AD8"/>
    </row>
    <row r="9" spans="1:301" ht="12" customHeight="1" x14ac:dyDescent="0.25">
      <c r="A9" s="16"/>
      <c r="AA9"/>
      <c r="AB9"/>
      <c r="AC9"/>
      <c r="AD9"/>
    </row>
    <row r="10" spans="1:301" ht="12" customHeight="1" x14ac:dyDescent="0.25">
      <c r="A10" s="5" t="s">
        <v>25</v>
      </c>
      <c r="AA10"/>
      <c r="AB10"/>
      <c r="AC10"/>
      <c r="AD10"/>
    </row>
    <row r="11" spans="1:301" ht="12" customHeight="1" outlineLevel="1" thickBot="1" x14ac:dyDescent="0.3">
      <c r="A11" s="7" t="s">
        <v>9</v>
      </c>
      <c r="B11" s="7" t="s">
        <v>26</v>
      </c>
      <c r="C11" s="7" t="s">
        <v>27</v>
      </c>
      <c r="D11" s="7" t="s">
        <v>28</v>
      </c>
      <c r="E11" s="7" t="s">
        <v>29</v>
      </c>
      <c r="AA11"/>
      <c r="AB11"/>
      <c r="AC11"/>
      <c r="AD11"/>
    </row>
    <row r="12" spans="1:301" ht="12" customHeight="1" outlineLevel="1" x14ac:dyDescent="0.25">
      <c r="A12" s="6" t="s">
        <v>18</v>
      </c>
      <c r="B12" s="23">
        <v>0.47820938837966759</v>
      </c>
      <c r="C12" s="24">
        <v>-3.4768947129630148E-2</v>
      </c>
      <c r="D12" s="25">
        <v>-7.1411555715446079E-2</v>
      </c>
      <c r="E12" s="26">
        <v>-8.6823225110502972E-2</v>
      </c>
      <c r="AA12"/>
      <c r="AB12"/>
      <c r="AC12"/>
      <c r="AD12"/>
    </row>
    <row r="13" spans="1:301" ht="12" customHeight="1" outlineLevel="1" x14ac:dyDescent="0.25">
      <c r="A13" s="6" t="s">
        <v>19</v>
      </c>
      <c r="B13" s="27">
        <v>0.3397607065773558</v>
      </c>
      <c r="C13" s="28">
        <v>-0.16032228977041005</v>
      </c>
      <c r="D13" s="29">
        <v>0.22547815419953593</v>
      </c>
      <c r="E13" s="30">
        <v>0.47522996931078243</v>
      </c>
      <c r="AA13"/>
      <c r="AB13"/>
      <c r="AC13"/>
      <c r="AD13"/>
    </row>
    <row r="14" spans="1:301" ht="12" customHeight="1" outlineLevel="1" x14ac:dyDescent="0.25">
      <c r="A14" s="6" t="s">
        <v>20</v>
      </c>
      <c r="B14" s="31">
        <v>0.23737058955580273</v>
      </c>
      <c r="C14" s="32">
        <v>-1.5156281566629777E-2</v>
      </c>
      <c r="D14" s="33">
        <v>3.9861751613448321E-2</v>
      </c>
      <c r="E14" s="34">
        <v>-2.8198026894691076E-2</v>
      </c>
      <c r="AA14"/>
      <c r="AB14"/>
      <c r="AC14"/>
      <c r="AD14"/>
    </row>
    <row r="15" spans="1:301" ht="12" customHeight="1" outlineLevel="1" x14ac:dyDescent="0.25">
      <c r="A15" s="6" t="s">
        <v>21</v>
      </c>
      <c r="B15" s="35">
        <v>0.54393598188763748</v>
      </c>
      <c r="C15" s="36">
        <v>-6.7899566280257154E-3</v>
      </c>
      <c r="D15" s="37">
        <v>-0.2821709774519654</v>
      </c>
      <c r="E15" s="38">
        <v>-0.25393435266993453</v>
      </c>
      <c r="AA15"/>
      <c r="AB15"/>
      <c r="AC15"/>
      <c r="AD15"/>
    </row>
    <row r="16" spans="1:301" ht="12" customHeight="1" outlineLevel="1" x14ac:dyDescent="0.25">
      <c r="A16" s="6" t="s">
        <v>22</v>
      </c>
      <c r="B16" s="39">
        <v>0.30636455280768859</v>
      </c>
      <c r="C16" s="40">
        <v>-0.14139217993989833</v>
      </c>
      <c r="D16" s="41">
        <v>0.17269922220916048</v>
      </c>
      <c r="E16" s="42">
        <v>0.43036362634825071</v>
      </c>
      <c r="AA16"/>
      <c r="AB16"/>
      <c r="AC16"/>
      <c r="AD16"/>
    </row>
    <row r="17" spans="1:30" ht="12" customHeight="1" outlineLevel="1" x14ac:dyDescent="0.25">
      <c r="A17" s="6" t="s">
        <v>23</v>
      </c>
      <c r="B17" s="27">
        <v>0.34056582526500934</v>
      </c>
      <c r="C17" s="43">
        <v>6.9259230748505762E-2</v>
      </c>
      <c r="D17" s="44">
        <v>0.10863091951501935</v>
      </c>
      <c r="E17" s="26">
        <v>-8.9208613990556129E-2</v>
      </c>
      <c r="AA17"/>
      <c r="AB17"/>
      <c r="AC17"/>
      <c r="AD17"/>
    </row>
    <row r="18" spans="1:30" ht="12" customHeight="1" x14ac:dyDescent="0.25">
      <c r="A18" s="16"/>
      <c r="AA18"/>
      <c r="AB18"/>
      <c r="AC18"/>
      <c r="AD18"/>
    </row>
    <row r="19" spans="1:30" ht="12" customHeight="1" x14ac:dyDescent="0.25">
      <c r="A19" s="5" t="s">
        <v>31</v>
      </c>
      <c r="AA19"/>
      <c r="AB19"/>
      <c r="AC19"/>
      <c r="AD19"/>
    </row>
    <row r="20" spans="1:30" ht="12" customHeight="1" outlineLevel="1" x14ac:dyDescent="0.25">
      <c r="A20" s="4" t="s">
        <v>32</v>
      </c>
      <c r="AA20"/>
      <c r="AB20"/>
      <c r="AC20"/>
      <c r="AD20"/>
    </row>
    <row r="21" spans="1:30" ht="12" customHeight="1" outlineLevel="1" x14ac:dyDescent="0.25">
      <c r="AA21"/>
      <c r="AB21"/>
      <c r="AC21"/>
      <c r="AD21"/>
    </row>
    <row r="22" spans="1:30" ht="12" customHeight="1" outlineLevel="1" x14ac:dyDescent="0.25">
      <c r="AA22"/>
      <c r="AB22"/>
      <c r="AC22"/>
      <c r="AD22"/>
    </row>
    <row r="23" spans="1:30" ht="12" customHeight="1" outlineLevel="1" x14ac:dyDescent="0.25">
      <c r="AA23"/>
      <c r="AB23"/>
      <c r="AC23"/>
      <c r="AD23"/>
    </row>
    <row r="24" spans="1:30" ht="12" customHeight="1" outlineLevel="1" x14ac:dyDescent="0.25">
      <c r="AA24"/>
      <c r="AB24"/>
      <c r="AC24"/>
      <c r="AD24"/>
    </row>
    <row r="25" spans="1:30" ht="12" customHeight="1" outlineLevel="1" x14ac:dyDescent="0.25">
      <c r="AA25"/>
      <c r="AB25"/>
      <c r="AC25"/>
      <c r="AD25"/>
    </row>
    <row r="26" spans="1:30" ht="12" customHeight="1" outlineLevel="1" x14ac:dyDescent="0.25">
      <c r="AA26"/>
      <c r="AB26"/>
      <c r="AC26"/>
      <c r="AD26"/>
    </row>
    <row r="27" spans="1:30" ht="12" customHeight="1" outlineLevel="1" x14ac:dyDescent="0.25">
      <c r="AA27"/>
      <c r="AB27"/>
      <c r="AC27"/>
      <c r="AD27"/>
    </row>
    <row r="28" spans="1:30" ht="12" customHeight="1" outlineLevel="1" x14ac:dyDescent="0.25">
      <c r="AA28"/>
      <c r="AB28"/>
      <c r="AC28"/>
      <c r="AD28"/>
    </row>
    <row r="29" spans="1:30" ht="12" customHeight="1" outlineLevel="1" x14ac:dyDescent="0.25">
      <c r="AA29"/>
      <c r="AB29"/>
      <c r="AC29"/>
      <c r="AD29"/>
    </row>
    <row r="30" spans="1:30" ht="12" customHeight="1" outlineLevel="1" x14ac:dyDescent="0.25">
      <c r="A30" s="4" t="s">
        <v>32</v>
      </c>
      <c r="AA30"/>
      <c r="AB30"/>
      <c r="AC30"/>
      <c r="AD30"/>
    </row>
    <row r="31" spans="1:30" ht="12" customHeight="1" outlineLevel="1" x14ac:dyDescent="0.25">
      <c r="AA31"/>
      <c r="AB31"/>
      <c r="AC31"/>
      <c r="AD31"/>
    </row>
    <row r="32" spans="1:30" ht="12" customHeight="1" outlineLevel="1" x14ac:dyDescent="0.25">
      <c r="AA32"/>
      <c r="AB32"/>
      <c r="AC32"/>
      <c r="AD32"/>
    </row>
    <row r="33" spans="1:30" ht="12" customHeight="1" outlineLevel="1" x14ac:dyDescent="0.25">
      <c r="AA33"/>
      <c r="AB33"/>
      <c r="AC33"/>
      <c r="AD33"/>
    </row>
    <row r="34" spans="1:30" ht="12" customHeight="1" outlineLevel="1" x14ac:dyDescent="0.25">
      <c r="AA34"/>
      <c r="AB34"/>
      <c r="AC34"/>
      <c r="AD34"/>
    </row>
    <row r="35" spans="1:30" ht="12" customHeight="1" outlineLevel="1" x14ac:dyDescent="0.25">
      <c r="AA35"/>
      <c r="AB35"/>
      <c r="AC35"/>
      <c r="AD35"/>
    </row>
    <row r="36" spans="1:30" ht="12" customHeight="1" outlineLevel="1" x14ac:dyDescent="0.25">
      <c r="AA36"/>
      <c r="AB36"/>
      <c r="AC36"/>
      <c r="AD36"/>
    </row>
    <row r="37" spans="1:30" ht="12" customHeight="1" outlineLevel="1" x14ac:dyDescent="0.25">
      <c r="AA37"/>
      <c r="AB37"/>
      <c r="AC37"/>
      <c r="AD37"/>
    </row>
    <row r="38" spans="1:30" ht="12" customHeight="1" outlineLevel="1" x14ac:dyDescent="0.25">
      <c r="AA38"/>
      <c r="AB38"/>
      <c r="AC38"/>
      <c r="AD38"/>
    </row>
    <row r="39" spans="1:30" ht="12" customHeight="1" outlineLevel="1" x14ac:dyDescent="0.25">
      <c r="AA39"/>
      <c r="AB39"/>
      <c r="AC39"/>
      <c r="AD39"/>
    </row>
    <row r="40" spans="1:30" ht="12" customHeight="1" outlineLevel="1" x14ac:dyDescent="0.25">
      <c r="A40" s="4" t="s">
        <v>32</v>
      </c>
      <c r="AA40"/>
      <c r="AB40"/>
      <c r="AC40"/>
      <c r="AD40"/>
    </row>
    <row r="41" spans="1:30" ht="12" customHeight="1" outlineLevel="1" x14ac:dyDescent="0.25">
      <c r="AA41"/>
      <c r="AB41"/>
      <c r="AC41"/>
      <c r="AD41"/>
    </row>
    <row r="42" spans="1:30" ht="12" customHeight="1" outlineLevel="1" x14ac:dyDescent="0.25">
      <c r="AA42"/>
      <c r="AB42"/>
      <c r="AC42"/>
      <c r="AD42"/>
    </row>
    <row r="43" spans="1:30" ht="12" customHeight="1" outlineLevel="1" x14ac:dyDescent="0.25">
      <c r="AA43"/>
      <c r="AB43"/>
      <c r="AC43"/>
      <c r="AD43"/>
    </row>
    <row r="44" spans="1:30" ht="12" customHeight="1" outlineLevel="1" x14ac:dyDescent="0.25">
      <c r="AA44"/>
      <c r="AB44"/>
      <c r="AC44"/>
      <c r="AD44"/>
    </row>
    <row r="45" spans="1:30" ht="12" customHeight="1" outlineLevel="1" x14ac:dyDescent="0.25">
      <c r="AA45"/>
      <c r="AB45"/>
      <c r="AC45"/>
      <c r="AD45"/>
    </row>
    <row r="46" spans="1:30" ht="12" customHeight="1" outlineLevel="1" x14ac:dyDescent="0.25">
      <c r="AA46"/>
      <c r="AB46"/>
      <c r="AC46"/>
      <c r="AD46"/>
    </row>
    <row r="47" spans="1:30" ht="12" customHeight="1" outlineLevel="1" x14ac:dyDescent="0.25">
      <c r="AA47"/>
      <c r="AB47"/>
      <c r="AC47"/>
      <c r="AD47"/>
    </row>
    <row r="48" spans="1:30" ht="12" customHeight="1" outlineLevel="1" x14ac:dyDescent="0.25">
      <c r="AA48"/>
      <c r="AB48"/>
      <c r="AC48"/>
      <c r="AD48"/>
    </row>
    <row r="49" spans="1:30" ht="12" customHeight="1" outlineLevel="1" x14ac:dyDescent="0.25">
      <c r="AA49"/>
      <c r="AB49"/>
      <c r="AC49"/>
      <c r="AD49"/>
    </row>
    <row r="50" spans="1:30" ht="12" customHeight="1" outlineLevel="1" x14ac:dyDescent="0.25">
      <c r="A50" s="4" t="s">
        <v>32</v>
      </c>
      <c r="AA50"/>
      <c r="AB50"/>
      <c r="AC50"/>
      <c r="AD50"/>
    </row>
    <row r="51" spans="1:30" ht="12" customHeight="1" outlineLevel="1" x14ac:dyDescent="0.25">
      <c r="AA51"/>
      <c r="AB51"/>
      <c r="AC51"/>
      <c r="AD51"/>
    </row>
    <row r="52" spans="1:30" ht="12" customHeight="1" outlineLevel="1" x14ac:dyDescent="0.25">
      <c r="AA52"/>
      <c r="AB52"/>
      <c r="AC52"/>
      <c r="AD52"/>
    </row>
    <row r="53" spans="1:30" ht="12" customHeight="1" outlineLevel="1" x14ac:dyDescent="0.2"/>
    <row r="54" spans="1:30" ht="12" customHeight="1" outlineLevel="1" x14ac:dyDescent="0.2"/>
    <row r="55" spans="1:30" ht="12" customHeight="1" outlineLevel="1" x14ac:dyDescent="0.2"/>
    <row r="56" spans="1:30" ht="12" customHeight="1" outlineLevel="1" x14ac:dyDescent="0.2"/>
    <row r="57" spans="1:30" ht="12" customHeight="1" outlineLevel="1" x14ac:dyDescent="0.2"/>
    <row r="58" spans="1:30" ht="12" customHeight="1" outlineLevel="1" x14ac:dyDescent="0.2"/>
    <row r="59" spans="1:30" ht="12" customHeight="1" outlineLevel="1" x14ac:dyDescent="0.2"/>
    <row r="60" spans="1:30" ht="12" customHeight="1" outlineLevel="1" x14ac:dyDescent="0.2">
      <c r="A60" s="4" t="s">
        <v>32</v>
      </c>
    </row>
    <row r="61" spans="1:30" ht="12" customHeight="1" outlineLevel="1" x14ac:dyDescent="0.2"/>
    <row r="62" spans="1:30" ht="12" customHeight="1" outlineLevel="1" x14ac:dyDescent="0.2"/>
    <row r="63" spans="1:30" ht="12" customHeight="1" outlineLevel="1" x14ac:dyDescent="0.2"/>
    <row r="64" spans="1:30"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c r="A70" s="4" t="s">
        <v>32</v>
      </c>
    </row>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row r="79" spans="1:1" ht="12" customHeight="1" outlineLevel="1" x14ac:dyDescent="0.2"/>
    <row r="80" spans="1:1" ht="12" customHeight="1" x14ac:dyDescent="0.2">
      <c r="A80" s="19"/>
    </row>
    <row r="81" spans="1:3" ht="12" customHeight="1" x14ac:dyDescent="0.2">
      <c r="A81" s="5" t="s">
        <v>33</v>
      </c>
      <c r="C81" s="12" t="s">
        <v>34</v>
      </c>
    </row>
    <row r="82" spans="1:3" ht="12" customHeight="1" outlineLevel="1" x14ac:dyDescent="0.2"/>
    <row r="83" spans="1:3" ht="12" customHeight="1" outlineLevel="1" x14ac:dyDescent="0.2">
      <c r="A83" s="4" t="s">
        <v>32</v>
      </c>
    </row>
    <row r="84" spans="1:3" ht="12" customHeight="1" outlineLevel="1" x14ac:dyDescent="0.2"/>
    <row r="85" spans="1:3" ht="12" customHeight="1" outlineLevel="1" x14ac:dyDescent="0.2"/>
    <row r="86" spans="1:3" ht="12" customHeight="1" outlineLevel="1" x14ac:dyDescent="0.2"/>
    <row r="87" spans="1:3" ht="12" customHeight="1" outlineLevel="1" x14ac:dyDescent="0.2"/>
    <row r="88" spans="1:3" ht="12" customHeight="1" outlineLevel="1" x14ac:dyDescent="0.2"/>
    <row r="89" spans="1:3" ht="12" customHeight="1" outlineLevel="1" x14ac:dyDescent="0.2"/>
    <row r="90" spans="1:3" ht="12" customHeight="1" outlineLevel="1" x14ac:dyDescent="0.2"/>
    <row r="91" spans="1:3" ht="12" customHeight="1" outlineLevel="1" x14ac:dyDescent="0.2"/>
    <row r="92" spans="1:3" ht="12" customHeight="1" outlineLevel="1" x14ac:dyDescent="0.2"/>
    <row r="93" spans="1:3" ht="12" customHeight="1" outlineLevel="1" x14ac:dyDescent="0.2"/>
    <row r="94" spans="1:3" ht="12" customHeight="1" outlineLevel="1" x14ac:dyDescent="0.2">
      <c r="A94" s="4" t="s">
        <v>32</v>
      </c>
    </row>
    <row r="95" spans="1:3" ht="12" customHeight="1" outlineLevel="1" x14ac:dyDescent="0.2"/>
    <row r="96" spans="1:3"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c r="A105" s="4" t="s">
        <v>32</v>
      </c>
    </row>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row r="111" spans="1:1" ht="12" customHeight="1" outlineLevel="1" x14ac:dyDescent="0.2"/>
    <row r="112" spans="1:1" ht="12" customHeight="1" outlineLevel="1" x14ac:dyDescent="0.2"/>
    <row r="113" spans="1:7" ht="12" customHeight="1" outlineLevel="1" x14ac:dyDescent="0.2"/>
    <row r="114" spans="1:7" ht="12" customHeight="1" outlineLevel="1" x14ac:dyDescent="0.2"/>
    <row r="115" spans="1:7" ht="12" customHeight="1" outlineLevel="1" x14ac:dyDescent="0.2"/>
    <row r="116" spans="1:7" ht="12" customHeight="1" x14ac:dyDescent="0.2">
      <c r="A116" s="19"/>
    </row>
    <row r="117" spans="1:7" ht="12" customHeight="1" x14ac:dyDescent="0.2">
      <c r="A117" s="5" t="s">
        <v>36</v>
      </c>
    </row>
    <row r="118" spans="1:7" ht="12" customHeight="1" outlineLevel="1" thickBot="1" x14ac:dyDescent="0.25">
      <c r="A118" s="7" t="s">
        <v>9</v>
      </c>
      <c r="B118" s="8" t="s">
        <v>37</v>
      </c>
    </row>
    <row r="119" spans="1:7" ht="12" customHeight="1" outlineLevel="1" thickBot="1" x14ac:dyDescent="0.25">
      <c r="A119" s="6" t="s">
        <v>18</v>
      </c>
      <c r="B119" s="14">
        <v>1</v>
      </c>
      <c r="C119" s="15" t="s">
        <v>38</v>
      </c>
    </row>
    <row r="120" spans="1:7" ht="12" customHeight="1" outlineLevel="1" thickBot="1" x14ac:dyDescent="0.25">
      <c r="A120" s="6" t="s">
        <v>19</v>
      </c>
      <c r="B120" s="45">
        <v>-0.29516624020301796</v>
      </c>
      <c r="C120" s="14">
        <v>1</v>
      </c>
      <c r="D120" s="15" t="s">
        <v>39</v>
      </c>
    </row>
    <row r="121" spans="1:7" ht="12" customHeight="1" outlineLevel="1" thickBot="1" x14ac:dyDescent="0.25">
      <c r="A121" s="6" t="s">
        <v>20</v>
      </c>
      <c r="B121" s="46">
        <v>-0.20997694645058701</v>
      </c>
      <c r="C121" s="47">
        <v>-0.45843329296066287</v>
      </c>
      <c r="D121" s="14">
        <v>1</v>
      </c>
      <c r="E121" s="15" t="s">
        <v>40</v>
      </c>
    </row>
    <row r="122" spans="1:7" ht="12" customHeight="1" outlineLevel="1" thickBot="1" x14ac:dyDescent="0.3">
      <c r="A122" s="6" t="s">
        <v>21</v>
      </c>
      <c r="B122" s="48">
        <v>-0.85886149646633503</v>
      </c>
      <c r="C122" s="49">
        <v>0.25457991232143651</v>
      </c>
      <c r="D122" s="50">
        <v>0.32856243493023846</v>
      </c>
      <c r="E122" s="14">
        <v>1</v>
      </c>
      <c r="F122" s="15" t="s">
        <v>41</v>
      </c>
    </row>
    <row r="123" spans="1:7" ht="12" customHeight="1" outlineLevel="1" thickBot="1" x14ac:dyDescent="0.3">
      <c r="A123" s="6" t="s">
        <v>22</v>
      </c>
      <c r="B123" s="51">
        <v>0.24090319212627306</v>
      </c>
      <c r="C123" s="52">
        <v>-0.86640478932272491</v>
      </c>
      <c r="D123" s="53">
        <v>0.52133312034077894</v>
      </c>
      <c r="E123" s="26">
        <v>-8.3595630016014971E-2</v>
      </c>
      <c r="F123" s="14">
        <v>1</v>
      </c>
      <c r="G123" s="15" t="s">
        <v>42</v>
      </c>
    </row>
    <row r="124" spans="1:7" ht="12" customHeight="1" outlineLevel="1" x14ac:dyDescent="0.25">
      <c r="A124" s="6" t="s">
        <v>23</v>
      </c>
      <c r="B124" s="54">
        <v>0.299762893798112</v>
      </c>
      <c r="C124" s="54">
        <v>0.29394214157353243</v>
      </c>
      <c r="D124" s="55">
        <v>-0.8067766554314294</v>
      </c>
      <c r="E124" s="56">
        <v>-0.36354034355772885</v>
      </c>
      <c r="F124" s="57">
        <v>-0.25148332593560502</v>
      </c>
      <c r="G124" s="14">
        <v>1</v>
      </c>
    </row>
    <row r="125" spans="1:7" ht="12" customHeight="1" x14ac:dyDescent="0.2">
      <c r="A125" s="16"/>
    </row>
    <row r="126" spans="1:7" ht="12" customHeight="1" x14ac:dyDescent="0.2">
      <c r="A126" s="5" t="s">
        <v>35</v>
      </c>
      <c r="C126" s="12" t="s">
        <v>34</v>
      </c>
    </row>
    <row r="127" spans="1:7" ht="12" customHeight="1" outlineLevel="1" x14ac:dyDescent="0.2">
      <c r="A127" s="4" t="s">
        <v>32</v>
      </c>
    </row>
    <row r="128" spans="1:7" ht="12" customHeight="1" outlineLevel="1" x14ac:dyDescent="0.2"/>
    <row r="129" spans="1:1" ht="12" customHeight="1" outlineLevel="1" x14ac:dyDescent="0.2"/>
    <row r="130" spans="1:1" ht="12" customHeight="1" outlineLevel="1" x14ac:dyDescent="0.2"/>
    <row r="131" spans="1:1" ht="12" customHeight="1" outlineLevel="1" x14ac:dyDescent="0.2"/>
    <row r="132" spans="1:1" ht="12" customHeight="1" outlineLevel="1" x14ac:dyDescent="0.2"/>
    <row r="133" spans="1:1" ht="12" customHeight="1" outlineLevel="1" x14ac:dyDescent="0.2"/>
    <row r="134" spans="1:1" ht="12" customHeight="1" outlineLevel="1" x14ac:dyDescent="0.2"/>
    <row r="135" spans="1:1" ht="12" customHeight="1" outlineLevel="1" x14ac:dyDescent="0.2"/>
    <row r="136" spans="1:1" ht="12" customHeight="1" outlineLevel="1" x14ac:dyDescent="0.2"/>
    <row r="137" spans="1:1" ht="12" customHeight="1" outlineLevel="1" x14ac:dyDescent="0.2"/>
    <row r="138" spans="1:1" ht="12" customHeight="1" outlineLevel="1" x14ac:dyDescent="0.2"/>
    <row r="139" spans="1:1" ht="12" customHeight="1" outlineLevel="1" x14ac:dyDescent="0.2"/>
    <row r="140" spans="1:1" ht="12" customHeight="1" outlineLevel="1" x14ac:dyDescent="0.2"/>
    <row r="141" spans="1:1" ht="12" customHeight="1" outlineLevel="1" x14ac:dyDescent="0.2"/>
    <row r="142" spans="1:1" ht="12" customHeight="1" outlineLevel="1" x14ac:dyDescent="0.2"/>
    <row r="143" spans="1:1" ht="12" customHeight="1" outlineLevel="1" x14ac:dyDescent="0.2">
      <c r="A143" s="4" t="s">
        <v>32</v>
      </c>
    </row>
    <row r="144" spans="1:1"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outlineLevel="1" x14ac:dyDescent="0.2">
      <c r="A159" s="4" t="s">
        <v>32</v>
      </c>
    </row>
    <row r="160" spans="1:1" ht="12" customHeight="1" outlineLevel="1" x14ac:dyDescent="0.2"/>
    <row r="161" spans="1:1" ht="12" customHeight="1" outlineLevel="1" x14ac:dyDescent="0.2"/>
    <row r="162" spans="1:1" ht="12" customHeight="1" outlineLevel="1" x14ac:dyDescent="0.2"/>
    <row r="163" spans="1:1" ht="12" customHeight="1" outlineLevel="1" x14ac:dyDescent="0.2"/>
    <row r="164" spans="1:1" ht="12" customHeight="1" outlineLevel="1" x14ac:dyDescent="0.2"/>
    <row r="165" spans="1:1" ht="12" customHeight="1" outlineLevel="1" x14ac:dyDescent="0.2"/>
    <row r="166" spans="1:1" ht="12" customHeight="1" outlineLevel="1" x14ac:dyDescent="0.2"/>
    <row r="167" spans="1:1" ht="12" customHeight="1" outlineLevel="1" x14ac:dyDescent="0.2"/>
    <row r="168" spans="1:1" ht="12" customHeight="1" outlineLevel="1" x14ac:dyDescent="0.2"/>
    <row r="169" spans="1:1" ht="12" customHeight="1" outlineLevel="1" x14ac:dyDescent="0.2"/>
    <row r="170" spans="1:1" ht="12" customHeight="1" outlineLevel="1" x14ac:dyDescent="0.2"/>
    <row r="171" spans="1:1" ht="12" customHeight="1" outlineLevel="1" x14ac:dyDescent="0.2"/>
    <row r="172" spans="1:1" ht="12" customHeight="1" outlineLevel="1" x14ac:dyDescent="0.2"/>
    <row r="173" spans="1:1" ht="12" customHeight="1" outlineLevel="1" x14ac:dyDescent="0.2"/>
    <row r="174" spans="1:1" ht="12" customHeight="1" outlineLevel="1" x14ac:dyDescent="0.2"/>
    <row r="175" spans="1:1" ht="12" customHeight="1" outlineLevel="1" x14ac:dyDescent="0.2">
      <c r="A175" s="4" t="s">
        <v>32</v>
      </c>
    </row>
    <row r="176" spans="1:1" ht="12" customHeight="1" outlineLevel="1" x14ac:dyDescent="0.2"/>
    <row r="177" spans="1:1" ht="12" customHeight="1" outlineLevel="1" x14ac:dyDescent="0.2"/>
    <row r="178" spans="1:1" ht="12" customHeight="1" outlineLevel="1" x14ac:dyDescent="0.2"/>
    <row r="179" spans="1:1" ht="12" customHeight="1" outlineLevel="1" x14ac:dyDescent="0.2"/>
    <row r="180" spans="1:1" ht="12" customHeight="1" outlineLevel="1" x14ac:dyDescent="0.2"/>
    <row r="181" spans="1:1" ht="12" customHeight="1" outlineLevel="1" x14ac:dyDescent="0.2"/>
    <row r="182" spans="1:1" ht="12" customHeight="1" outlineLevel="1" x14ac:dyDescent="0.2"/>
    <row r="183" spans="1:1" ht="12" customHeight="1" outlineLevel="1" x14ac:dyDescent="0.2"/>
    <row r="184" spans="1:1" ht="12" customHeight="1" outlineLevel="1" x14ac:dyDescent="0.2"/>
    <row r="185" spans="1:1" ht="12" customHeight="1" outlineLevel="1" x14ac:dyDescent="0.2"/>
    <row r="186" spans="1:1" ht="12" customHeight="1" outlineLevel="1" x14ac:dyDescent="0.2"/>
    <row r="187" spans="1:1" ht="12" customHeight="1" outlineLevel="1" x14ac:dyDescent="0.2"/>
    <row r="188" spans="1:1" ht="12" customHeight="1" outlineLevel="1" x14ac:dyDescent="0.2"/>
    <row r="189" spans="1:1" ht="12" customHeight="1" outlineLevel="1" x14ac:dyDescent="0.2"/>
    <row r="190" spans="1:1" ht="12" customHeight="1" outlineLevel="1" x14ac:dyDescent="0.2"/>
    <row r="191" spans="1:1" ht="12" customHeight="1" outlineLevel="1" x14ac:dyDescent="0.2">
      <c r="A191" s="4" t="s">
        <v>32</v>
      </c>
    </row>
    <row r="192" spans="1:1" ht="12" customHeight="1" outlineLevel="1" x14ac:dyDescent="0.2"/>
    <row r="193" spans="1:1" ht="12" customHeight="1" outlineLevel="1" x14ac:dyDescent="0.2"/>
    <row r="194" spans="1:1" ht="12" customHeight="1" outlineLevel="1" x14ac:dyDescent="0.2"/>
    <row r="195" spans="1:1" ht="12" customHeight="1" outlineLevel="1" x14ac:dyDescent="0.2"/>
    <row r="196" spans="1:1" ht="12" customHeight="1" outlineLevel="1" x14ac:dyDescent="0.2"/>
    <row r="197" spans="1:1" ht="12" customHeight="1" outlineLevel="1" x14ac:dyDescent="0.2"/>
    <row r="198" spans="1:1" ht="12" customHeight="1" outlineLevel="1" x14ac:dyDescent="0.2"/>
    <row r="199" spans="1:1" ht="12" customHeight="1" outlineLevel="1" x14ac:dyDescent="0.2"/>
    <row r="200" spans="1:1" ht="12" customHeight="1" outlineLevel="1" x14ac:dyDescent="0.2"/>
    <row r="201" spans="1:1" ht="12" customHeight="1" outlineLevel="1" x14ac:dyDescent="0.2"/>
    <row r="202" spans="1:1" ht="12" customHeight="1" outlineLevel="1" x14ac:dyDescent="0.2"/>
    <row r="203" spans="1:1" ht="12" customHeight="1" outlineLevel="1" x14ac:dyDescent="0.2"/>
    <row r="204" spans="1:1" ht="12" customHeight="1" outlineLevel="1" x14ac:dyDescent="0.2"/>
    <row r="205" spans="1:1" ht="12" customHeight="1" outlineLevel="1" x14ac:dyDescent="0.2"/>
    <row r="206" spans="1:1" ht="12" customHeight="1" outlineLevel="1" x14ac:dyDescent="0.2"/>
    <row r="207" spans="1:1" ht="12" customHeight="1" outlineLevel="1" x14ac:dyDescent="0.2">
      <c r="A207" s="4" t="s">
        <v>32</v>
      </c>
    </row>
    <row r="208" spans="1:1" ht="12" customHeight="1" outlineLevel="1" x14ac:dyDescent="0.2"/>
    <row r="209" spans="1:1" ht="12" customHeight="1" outlineLevel="1" x14ac:dyDescent="0.2"/>
    <row r="210" spans="1:1" ht="12" customHeight="1" outlineLevel="1" x14ac:dyDescent="0.2"/>
    <row r="211" spans="1:1" ht="12" customHeight="1" outlineLevel="1" x14ac:dyDescent="0.2"/>
    <row r="212" spans="1:1" ht="12" customHeight="1" outlineLevel="1" x14ac:dyDescent="0.2"/>
    <row r="213" spans="1:1" ht="12" customHeight="1" outlineLevel="1" x14ac:dyDescent="0.2"/>
    <row r="214" spans="1:1" ht="12" customHeight="1" outlineLevel="1" x14ac:dyDescent="0.2"/>
    <row r="215" spans="1:1" ht="12" customHeight="1" outlineLevel="1" x14ac:dyDescent="0.2"/>
    <row r="216" spans="1:1" ht="12" customHeight="1" outlineLevel="1" x14ac:dyDescent="0.2"/>
    <row r="217" spans="1:1" ht="12" customHeight="1" outlineLevel="1" x14ac:dyDescent="0.2"/>
    <row r="218" spans="1:1" ht="12" customHeight="1" outlineLevel="1" x14ac:dyDescent="0.2"/>
    <row r="219" spans="1:1" ht="12" customHeight="1" outlineLevel="1" x14ac:dyDescent="0.2"/>
    <row r="220" spans="1:1" ht="12" customHeight="1" outlineLevel="1" x14ac:dyDescent="0.2"/>
    <row r="221" spans="1:1" ht="12" customHeight="1" outlineLevel="1" x14ac:dyDescent="0.2"/>
    <row r="222" spans="1:1" ht="12" customHeight="1" outlineLevel="1" x14ac:dyDescent="0.2"/>
    <row r="223" spans="1:1" ht="12" customHeight="1" outlineLevel="1" x14ac:dyDescent="0.2"/>
    <row r="224" spans="1:1" ht="12" customHeight="1" x14ac:dyDescent="0.2">
      <c r="A224" s="19"/>
    </row>
    <row r="225" spans="1:1" ht="12" customHeight="1" x14ac:dyDescent="0.2">
      <c r="A225" s="12" t="s">
        <v>43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O225"/>
  <sheetViews>
    <sheetView showGridLines="0" showRowColHeaders="0" zoomScaleNormal="100" workbookViewId="0">
      <pane xSplit="1" topLeftCell="B1" activePane="topRight" state="frozenSplit"/>
      <selection pane="topRight" activeCell="B1" sqref="B1"/>
    </sheetView>
  </sheetViews>
  <sheetFormatPr defaultRowHeight="12" customHeight="1" outlineLevelRow="1" x14ac:dyDescent="0.2"/>
  <cols>
    <col min="1" max="1" width="17.7109375" style="4" customWidth="1"/>
    <col min="2" max="10" width="9.7109375" style="4" customWidth="1"/>
    <col min="11" max="300" width="9.140625" style="4"/>
    <col min="301" max="301" width="62" style="4" bestFit="1" customWidth="1"/>
    <col min="302" max="16384" width="9.140625" style="4"/>
  </cols>
  <sheetData>
    <row r="1" spans="1:301" ht="12" customHeight="1" x14ac:dyDescent="0.25">
      <c r="A1" s="5" t="s">
        <v>8</v>
      </c>
      <c r="B1" s="4" t="s">
        <v>62</v>
      </c>
      <c r="M1" s="12" t="s">
        <v>46</v>
      </c>
      <c r="N1" s="12" t="s">
        <v>66</v>
      </c>
      <c r="T1" s="13" t="s">
        <v>30</v>
      </c>
      <c r="U1" s="12"/>
      <c r="V1" s="4" t="s">
        <v>24</v>
      </c>
      <c r="W1" s="12" t="s">
        <v>54</v>
      </c>
      <c r="X1" s="12">
        <v>10</v>
      </c>
      <c r="Z1" s="18" t="s">
        <v>61</v>
      </c>
      <c r="AA1"/>
      <c r="AB1"/>
      <c r="AC1"/>
      <c r="AD1"/>
      <c r="KO1" s="17" t="s">
        <v>61</v>
      </c>
    </row>
    <row r="2" spans="1:301" ht="12" customHeight="1" outlineLevel="1" thickBot="1" x14ac:dyDescent="0.3">
      <c r="A2" s="7" t="s">
        <v>9</v>
      </c>
      <c r="B2" s="7" t="s">
        <v>10</v>
      </c>
      <c r="C2" s="7" t="s">
        <v>11</v>
      </c>
      <c r="D2" s="7" t="s">
        <v>12</v>
      </c>
      <c r="E2" s="7" t="s">
        <v>13</v>
      </c>
      <c r="F2" s="7" t="s">
        <v>14</v>
      </c>
      <c r="G2" s="7" t="s">
        <v>15</v>
      </c>
      <c r="H2" s="7" t="s">
        <v>16</v>
      </c>
      <c r="I2" s="7" t="s">
        <v>17</v>
      </c>
      <c r="J2" s="6"/>
      <c r="AA2"/>
      <c r="AB2"/>
      <c r="AC2"/>
      <c r="AD2"/>
    </row>
    <row r="3" spans="1:301" ht="12" customHeight="1" outlineLevel="1" x14ac:dyDescent="0.25">
      <c r="A3" s="9" t="s">
        <v>48</v>
      </c>
      <c r="B3" s="10">
        <v>52</v>
      </c>
      <c r="C3" s="4">
        <v>5.8018225119027012</v>
      </c>
      <c r="D3" s="4">
        <v>5.6073961514866184</v>
      </c>
      <c r="E3" s="4">
        <v>0.56386725975637386</v>
      </c>
      <c r="F3" s="4">
        <v>5.8286341791692733</v>
      </c>
      <c r="G3" s="4">
        <v>7.8194319907960705E-2</v>
      </c>
      <c r="H3" s="4">
        <v>5.0689042022202315</v>
      </c>
      <c r="I3" s="4">
        <v>7.350194989881663</v>
      </c>
      <c r="AA3"/>
      <c r="AB3"/>
      <c r="AC3"/>
      <c r="AD3"/>
    </row>
    <row r="4" spans="1:301" ht="12" customHeight="1" outlineLevel="1" x14ac:dyDescent="0.25">
      <c r="A4" s="9" t="s">
        <v>49</v>
      </c>
      <c r="B4" s="10">
        <v>52</v>
      </c>
      <c r="C4" s="4">
        <v>5.014367432810805</v>
      </c>
      <c r="D4" s="4">
        <v>4.4767553815035832</v>
      </c>
      <c r="E4" s="4">
        <v>1.0536145884005728</v>
      </c>
      <c r="F4" s="4">
        <v>5.1217805794498936</v>
      </c>
      <c r="G4" s="4">
        <v>0.14611005473289043</v>
      </c>
      <c r="H4" s="4">
        <v>3.4657359027997265</v>
      </c>
      <c r="I4" s="4">
        <v>6.7912214627261855</v>
      </c>
      <c r="AA4"/>
      <c r="AB4"/>
      <c r="AC4"/>
      <c r="AD4"/>
    </row>
    <row r="5" spans="1:301" ht="12" customHeight="1" outlineLevel="1" x14ac:dyDescent="0.25">
      <c r="A5" s="9" t="s">
        <v>50</v>
      </c>
      <c r="B5" s="10">
        <v>52</v>
      </c>
      <c r="C5" s="4">
        <v>4.8758276737603587</v>
      </c>
      <c r="D5" s="4">
        <v>4.8101414706388903</v>
      </c>
      <c r="E5" s="4">
        <v>0.6802439291184762</v>
      </c>
      <c r="F5" s="4">
        <v>4.9221467490098965</v>
      </c>
      <c r="G5" s="4">
        <v>9.4332860240759903E-2</v>
      </c>
      <c r="H5" s="4">
        <v>3.8394523125933104</v>
      </c>
      <c r="I5" s="4">
        <v>6.342561462732653</v>
      </c>
      <c r="AA5"/>
      <c r="AB5"/>
      <c r="AC5"/>
      <c r="AD5"/>
    </row>
    <row r="6" spans="1:301" ht="12" customHeight="1" outlineLevel="1" x14ac:dyDescent="0.25">
      <c r="A6" s="9" t="s">
        <v>51</v>
      </c>
      <c r="B6" s="10">
        <v>52</v>
      </c>
      <c r="C6" s="4">
        <v>2.9424420327790743</v>
      </c>
      <c r="D6" s="4">
        <v>2.9947317732204075</v>
      </c>
      <c r="E6" s="4">
        <v>0.11947976535403652</v>
      </c>
      <c r="F6" s="4">
        <v>2.9448201988229217</v>
      </c>
      <c r="G6" s="4">
        <v>1.6568862321707099E-2</v>
      </c>
      <c r="H6" s="4">
        <v>2.6623552418400807</v>
      </c>
      <c r="I6" s="4">
        <v>3.0577676644734435</v>
      </c>
      <c r="AA6"/>
      <c r="AB6"/>
      <c r="AC6"/>
      <c r="AD6"/>
    </row>
    <row r="7" spans="1:301" ht="12" customHeight="1" outlineLevel="1" x14ac:dyDescent="0.25">
      <c r="A7" s="9" t="s">
        <v>52</v>
      </c>
      <c r="B7" s="10">
        <v>52</v>
      </c>
      <c r="C7" s="4">
        <v>2.8063088692826104</v>
      </c>
      <c r="D7" s="4">
        <v>2.9258461460898246</v>
      </c>
      <c r="E7" s="4">
        <v>0.14808559117072639</v>
      </c>
      <c r="F7" s="4">
        <v>2.8101382695528052</v>
      </c>
      <c r="G7" s="4">
        <v>2.0535776620132749E-2</v>
      </c>
      <c r="H7" s="4">
        <v>2.5847519847577165</v>
      </c>
      <c r="I7" s="4">
        <v>2.9704144655697009</v>
      </c>
      <c r="AA7"/>
      <c r="AB7"/>
      <c r="AC7"/>
      <c r="AD7"/>
    </row>
    <row r="8" spans="1:301" ht="12" customHeight="1" outlineLevel="1" x14ac:dyDescent="0.25">
      <c r="A8" s="9" t="s">
        <v>53</v>
      </c>
      <c r="B8" s="10">
        <v>52</v>
      </c>
      <c r="C8" s="4">
        <v>2.6642224021450431</v>
      </c>
      <c r="D8" s="4">
        <v>2.6668794159738685</v>
      </c>
      <c r="E8" s="4">
        <v>5.665204404134256E-2</v>
      </c>
      <c r="F8" s="4">
        <v>2.6648130782316657</v>
      </c>
      <c r="G8" s="20">
        <v>7.8562249865732608E-3</v>
      </c>
      <c r="H8" s="4">
        <v>2.5517861786275451</v>
      </c>
      <c r="I8" s="4">
        <v>2.7206373166076814</v>
      </c>
      <c r="AA8"/>
      <c r="AB8"/>
      <c r="AC8"/>
      <c r="AD8"/>
    </row>
    <row r="9" spans="1:301" ht="12" customHeight="1" x14ac:dyDescent="0.25">
      <c r="A9" s="16"/>
      <c r="AA9"/>
      <c r="AB9"/>
      <c r="AC9"/>
      <c r="AD9"/>
    </row>
    <row r="10" spans="1:301" ht="12" customHeight="1" x14ac:dyDescent="0.25">
      <c r="A10" s="5" t="s">
        <v>25</v>
      </c>
      <c r="AA10"/>
      <c r="AB10"/>
      <c r="AC10"/>
      <c r="AD10"/>
    </row>
    <row r="11" spans="1:301" ht="12" customHeight="1" outlineLevel="1" thickBot="1" x14ac:dyDescent="0.3">
      <c r="A11" s="7" t="s">
        <v>9</v>
      </c>
      <c r="B11" s="7" t="s">
        <v>26</v>
      </c>
      <c r="C11" s="7" t="s">
        <v>27</v>
      </c>
      <c r="D11" s="7" t="s">
        <v>28</v>
      </c>
      <c r="E11" s="7" t="s">
        <v>29</v>
      </c>
      <c r="AA11"/>
      <c r="AB11"/>
      <c r="AC11"/>
      <c r="AD11"/>
    </row>
    <row r="12" spans="1:301" ht="12" customHeight="1" outlineLevel="1" x14ac:dyDescent="0.25">
      <c r="A12" s="6" t="s">
        <v>48</v>
      </c>
      <c r="B12" s="58">
        <v>0.54987974529722583</v>
      </c>
      <c r="C12" s="59">
        <v>4.8834048326775695E-2</v>
      </c>
      <c r="D12" s="60">
        <v>7.6722260654722915E-3</v>
      </c>
      <c r="E12" s="34">
        <v>-2.5296262299732898E-2</v>
      </c>
      <c r="AA12"/>
      <c r="AB12"/>
      <c r="AC12"/>
      <c r="AD12"/>
    </row>
    <row r="13" spans="1:301" ht="12" customHeight="1" outlineLevel="1" x14ac:dyDescent="0.25">
      <c r="A13" s="6" t="s">
        <v>49</v>
      </c>
      <c r="B13" s="61">
        <v>0.36746851561352956</v>
      </c>
      <c r="C13" s="40">
        <v>-0.14437661336630786</v>
      </c>
      <c r="D13" s="62">
        <v>0.22451677249195412</v>
      </c>
      <c r="E13" s="63">
        <v>0.44285674450150869</v>
      </c>
      <c r="AA13"/>
      <c r="AB13"/>
      <c r="AC13"/>
      <c r="AD13"/>
    </row>
    <row r="14" spans="1:301" ht="12" customHeight="1" outlineLevel="1" x14ac:dyDescent="0.25">
      <c r="A14" s="6" t="s">
        <v>50</v>
      </c>
      <c r="B14" s="42">
        <v>0.41448991977909311</v>
      </c>
      <c r="C14" s="64">
        <v>0.11853994694453394</v>
      </c>
      <c r="D14" s="44">
        <v>0.11554998617259229</v>
      </c>
      <c r="E14" s="34">
        <v>-2.6715195440217339E-2</v>
      </c>
      <c r="AA14"/>
      <c r="AB14"/>
      <c r="AC14"/>
      <c r="AD14"/>
    </row>
    <row r="15" spans="1:301" ht="12" customHeight="1" outlineLevel="1" x14ac:dyDescent="0.25">
      <c r="A15" s="6" t="s">
        <v>51</v>
      </c>
      <c r="B15" s="58">
        <v>0.54703436191309929</v>
      </c>
      <c r="C15" s="32">
        <v>-1.1380467499072773E-2</v>
      </c>
      <c r="D15" s="65">
        <v>-0.27196763853908917</v>
      </c>
      <c r="E15" s="66">
        <v>-0.24445494171678947</v>
      </c>
      <c r="AA15"/>
      <c r="AB15"/>
      <c r="AC15"/>
      <c r="AD15"/>
    </row>
    <row r="16" spans="1:301" ht="12" customHeight="1" outlineLevel="1" x14ac:dyDescent="0.25">
      <c r="A16" s="6" t="s">
        <v>52</v>
      </c>
      <c r="B16" s="67">
        <v>0.31539613802381733</v>
      </c>
      <c r="C16" s="40">
        <v>-0.14116481166467038</v>
      </c>
      <c r="D16" s="41">
        <v>0.1775235471901043</v>
      </c>
      <c r="E16" s="42">
        <v>0.43196648954578337</v>
      </c>
      <c r="AA16"/>
      <c r="AB16"/>
      <c r="AC16"/>
      <c r="AD16"/>
    </row>
    <row r="17" spans="1:30" ht="12" customHeight="1" outlineLevel="1" x14ac:dyDescent="0.25">
      <c r="A17" s="6" t="s">
        <v>53</v>
      </c>
      <c r="B17" s="27">
        <v>0.33668632028520629</v>
      </c>
      <c r="C17" s="68">
        <v>6.3561475846203322E-2</v>
      </c>
      <c r="D17" s="69">
        <v>9.9809201909046977E-2</v>
      </c>
      <c r="E17" s="26">
        <v>-9.6809076483323722E-2</v>
      </c>
      <c r="AA17"/>
      <c r="AB17"/>
      <c r="AC17"/>
      <c r="AD17"/>
    </row>
    <row r="18" spans="1:30" ht="12" customHeight="1" x14ac:dyDescent="0.25">
      <c r="A18" s="16"/>
      <c r="AA18"/>
      <c r="AB18"/>
      <c r="AC18"/>
      <c r="AD18"/>
    </row>
    <row r="19" spans="1:30" ht="12" customHeight="1" x14ac:dyDescent="0.25">
      <c r="A19" s="5" t="s">
        <v>31</v>
      </c>
      <c r="AA19"/>
      <c r="AB19"/>
      <c r="AC19"/>
      <c r="AD19"/>
    </row>
    <row r="20" spans="1:30" ht="12" customHeight="1" outlineLevel="1" x14ac:dyDescent="0.25">
      <c r="A20" s="4" t="s">
        <v>32</v>
      </c>
      <c r="AA20"/>
      <c r="AB20"/>
      <c r="AC20"/>
      <c r="AD20"/>
    </row>
    <row r="21" spans="1:30" ht="12" customHeight="1" outlineLevel="1" x14ac:dyDescent="0.25">
      <c r="AA21"/>
      <c r="AB21"/>
      <c r="AC21"/>
      <c r="AD21"/>
    </row>
    <row r="22" spans="1:30" ht="12" customHeight="1" outlineLevel="1" x14ac:dyDescent="0.25">
      <c r="AA22"/>
      <c r="AB22"/>
      <c r="AC22"/>
      <c r="AD22"/>
    </row>
    <row r="23" spans="1:30" ht="12" customHeight="1" outlineLevel="1" x14ac:dyDescent="0.25">
      <c r="AA23"/>
      <c r="AB23"/>
      <c r="AC23"/>
      <c r="AD23"/>
    </row>
    <row r="24" spans="1:30" ht="12" customHeight="1" outlineLevel="1" x14ac:dyDescent="0.25">
      <c r="AA24"/>
      <c r="AB24"/>
      <c r="AC24"/>
      <c r="AD24"/>
    </row>
    <row r="25" spans="1:30" ht="12" customHeight="1" outlineLevel="1" x14ac:dyDescent="0.25">
      <c r="AA25"/>
      <c r="AB25"/>
      <c r="AC25"/>
      <c r="AD25"/>
    </row>
    <row r="26" spans="1:30" ht="12" customHeight="1" outlineLevel="1" x14ac:dyDescent="0.25">
      <c r="AA26"/>
      <c r="AB26"/>
      <c r="AC26"/>
      <c r="AD26"/>
    </row>
    <row r="27" spans="1:30" ht="12" customHeight="1" outlineLevel="1" x14ac:dyDescent="0.25">
      <c r="AA27"/>
      <c r="AB27"/>
      <c r="AC27"/>
      <c r="AD27"/>
    </row>
    <row r="28" spans="1:30" ht="12" customHeight="1" outlineLevel="1" x14ac:dyDescent="0.25">
      <c r="AA28"/>
      <c r="AB28"/>
      <c r="AC28"/>
      <c r="AD28"/>
    </row>
    <row r="29" spans="1:30" ht="12" customHeight="1" outlineLevel="1" x14ac:dyDescent="0.25">
      <c r="AA29"/>
      <c r="AB29"/>
      <c r="AC29"/>
      <c r="AD29"/>
    </row>
    <row r="30" spans="1:30" ht="12" customHeight="1" outlineLevel="1" x14ac:dyDescent="0.25">
      <c r="A30" s="4" t="s">
        <v>32</v>
      </c>
      <c r="AA30"/>
      <c r="AB30"/>
      <c r="AC30"/>
      <c r="AD30"/>
    </row>
    <row r="31" spans="1:30" ht="12" customHeight="1" outlineLevel="1" x14ac:dyDescent="0.25">
      <c r="AA31"/>
      <c r="AB31"/>
      <c r="AC31"/>
      <c r="AD31"/>
    </row>
    <row r="32" spans="1:30" ht="12" customHeight="1" outlineLevel="1" x14ac:dyDescent="0.25">
      <c r="AA32"/>
      <c r="AB32"/>
      <c r="AC32"/>
      <c r="AD32"/>
    </row>
    <row r="33" spans="1:30" ht="12" customHeight="1" outlineLevel="1" x14ac:dyDescent="0.25">
      <c r="AA33"/>
      <c r="AB33"/>
      <c r="AC33"/>
      <c r="AD33"/>
    </row>
    <row r="34" spans="1:30" ht="12" customHeight="1" outlineLevel="1" x14ac:dyDescent="0.25">
      <c r="AA34"/>
      <c r="AB34"/>
      <c r="AC34"/>
      <c r="AD34"/>
    </row>
    <row r="35" spans="1:30" ht="12" customHeight="1" outlineLevel="1" x14ac:dyDescent="0.25">
      <c r="AA35"/>
      <c r="AB35"/>
      <c r="AC35"/>
      <c r="AD35"/>
    </row>
    <row r="36" spans="1:30" ht="12" customHeight="1" outlineLevel="1" x14ac:dyDescent="0.25">
      <c r="AA36"/>
      <c r="AB36"/>
      <c r="AC36"/>
      <c r="AD36"/>
    </row>
    <row r="37" spans="1:30" ht="12" customHeight="1" outlineLevel="1" x14ac:dyDescent="0.25">
      <c r="AA37"/>
      <c r="AB37"/>
      <c r="AC37"/>
      <c r="AD37"/>
    </row>
    <row r="38" spans="1:30" ht="12" customHeight="1" outlineLevel="1" x14ac:dyDescent="0.25">
      <c r="AA38"/>
      <c r="AB38"/>
      <c r="AC38"/>
      <c r="AD38"/>
    </row>
    <row r="39" spans="1:30" ht="12" customHeight="1" outlineLevel="1" x14ac:dyDescent="0.25">
      <c r="AA39"/>
      <c r="AB39"/>
      <c r="AC39"/>
      <c r="AD39"/>
    </row>
    <row r="40" spans="1:30" ht="12" customHeight="1" outlineLevel="1" x14ac:dyDescent="0.25">
      <c r="A40" s="4" t="s">
        <v>32</v>
      </c>
      <c r="AA40"/>
      <c r="AB40"/>
      <c r="AC40"/>
      <c r="AD40"/>
    </row>
    <row r="41" spans="1:30" ht="12" customHeight="1" outlineLevel="1" x14ac:dyDescent="0.25">
      <c r="AA41"/>
      <c r="AB41"/>
      <c r="AC41"/>
      <c r="AD41"/>
    </row>
    <row r="42" spans="1:30" ht="12" customHeight="1" outlineLevel="1" x14ac:dyDescent="0.25">
      <c r="AA42"/>
      <c r="AB42"/>
      <c r="AC42"/>
      <c r="AD42"/>
    </row>
    <row r="43" spans="1:30" ht="12" customHeight="1" outlineLevel="1" x14ac:dyDescent="0.25">
      <c r="AA43"/>
      <c r="AB43"/>
      <c r="AC43"/>
      <c r="AD43"/>
    </row>
    <row r="44" spans="1:30" ht="12" customHeight="1" outlineLevel="1" x14ac:dyDescent="0.25">
      <c r="AA44"/>
      <c r="AB44"/>
      <c r="AC44"/>
      <c r="AD44"/>
    </row>
    <row r="45" spans="1:30" ht="12" customHeight="1" outlineLevel="1" x14ac:dyDescent="0.25">
      <c r="AA45"/>
      <c r="AB45"/>
      <c r="AC45"/>
      <c r="AD45"/>
    </row>
    <row r="46" spans="1:30" ht="12" customHeight="1" outlineLevel="1" x14ac:dyDescent="0.25">
      <c r="AA46"/>
      <c r="AB46"/>
      <c r="AC46"/>
      <c r="AD46"/>
    </row>
    <row r="47" spans="1:30" ht="12" customHeight="1" outlineLevel="1" x14ac:dyDescent="0.25">
      <c r="AA47"/>
      <c r="AB47"/>
      <c r="AC47"/>
      <c r="AD47"/>
    </row>
    <row r="48" spans="1:30" ht="12" customHeight="1" outlineLevel="1" x14ac:dyDescent="0.25">
      <c r="AA48"/>
      <c r="AB48"/>
      <c r="AC48"/>
      <c r="AD48"/>
    </row>
    <row r="49" spans="1:30" ht="12" customHeight="1" outlineLevel="1" x14ac:dyDescent="0.25">
      <c r="AA49"/>
      <c r="AB49"/>
      <c r="AC49"/>
      <c r="AD49"/>
    </row>
    <row r="50" spans="1:30" ht="12" customHeight="1" outlineLevel="1" x14ac:dyDescent="0.25">
      <c r="A50" s="4" t="s">
        <v>32</v>
      </c>
      <c r="AA50"/>
      <c r="AB50"/>
      <c r="AC50"/>
      <c r="AD50"/>
    </row>
    <row r="51" spans="1:30" ht="12" customHeight="1" outlineLevel="1" x14ac:dyDescent="0.25">
      <c r="AA51"/>
      <c r="AB51"/>
      <c r="AC51"/>
      <c r="AD51"/>
    </row>
    <row r="52" spans="1:30" ht="12" customHeight="1" outlineLevel="1" x14ac:dyDescent="0.25">
      <c r="AA52"/>
      <c r="AB52"/>
      <c r="AC52"/>
      <c r="AD52"/>
    </row>
    <row r="53" spans="1:30" ht="12" customHeight="1" outlineLevel="1" x14ac:dyDescent="0.2"/>
    <row r="54" spans="1:30" ht="12" customHeight="1" outlineLevel="1" x14ac:dyDescent="0.2"/>
    <row r="55" spans="1:30" ht="12" customHeight="1" outlineLevel="1" x14ac:dyDescent="0.2"/>
    <row r="56" spans="1:30" ht="12" customHeight="1" outlineLevel="1" x14ac:dyDescent="0.2"/>
    <row r="57" spans="1:30" ht="12" customHeight="1" outlineLevel="1" x14ac:dyDescent="0.2"/>
    <row r="58" spans="1:30" ht="12" customHeight="1" outlineLevel="1" x14ac:dyDescent="0.2"/>
    <row r="59" spans="1:30" ht="12" customHeight="1" outlineLevel="1" x14ac:dyDescent="0.2"/>
    <row r="60" spans="1:30" ht="12" customHeight="1" outlineLevel="1" x14ac:dyDescent="0.2">
      <c r="A60" s="4" t="s">
        <v>32</v>
      </c>
    </row>
    <row r="61" spans="1:30" ht="12" customHeight="1" outlineLevel="1" x14ac:dyDescent="0.2"/>
    <row r="62" spans="1:30" ht="12" customHeight="1" outlineLevel="1" x14ac:dyDescent="0.2"/>
    <row r="63" spans="1:30" ht="12" customHeight="1" outlineLevel="1" x14ac:dyDescent="0.2"/>
    <row r="64" spans="1:30" ht="12" customHeight="1" outlineLevel="1" x14ac:dyDescent="0.2"/>
    <row r="65" spans="1:1" ht="12" customHeight="1" outlineLevel="1" x14ac:dyDescent="0.2"/>
    <row r="66" spans="1:1" ht="12" customHeight="1" outlineLevel="1" x14ac:dyDescent="0.2"/>
    <row r="67" spans="1:1" ht="12" customHeight="1" outlineLevel="1" x14ac:dyDescent="0.2"/>
    <row r="68" spans="1:1" ht="12" customHeight="1" outlineLevel="1" x14ac:dyDescent="0.2"/>
    <row r="69" spans="1:1" ht="12" customHeight="1" outlineLevel="1" x14ac:dyDescent="0.2"/>
    <row r="70" spans="1:1" ht="12" customHeight="1" outlineLevel="1" x14ac:dyDescent="0.2">
      <c r="A70" s="4" t="s">
        <v>32</v>
      </c>
    </row>
    <row r="71" spans="1:1" ht="12" customHeight="1" outlineLevel="1" x14ac:dyDescent="0.2"/>
    <row r="72" spans="1:1" ht="12" customHeight="1" outlineLevel="1" x14ac:dyDescent="0.2"/>
    <row r="73" spans="1:1" ht="12" customHeight="1" outlineLevel="1" x14ac:dyDescent="0.2"/>
    <row r="74" spans="1:1" ht="12" customHeight="1" outlineLevel="1" x14ac:dyDescent="0.2"/>
    <row r="75" spans="1:1" ht="12" customHeight="1" outlineLevel="1" x14ac:dyDescent="0.2"/>
    <row r="76" spans="1:1" ht="12" customHeight="1" outlineLevel="1" x14ac:dyDescent="0.2"/>
    <row r="77" spans="1:1" ht="12" customHeight="1" outlineLevel="1" x14ac:dyDescent="0.2"/>
    <row r="78" spans="1:1" ht="12" customHeight="1" outlineLevel="1" x14ac:dyDescent="0.2"/>
    <row r="79" spans="1:1" ht="12" customHeight="1" outlineLevel="1" x14ac:dyDescent="0.2"/>
    <row r="80" spans="1:1" ht="12" customHeight="1" x14ac:dyDescent="0.2">
      <c r="A80" s="19"/>
    </row>
    <row r="81" spans="1:3" ht="12" customHeight="1" x14ac:dyDescent="0.2">
      <c r="A81" s="5" t="s">
        <v>33</v>
      </c>
      <c r="C81" s="12" t="s">
        <v>34</v>
      </c>
    </row>
    <row r="82" spans="1:3" ht="12" customHeight="1" outlineLevel="1" x14ac:dyDescent="0.2"/>
    <row r="83" spans="1:3" ht="12" customHeight="1" outlineLevel="1" x14ac:dyDescent="0.2">
      <c r="A83" s="4" t="s">
        <v>32</v>
      </c>
    </row>
    <row r="84" spans="1:3" ht="12" customHeight="1" outlineLevel="1" x14ac:dyDescent="0.2"/>
    <row r="85" spans="1:3" ht="12" customHeight="1" outlineLevel="1" x14ac:dyDescent="0.2"/>
    <row r="86" spans="1:3" ht="12" customHeight="1" outlineLevel="1" x14ac:dyDescent="0.2"/>
    <row r="87" spans="1:3" ht="12" customHeight="1" outlineLevel="1" x14ac:dyDescent="0.2"/>
    <row r="88" spans="1:3" ht="12" customHeight="1" outlineLevel="1" x14ac:dyDescent="0.2"/>
    <row r="89" spans="1:3" ht="12" customHeight="1" outlineLevel="1" x14ac:dyDescent="0.2"/>
    <row r="90" spans="1:3" ht="12" customHeight="1" outlineLevel="1" x14ac:dyDescent="0.2"/>
    <row r="91" spans="1:3" ht="12" customHeight="1" outlineLevel="1" x14ac:dyDescent="0.2"/>
    <row r="92" spans="1:3" ht="12" customHeight="1" outlineLevel="1" x14ac:dyDescent="0.2"/>
    <row r="93" spans="1:3" ht="12" customHeight="1" outlineLevel="1" x14ac:dyDescent="0.2"/>
    <row r="94" spans="1:3" ht="12" customHeight="1" outlineLevel="1" x14ac:dyDescent="0.2">
      <c r="A94" s="4" t="s">
        <v>32</v>
      </c>
    </row>
    <row r="95" spans="1:3" ht="12" customHeight="1" outlineLevel="1" x14ac:dyDescent="0.2"/>
    <row r="96" spans="1:3" ht="12" customHeight="1" outlineLevel="1" x14ac:dyDescent="0.2"/>
    <row r="97" spans="1:1" ht="12" customHeight="1" outlineLevel="1" x14ac:dyDescent="0.2"/>
    <row r="98" spans="1:1" ht="12" customHeight="1" outlineLevel="1" x14ac:dyDescent="0.2"/>
    <row r="99" spans="1:1" ht="12" customHeight="1" outlineLevel="1" x14ac:dyDescent="0.2"/>
    <row r="100" spans="1:1" ht="12" customHeight="1" outlineLevel="1" x14ac:dyDescent="0.2"/>
    <row r="101" spans="1:1" ht="12" customHeight="1" outlineLevel="1" x14ac:dyDescent="0.2"/>
    <row r="102" spans="1:1" ht="12" customHeight="1" outlineLevel="1" x14ac:dyDescent="0.2"/>
    <row r="103" spans="1:1" ht="12" customHeight="1" outlineLevel="1" x14ac:dyDescent="0.2"/>
    <row r="104" spans="1:1" ht="12" customHeight="1" outlineLevel="1" x14ac:dyDescent="0.2"/>
    <row r="105" spans="1:1" ht="12" customHeight="1" outlineLevel="1" x14ac:dyDescent="0.2">
      <c r="A105" s="4" t="s">
        <v>32</v>
      </c>
    </row>
    <row r="106" spans="1:1" ht="12" customHeight="1" outlineLevel="1" x14ac:dyDescent="0.2"/>
    <row r="107" spans="1:1" ht="12" customHeight="1" outlineLevel="1" x14ac:dyDescent="0.2"/>
    <row r="108" spans="1:1" ht="12" customHeight="1" outlineLevel="1" x14ac:dyDescent="0.2"/>
    <row r="109" spans="1:1" ht="12" customHeight="1" outlineLevel="1" x14ac:dyDescent="0.2"/>
    <row r="110" spans="1:1" ht="12" customHeight="1" outlineLevel="1" x14ac:dyDescent="0.2"/>
    <row r="111" spans="1:1" ht="12" customHeight="1" outlineLevel="1" x14ac:dyDescent="0.2"/>
    <row r="112" spans="1:1" ht="12" customHeight="1" outlineLevel="1" x14ac:dyDescent="0.2"/>
    <row r="113" spans="1:7" ht="12" customHeight="1" outlineLevel="1" x14ac:dyDescent="0.2"/>
    <row r="114" spans="1:7" ht="12" customHeight="1" outlineLevel="1" x14ac:dyDescent="0.2"/>
    <row r="115" spans="1:7" ht="12" customHeight="1" outlineLevel="1" x14ac:dyDescent="0.2"/>
    <row r="116" spans="1:7" ht="12" customHeight="1" x14ac:dyDescent="0.2">
      <c r="A116" s="19"/>
    </row>
    <row r="117" spans="1:7" ht="12" customHeight="1" x14ac:dyDescent="0.2">
      <c r="A117" s="5" t="s">
        <v>36</v>
      </c>
    </row>
    <row r="118" spans="1:7" ht="12" customHeight="1" outlineLevel="1" thickBot="1" x14ac:dyDescent="0.25">
      <c r="A118" s="7" t="s">
        <v>9</v>
      </c>
      <c r="B118" s="8" t="s">
        <v>55</v>
      </c>
    </row>
    <row r="119" spans="1:7" ht="12" customHeight="1" outlineLevel="1" thickBot="1" x14ac:dyDescent="0.25">
      <c r="A119" s="6" t="s">
        <v>48</v>
      </c>
      <c r="B119" s="14">
        <v>1</v>
      </c>
      <c r="C119" s="15" t="s">
        <v>56</v>
      </c>
    </row>
    <row r="120" spans="1:7" ht="12" customHeight="1" outlineLevel="1" thickBot="1" x14ac:dyDescent="0.25">
      <c r="A120" s="6" t="s">
        <v>49</v>
      </c>
      <c r="B120" s="70">
        <v>-0.34569492164382565</v>
      </c>
      <c r="C120" s="14">
        <v>1</v>
      </c>
      <c r="D120" s="15" t="s">
        <v>57</v>
      </c>
    </row>
    <row r="121" spans="1:7" ht="12" customHeight="1" outlineLevel="1" thickBot="1" x14ac:dyDescent="0.25">
      <c r="A121" s="6" t="s">
        <v>50</v>
      </c>
      <c r="B121" s="65">
        <v>-0.26370660191049367</v>
      </c>
      <c r="C121" s="71">
        <v>-0.51979014181736927</v>
      </c>
      <c r="D121" s="14">
        <v>1</v>
      </c>
      <c r="E121" s="15" t="s">
        <v>58</v>
      </c>
    </row>
    <row r="122" spans="1:7" ht="12" customHeight="1" outlineLevel="1" thickBot="1" x14ac:dyDescent="0.3">
      <c r="A122" s="6" t="s">
        <v>51</v>
      </c>
      <c r="B122" s="72">
        <v>-0.85057594845882012</v>
      </c>
      <c r="C122" s="49">
        <v>0.25386056453490824</v>
      </c>
      <c r="D122" s="73">
        <v>0.43645478205096511</v>
      </c>
      <c r="E122" s="14">
        <v>1</v>
      </c>
      <c r="F122" s="15" t="s">
        <v>59</v>
      </c>
    </row>
    <row r="123" spans="1:7" ht="12" customHeight="1" outlineLevel="1" thickBot="1" x14ac:dyDescent="0.3">
      <c r="A123" s="6" t="s">
        <v>52</v>
      </c>
      <c r="B123" s="74">
        <v>0.27380794008418013</v>
      </c>
      <c r="C123" s="75">
        <v>-0.94241805476419516</v>
      </c>
      <c r="D123" s="76">
        <v>0.57722461474945186</v>
      </c>
      <c r="E123" s="77">
        <v>-8.2443138530231247E-2</v>
      </c>
      <c r="F123" s="14">
        <v>1</v>
      </c>
      <c r="G123" s="15" t="s">
        <v>60</v>
      </c>
    </row>
    <row r="124" spans="1:7" ht="12" customHeight="1" outlineLevel="1" x14ac:dyDescent="0.25">
      <c r="A124" s="6" t="s">
        <v>53</v>
      </c>
      <c r="B124" s="39">
        <v>0.30342786902514784</v>
      </c>
      <c r="C124" s="74">
        <v>0.27605734715052188</v>
      </c>
      <c r="D124" s="48">
        <v>-0.85908854378764976</v>
      </c>
      <c r="E124" s="56">
        <v>-0.36256289816169424</v>
      </c>
      <c r="F124" s="57">
        <v>-0.25414471517181669</v>
      </c>
      <c r="G124" s="14">
        <v>1</v>
      </c>
    </row>
    <row r="125" spans="1:7" ht="12" customHeight="1" x14ac:dyDescent="0.2">
      <c r="A125" s="16"/>
    </row>
    <row r="126" spans="1:7" ht="12" customHeight="1" x14ac:dyDescent="0.2">
      <c r="A126" s="5" t="s">
        <v>35</v>
      </c>
      <c r="C126" s="12" t="s">
        <v>34</v>
      </c>
    </row>
    <row r="127" spans="1:7" ht="12" customHeight="1" outlineLevel="1" x14ac:dyDescent="0.2">
      <c r="A127" s="4" t="s">
        <v>32</v>
      </c>
    </row>
    <row r="128" spans="1:7" ht="12" customHeight="1" outlineLevel="1" x14ac:dyDescent="0.2"/>
    <row r="129" spans="1:1" ht="12" customHeight="1" outlineLevel="1" x14ac:dyDescent="0.2"/>
    <row r="130" spans="1:1" ht="12" customHeight="1" outlineLevel="1" x14ac:dyDescent="0.2"/>
    <row r="131" spans="1:1" ht="12" customHeight="1" outlineLevel="1" x14ac:dyDescent="0.2"/>
    <row r="132" spans="1:1" ht="12" customHeight="1" outlineLevel="1" x14ac:dyDescent="0.2"/>
    <row r="133" spans="1:1" ht="12" customHeight="1" outlineLevel="1" x14ac:dyDescent="0.2"/>
    <row r="134" spans="1:1" ht="12" customHeight="1" outlineLevel="1" x14ac:dyDescent="0.2"/>
    <row r="135" spans="1:1" ht="12" customHeight="1" outlineLevel="1" x14ac:dyDescent="0.2"/>
    <row r="136" spans="1:1" ht="12" customHeight="1" outlineLevel="1" x14ac:dyDescent="0.2"/>
    <row r="137" spans="1:1" ht="12" customHeight="1" outlineLevel="1" x14ac:dyDescent="0.2"/>
    <row r="138" spans="1:1" ht="12" customHeight="1" outlineLevel="1" x14ac:dyDescent="0.2"/>
    <row r="139" spans="1:1" ht="12" customHeight="1" outlineLevel="1" x14ac:dyDescent="0.2"/>
    <row r="140" spans="1:1" ht="12" customHeight="1" outlineLevel="1" x14ac:dyDescent="0.2"/>
    <row r="141" spans="1:1" ht="12" customHeight="1" outlineLevel="1" x14ac:dyDescent="0.2"/>
    <row r="142" spans="1:1" ht="12" customHeight="1" outlineLevel="1" x14ac:dyDescent="0.2"/>
    <row r="143" spans="1:1" ht="12" customHeight="1" outlineLevel="1" x14ac:dyDescent="0.2">
      <c r="A143" s="4" t="s">
        <v>32</v>
      </c>
    </row>
    <row r="144" spans="1:1" ht="12" customHeight="1" outlineLevel="1" x14ac:dyDescent="0.2"/>
    <row r="145" spans="1:1" ht="12" customHeight="1" outlineLevel="1" x14ac:dyDescent="0.2"/>
    <row r="146" spans="1:1" ht="12" customHeight="1" outlineLevel="1" x14ac:dyDescent="0.2"/>
    <row r="147" spans="1:1" ht="12" customHeight="1" outlineLevel="1" x14ac:dyDescent="0.2"/>
    <row r="148" spans="1:1" ht="12" customHeight="1" outlineLevel="1" x14ac:dyDescent="0.2"/>
    <row r="149" spans="1:1" ht="12" customHeight="1" outlineLevel="1" x14ac:dyDescent="0.2"/>
    <row r="150" spans="1:1" ht="12" customHeight="1" outlineLevel="1" x14ac:dyDescent="0.2"/>
    <row r="151" spans="1:1" ht="12" customHeight="1" outlineLevel="1" x14ac:dyDescent="0.2"/>
    <row r="152" spans="1:1" ht="12" customHeight="1" outlineLevel="1" x14ac:dyDescent="0.2"/>
    <row r="153" spans="1:1" ht="12" customHeight="1" outlineLevel="1" x14ac:dyDescent="0.2"/>
    <row r="154" spans="1:1" ht="12" customHeight="1" outlineLevel="1" x14ac:dyDescent="0.2"/>
    <row r="155" spans="1:1" ht="12" customHeight="1" outlineLevel="1" x14ac:dyDescent="0.2"/>
    <row r="156" spans="1:1" ht="12" customHeight="1" outlineLevel="1" x14ac:dyDescent="0.2"/>
    <row r="157" spans="1:1" ht="12" customHeight="1" outlineLevel="1" x14ac:dyDescent="0.2"/>
    <row r="158" spans="1:1" ht="12" customHeight="1" outlineLevel="1" x14ac:dyDescent="0.2"/>
    <row r="159" spans="1:1" ht="12" customHeight="1" outlineLevel="1" x14ac:dyDescent="0.2">
      <c r="A159" s="4" t="s">
        <v>32</v>
      </c>
    </row>
    <row r="160" spans="1:1" ht="12" customHeight="1" outlineLevel="1" x14ac:dyDescent="0.2"/>
    <row r="161" spans="1:1" ht="12" customHeight="1" outlineLevel="1" x14ac:dyDescent="0.2"/>
    <row r="162" spans="1:1" ht="12" customHeight="1" outlineLevel="1" x14ac:dyDescent="0.2"/>
    <row r="163" spans="1:1" ht="12" customHeight="1" outlineLevel="1" x14ac:dyDescent="0.2"/>
    <row r="164" spans="1:1" ht="12" customHeight="1" outlineLevel="1" x14ac:dyDescent="0.2"/>
    <row r="165" spans="1:1" ht="12" customHeight="1" outlineLevel="1" x14ac:dyDescent="0.2"/>
    <row r="166" spans="1:1" ht="12" customHeight="1" outlineLevel="1" x14ac:dyDescent="0.2"/>
    <row r="167" spans="1:1" ht="12" customHeight="1" outlineLevel="1" x14ac:dyDescent="0.2"/>
    <row r="168" spans="1:1" ht="12" customHeight="1" outlineLevel="1" x14ac:dyDescent="0.2"/>
    <row r="169" spans="1:1" ht="12" customHeight="1" outlineLevel="1" x14ac:dyDescent="0.2"/>
    <row r="170" spans="1:1" ht="12" customHeight="1" outlineLevel="1" x14ac:dyDescent="0.2"/>
    <row r="171" spans="1:1" ht="12" customHeight="1" outlineLevel="1" x14ac:dyDescent="0.2"/>
    <row r="172" spans="1:1" ht="12" customHeight="1" outlineLevel="1" x14ac:dyDescent="0.2"/>
    <row r="173" spans="1:1" ht="12" customHeight="1" outlineLevel="1" x14ac:dyDescent="0.2"/>
    <row r="174" spans="1:1" ht="12" customHeight="1" outlineLevel="1" x14ac:dyDescent="0.2"/>
    <row r="175" spans="1:1" ht="12" customHeight="1" outlineLevel="1" x14ac:dyDescent="0.2">
      <c r="A175" s="4" t="s">
        <v>32</v>
      </c>
    </row>
    <row r="176" spans="1:1" ht="12" customHeight="1" outlineLevel="1" x14ac:dyDescent="0.2"/>
    <row r="177" spans="1:1" ht="12" customHeight="1" outlineLevel="1" x14ac:dyDescent="0.2"/>
    <row r="178" spans="1:1" ht="12" customHeight="1" outlineLevel="1" x14ac:dyDescent="0.2"/>
    <row r="179" spans="1:1" ht="12" customHeight="1" outlineLevel="1" x14ac:dyDescent="0.2"/>
    <row r="180" spans="1:1" ht="12" customHeight="1" outlineLevel="1" x14ac:dyDescent="0.2"/>
    <row r="181" spans="1:1" ht="12" customHeight="1" outlineLevel="1" x14ac:dyDescent="0.2"/>
    <row r="182" spans="1:1" ht="12" customHeight="1" outlineLevel="1" x14ac:dyDescent="0.2"/>
    <row r="183" spans="1:1" ht="12" customHeight="1" outlineLevel="1" x14ac:dyDescent="0.2"/>
    <row r="184" spans="1:1" ht="12" customHeight="1" outlineLevel="1" x14ac:dyDescent="0.2"/>
    <row r="185" spans="1:1" ht="12" customHeight="1" outlineLevel="1" x14ac:dyDescent="0.2"/>
    <row r="186" spans="1:1" ht="12" customHeight="1" outlineLevel="1" x14ac:dyDescent="0.2"/>
    <row r="187" spans="1:1" ht="12" customHeight="1" outlineLevel="1" x14ac:dyDescent="0.2"/>
    <row r="188" spans="1:1" ht="12" customHeight="1" outlineLevel="1" x14ac:dyDescent="0.2"/>
    <row r="189" spans="1:1" ht="12" customHeight="1" outlineLevel="1" x14ac:dyDescent="0.2"/>
    <row r="190" spans="1:1" ht="12" customHeight="1" outlineLevel="1" x14ac:dyDescent="0.2"/>
    <row r="191" spans="1:1" ht="12" customHeight="1" outlineLevel="1" x14ac:dyDescent="0.2">
      <c r="A191" s="4" t="s">
        <v>32</v>
      </c>
    </row>
    <row r="192" spans="1:1" ht="12" customHeight="1" outlineLevel="1" x14ac:dyDescent="0.2"/>
    <row r="193" spans="1:1" ht="12" customHeight="1" outlineLevel="1" x14ac:dyDescent="0.2"/>
    <row r="194" spans="1:1" ht="12" customHeight="1" outlineLevel="1" x14ac:dyDescent="0.2"/>
    <row r="195" spans="1:1" ht="12" customHeight="1" outlineLevel="1" x14ac:dyDescent="0.2"/>
    <row r="196" spans="1:1" ht="12" customHeight="1" outlineLevel="1" x14ac:dyDescent="0.2"/>
    <row r="197" spans="1:1" ht="12" customHeight="1" outlineLevel="1" x14ac:dyDescent="0.2"/>
    <row r="198" spans="1:1" ht="12" customHeight="1" outlineLevel="1" x14ac:dyDescent="0.2"/>
    <row r="199" spans="1:1" ht="12" customHeight="1" outlineLevel="1" x14ac:dyDescent="0.2"/>
    <row r="200" spans="1:1" ht="12" customHeight="1" outlineLevel="1" x14ac:dyDescent="0.2"/>
    <row r="201" spans="1:1" ht="12" customHeight="1" outlineLevel="1" x14ac:dyDescent="0.2"/>
    <row r="202" spans="1:1" ht="12" customHeight="1" outlineLevel="1" x14ac:dyDescent="0.2"/>
    <row r="203" spans="1:1" ht="12" customHeight="1" outlineLevel="1" x14ac:dyDescent="0.2"/>
    <row r="204" spans="1:1" ht="12" customHeight="1" outlineLevel="1" x14ac:dyDescent="0.2"/>
    <row r="205" spans="1:1" ht="12" customHeight="1" outlineLevel="1" x14ac:dyDescent="0.2"/>
    <row r="206" spans="1:1" ht="12" customHeight="1" outlineLevel="1" x14ac:dyDescent="0.2"/>
    <row r="207" spans="1:1" ht="12" customHeight="1" outlineLevel="1" x14ac:dyDescent="0.2">
      <c r="A207" s="4" t="s">
        <v>32</v>
      </c>
    </row>
    <row r="208" spans="1:1" ht="12" customHeight="1" outlineLevel="1" x14ac:dyDescent="0.2"/>
    <row r="209" spans="1:1" ht="12" customHeight="1" outlineLevel="1" x14ac:dyDescent="0.2"/>
    <row r="210" spans="1:1" ht="12" customHeight="1" outlineLevel="1" x14ac:dyDescent="0.2"/>
    <row r="211" spans="1:1" ht="12" customHeight="1" outlineLevel="1" x14ac:dyDescent="0.2"/>
    <row r="212" spans="1:1" ht="12" customHeight="1" outlineLevel="1" x14ac:dyDescent="0.2"/>
    <row r="213" spans="1:1" ht="12" customHeight="1" outlineLevel="1" x14ac:dyDescent="0.2"/>
    <row r="214" spans="1:1" ht="12" customHeight="1" outlineLevel="1" x14ac:dyDescent="0.2"/>
    <row r="215" spans="1:1" ht="12" customHeight="1" outlineLevel="1" x14ac:dyDescent="0.2"/>
    <row r="216" spans="1:1" ht="12" customHeight="1" outlineLevel="1" x14ac:dyDescent="0.2"/>
    <row r="217" spans="1:1" ht="12" customHeight="1" outlineLevel="1" x14ac:dyDescent="0.2"/>
    <row r="218" spans="1:1" ht="12" customHeight="1" outlineLevel="1" x14ac:dyDescent="0.2"/>
    <row r="219" spans="1:1" ht="12" customHeight="1" outlineLevel="1" x14ac:dyDescent="0.2"/>
    <row r="220" spans="1:1" ht="12" customHeight="1" outlineLevel="1" x14ac:dyDescent="0.2"/>
    <row r="221" spans="1:1" ht="12" customHeight="1" outlineLevel="1" x14ac:dyDescent="0.2"/>
    <row r="222" spans="1:1" ht="12" customHeight="1" outlineLevel="1" x14ac:dyDescent="0.2"/>
    <row r="223" spans="1:1" ht="12" customHeight="1" outlineLevel="1" x14ac:dyDescent="0.2"/>
    <row r="224" spans="1:1" ht="12" customHeight="1" x14ac:dyDescent="0.2">
      <c r="A224" s="19"/>
    </row>
    <row r="225" spans="1:1" ht="12" customHeight="1" x14ac:dyDescent="0.2">
      <c r="A225" s="12" t="s">
        <v>43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workbookViewId="0">
      <selection activeCell="C1" sqref="C1"/>
    </sheetView>
  </sheetViews>
  <sheetFormatPr defaultRowHeight="15" x14ac:dyDescent="0.25"/>
  <cols>
    <col min="2" max="2" width="14" customWidth="1"/>
  </cols>
  <sheetData>
    <row r="1" spans="1:3" x14ac:dyDescent="0.25">
      <c r="A1" t="s">
        <v>1</v>
      </c>
      <c r="B1" t="s">
        <v>2</v>
      </c>
      <c r="C1" t="s">
        <v>6</v>
      </c>
    </row>
    <row r="2" spans="1:3" x14ac:dyDescent="0.25">
      <c r="A2" s="1">
        <v>19.98</v>
      </c>
      <c r="B2" s="1">
        <v>14.1</v>
      </c>
      <c r="C2" s="1">
        <v>55</v>
      </c>
    </row>
    <row r="3" spans="1:3" x14ac:dyDescent="0.25">
      <c r="A3" s="1">
        <v>19.98</v>
      </c>
      <c r="B3" s="1">
        <v>18.649999999999999</v>
      </c>
      <c r="C3" s="1">
        <v>66.75</v>
      </c>
    </row>
    <row r="4" spans="1:3" x14ac:dyDescent="0.25">
      <c r="A4" s="1">
        <v>19.98</v>
      </c>
      <c r="B4" s="1">
        <v>18.649999999999999</v>
      </c>
      <c r="C4" s="1">
        <v>242</v>
      </c>
    </row>
    <row r="5" spans="1:3" x14ac:dyDescent="0.25">
      <c r="A5" s="1">
        <v>19.98</v>
      </c>
      <c r="B5" s="1">
        <v>18.649999999999999</v>
      </c>
      <c r="C5" s="1">
        <v>488.5</v>
      </c>
    </row>
    <row r="6" spans="1:3" x14ac:dyDescent="0.25">
      <c r="A6" s="1">
        <v>19.98</v>
      </c>
      <c r="B6" s="1">
        <v>18.649999999999999</v>
      </c>
      <c r="C6" s="1">
        <v>308.75</v>
      </c>
    </row>
    <row r="7" spans="1:3" x14ac:dyDescent="0.25">
      <c r="A7" s="1">
        <v>19.98</v>
      </c>
      <c r="B7" s="1">
        <v>18.649999999999999</v>
      </c>
      <c r="C7" s="1">
        <v>111.75</v>
      </c>
    </row>
    <row r="8" spans="1:3" x14ac:dyDescent="0.25">
      <c r="A8" s="1">
        <v>19.98</v>
      </c>
      <c r="B8" s="1">
        <v>18.649999999999999</v>
      </c>
      <c r="C8" s="1">
        <v>252.5</v>
      </c>
    </row>
    <row r="9" spans="1:3" x14ac:dyDescent="0.25">
      <c r="A9" s="1">
        <v>20.100000000000001</v>
      </c>
      <c r="B9" s="1">
        <v>18.73</v>
      </c>
      <c r="C9" s="1">
        <v>221.25</v>
      </c>
    </row>
    <row r="10" spans="1:3" x14ac:dyDescent="0.25">
      <c r="A10" s="1">
        <v>20.12</v>
      </c>
      <c r="B10" s="1">
        <v>18.75</v>
      </c>
      <c r="C10" s="1">
        <v>245.25</v>
      </c>
    </row>
    <row r="11" spans="1:3" x14ac:dyDescent="0.25">
      <c r="A11" s="1">
        <v>20.13</v>
      </c>
      <c r="B11" s="1">
        <v>18.75</v>
      </c>
      <c r="C11" s="1">
        <v>148.5</v>
      </c>
    </row>
    <row r="12" spans="1:3" x14ac:dyDescent="0.25">
      <c r="A12" s="1">
        <v>20.14</v>
      </c>
      <c r="B12" s="1">
        <v>18.75</v>
      </c>
      <c r="C12" s="1">
        <v>229.75</v>
      </c>
    </row>
    <row r="13" spans="1:3" x14ac:dyDescent="0.25">
      <c r="A13" s="1">
        <v>20.12</v>
      </c>
      <c r="B13" s="1">
        <v>18.75</v>
      </c>
      <c r="C13" s="1">
        <v>312</v>
      </c>
    </row>
    <row r="14" spans="1:3" x14ac:dyDescent="0.25">
      <c r="A14" s="1">
        <v>20.12</v>
      </c>
      <c r="B14" s="1">
        <v>13.87</v>
      </c>
      <c r="C14" s="1">
        <v>96.75</v>
      </c>
    </row>
    <row r="15" spans="1:3" x14ac:dyDescent="0.25">
      <c r="A15" s="1">
        <v>20.13</v>
      </c>
      <c r="B15" s="1">
        <v>14.27</v>
      </c>
      <c r="C15" s="1">
        <v>123.25</v>
      </c>
    </row>
    <row r="16" spans="1:3" x14ac:dyDescent="0.25">
      <c r="A16" s="1">
        <v>20.14</v>
      </c>
      <c r="B16" s="1">
        <v>18.760000000000002</v>
      </c>
      <c r="C16" s="1">
        <v>200.5</v>
      </c>
    </row>
    <row r="17" spans="1:3" x14ac:dyDescent="0.25">
      <c r="A17" s="1">
        <v>20.14</v>
      </c>
      <c r="B17" s="1">
        <v>18.77</v>
      </c>
      <c r="C17" s="1">
        <v>359.75</v>
      </c>
    </row>
    <row r="18" spans="1:3" x14ac:dyDescent="0.25">
      <c r="A18" s="1">
        <v>20.13</v>
      </c>
      <c r="B18" s="1">
        <v>13.87</v>
      </c>
      <c r="C18" s="1">
        <v>113.5</v>
      </c>
    </row>
    <row r="19" spans="1:3" x14ac:dyDescent="0.25">
      <c r="A19" s="1">
        <v>20.13</v>
      </c>
      <c r="B19" s="1">
        <v>14.14</v>
      </c>
      <c r="C19" s="1">
        <v>136.5</v>
      </c>
    </row>
    <row r="20" spans="1:3" x14ac:dyDescent="0.25">
      <c r="A20" s="1">
        <v>20.13</v>
      </c>
      <c r="B20" s="1">
        <v>18.760000000000002</v>
      </c>
      <c r="C20" s="1">
        <v>225.5</v>
      </c>
    </row>
    <row r="21" spans="1:3" x14ac:dyDescent="0.25">
      <c r="A21" s="1">
        <v>20.13</v>
      </c>
      <c r="B21" s="1">
        <v>18.72</v>
      </c>
      <c r="C21" s="1">
        <v>122.25</v>
      </c>
    </row>
    <row r="22" spans="1:3" x14ac:dyDescent="0.25">
      <c r="A22" s="1">
        <v>20.13</v>
      </c>
      <c r="B22" s="1">
        <v>18.760000000000002</v>
      </c>
      <c r="C22" s="1">
        <v>443.75</v>
      </c>
    </row>
    <row r="23" spans="1:3" x14ac:dyDescent="0.25">
      <c r="A23" s="1">
        <v>19.18</v>
      </c>
      <c r="B23" s="1">
        <v>18.760000000000002</v>
      </c>
      <c r="C23" s="1">
        <v>322.75</v>
      </c>
    </row>
    <row r="24" spans="1:3" x14ac:dyDescent="0.25">
      <c r="A24" s="1">
        <v>14.78</v>
      </c>
      <c r="B24" s="1">
        <v>18.739999999999998</v>
      </c>
      <c r="C24" s="1">
        <v>53</v>
      </c>
    </row>
    <row r="25" spans="1:3" x14ac:dyDescent="0.25">
      <c r="A25" s="1">
        <v>16.04</v>
      </c>
      <c r="B25" s="1">
        <v>18.75</v>
      </c>
      <c r="C25" s="1">
        <v>140.75</v>
      </c>
    </row>
    <row r="26" spans="1:3" x14ac:dyDescent="0.25">
      <c r="A26" s="1">
        <v>20.12</v>
      </c>
      <c r="B26" s="1">
        <v>18.75</v>
      </c>
      <c r="C26" s="1">
        <v>210.75</v>
      </c>
    </row>
    <row r="27" spans="1:3" x14ac:dyDescent="0.25">
      <c r="A27" s="1">
        <v>19.75</v>
      </c>
      <c r="B27" s="1">
        <v>18.75</v>
      </c>
      <c r="C27" s="1">
        <v>110.5</v>
      </c>
    </row>
    <row r="28" spans="1:3" x14ac:dyDescent="0.25">
      <c r="A28" s="1">
        <v>19.649999999999999</v>
      </c>
      <c r="B28" s="1">
        <v>18.75</v>
      </c>
      <c r="C28" s="1">
        <v>568.25</v>
      </c>
    </row>
    <row r="29" spans="1:3" x14ac:dyDescent="0.25">
      <c r="A29" s="1">
        <v>19.690000000000001</v>
      </c>
      <c r="B29" s="1">
        <v>13.79</v>
      </c>
      <c r="C29" s="1">
        <v>115.5</v>
      </c>
    </row>
    <row r="30" spans="1:3" x14ac:dyDescent="0.25">
      <c r="A30" s="1">
        <v>20.12</v>
      </c>
      <c r="B30" s="1">
        <v>13.49</v>
      </c>
      <c r="C30" s="1">
        <v>58.75</v>
      </c>
    </row>
    <row r="31" spans="1:3" x14ac:dyDescent="0.25">
      <c r="A31" s="1">
        <v>20.12</v>
      </c>
      <c r="B31" s="1">
        <v>14.89</v>
      </c>
      <c r="C31" s="1">
        <v>77.25</v>
      </c>
    </row>
    <row r="32" spans="1:3" x14ac:dyDescent="0.25">
      <c r="A32" s="1">
        <v>20.13</v>
      </c>
      <c r="B32" s="1">
        <v>13.94</v>
      </c>
      <c r="C32" s="1">
        <v>66.25</v>
      </c>
    </row>
    <row r="33" spans="1:3" x14ac:dyDescent="0.25">
      <c r="A33" s="1">
        <v>20.14</v>
      </c>
      <c r="B33" s="1">
        <v>13.67</v>
      </c>
      <c r="C33" s="1">
        <v>50</v>
      </c>
    </row>
    <row r="34" spans="1:3" x14ac:dyDescent="0.25">
      <c r="A34" s="1">
        <v>15.14</v>
      </c>
      <c r="B34" s="1">
        <v>14.43</v>
      </c>
      <c r="C34" s="1">
        <v>46.5</v>
      </c>
    </row>
    <row r="35" spans="1:3" x14ac:dyDescent="0.25">
      <c r="A35" s="1">
        <v>14.33</v>
      </c>
      <c r="B35" s="1">
        <v>18.75</v>
      </c>
      <c r="C35" s="1">
        <v>65.75</v>
      </c>
    </row>
    <row r="36" spans="1:3" x14ac:dyDescent="0.25">
      <c r="A36" s="1">
        <v>16.239999999999998</v>
      </c>
      <c r="B36" s="1">
        <v>18.22</v>
      </c>
      <c r="C36" s="1">
        <v>252.75</v>
      </c>
    </row>
    <row r="37" spans="1:3" x14ac:dyDescent="0.25">
      <c r="A37" s="1">
        <v>19.93</v>
      </c>
      <c r="B37" s="1">
        <v>14.06</v>
      </c>
      <c r="C37" s="1">
        <v>179</v>
      </c>
    </row>
    <row r="38" spans="1:3" x14ac:dyDescent="0.25">
      <c r="A38" s="1">
        <v>21.06</v>
      </c>
      <c r="B38" s="1">
        <v>14.43</v>
      </c>
      <c r="C38" s="1">
        <v>226.25</v>
      </c>
    </row>
    <row r="39" spans="1:3" x14ac:dyDescent="0.25">
      <c r="A39" s="1">
        <v>21.19</v>
      </c>
      <c r="B39" s="1">
        <v>19.48</v>
      </c>
      <c r="C39" s="1">
        <v>288.5</v>
      </c>
    </row>
    <row r="40" spans="1:3" x14ac:dyDescent="0.25">
      <c r="A40" s="1">
        <v>21.23</v>
      </c>
      <c r="B40" s="1">
        <v>15.15</v>
      </c>
      <c r="C40" s="1">
        <v>114.25</v>
      </c>
    </row>
    <row r="41" spans="1:3" x14ac:dyDescent="0.25">
      <c r="A41" s="1">
        <v>20.12</v>
      </c>
      <c r="B41" s="1">
        <v>13.79</v>
      </c>
      <c r="C41" s="1">
        <v>70</v>
      </c>
    </row>
    <row r="42" spans="1:3" x14ac:dyDescent="0.25">
      <c r="A42" s="1">
        <v>14.73</v>
      </c>
      <c r="B42" s="1">
        <v>14.31</v>
      </c>
      <c r="C42" s="1">
        <v>47.75</v>
      </c>
    </row>
    <row r="43" spans="1:3" x14ac:dyDescent="0.25">
      <c r="A43" s="1">
        <v>14.57</v>
      </c>
      <c r="B43" s="1">
        <v>19.5</v>
      </c>
      <c r="C43" s="1">
        <v>98.75</v>
      </c>
    </row>
    <row r="44" spans="1:3" x14ac:dyDescent="0.25">
      <c r="A44" s="1">
        <v>15.94</v>
      </c>
      <c r="B44" s="1">
        <v>13.85</v>
      </c>
      <c r="C44" s="1">
        <v>77</v>
      </c>
    </row>
    <row r="45" spans="1:3" x14ac:dyDescent="0.25">
      <c r="A45" s="1">
        <v>20.7</v>
      </c>
      <c r="B45" s="1">
        <v>14.23</v>
      </c>
      <c r="C45" s="1">
        <v>160.5</v>
      </c>
    </row>
    <row r="46" spans="1:3" x14ac:dyDescent="0.25">
      <c r="A46" s="1">
        <v>19.57</v>
      </c>
      <c r="B46" s="1">
        <v>19.309999999999999</v>
      </c>
      <c r="C46" s="1">
        <v>143.5</v>
      </c>
    </row>
    <row r="47" spans="1:3" x14ac:dyDescent="0.25">
      <c r="A47" s="1">
        <v>19.600000000000001</v>
      </c>
      <c r="B47" s="1">
        <v>19.29</v>
      </c>
      <c r="C47" s="1">
        <v>133</v>
      </c>
    </row>
    <row r="48" spans="1:3" x14ac:dyDescent="0.25">
      <c r="A48" s="1">
        <v>19.940000000000001</v>
      </c>
      <c r="B48" s="1">
        <v>13.76</v>
      </c>
      <c r="C48" s="1">
        <v>68.75</v>
      </c>
    </row>
    <row r="49" spans="1:3" x14ac:dyDescent="0.25">
      <c r="A49" s="1">
        <v>21.28</v>
      </c>
      <c r="B49" s="1">
        <v>13.45</v>
      </c>
      <c r="C49" s="1">
        <v>81.75</v>
      </c>
    </row>
    <row r="50" spans="1:3" x14ac:dyDescent="0.25">
      <c r="A50" s="1">
        <v>14.56</v>
      </c>
      <c r="B50" s="1">
        <v>15.13</v>
      </c>
      <c r="C50" s="1">
        <v>56.25</v>
      </c>
    </row>
    <row r="51" spans="1:3" x14ac:dyDescent="0.25">
      <c r="A51" s="1">
        <v>14.39</v>
      </c>
      <c r="B51" s="1">
        <v>19.43</v>
      </c>
      <c r="C51" s="1">
        <v>68.75</v>
      </c>
    </row>
    <row r="52" spans="1:3" x14ac:dyDescent="0.25">
      <c r="A52" s="1">
        <v>16.809999999999999</v>
      </c>
      <c r="B52" s="1">
        <v>13.26</v>
      </c>
      <c r="C52" s="1">
        <v>49.25</v>
      </c>
    </row>
    <row r="53" spans="1:3" x14ac:dyDescent="0.25">
      <c r="A53">
        <v>19.86</v>
      </c>
      <c r="B53">
        <v>13.92</v>
      </c>
      <c r="C53" s="1">
        <v>76.5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Data</vt:lpstr>
      <vt:lpstr>Statistics of sales and prices</vt:lpstr>
      <vt:lpstr>Statistics of logged variables</vt:lpstr>
      <vt:lpstr>Original data</vt:lpstr>
      <vt:lpstr>CASES_12PK</vt:lpstr>
      <vt:lpstr>CASES_12PK.Ln</vt:lpstr>
      <vt:lpstr>CASES_18PK</vt:lpstr>
      <vt:lpstr>CASES_18PK.Ln</vt:lpstr>
      <vt:lpstr>CASES_18PK.Ln.Loglog.model</vt:lpstr>
      <vt:lpstr>CASES_18PK.Ln.Loglog.model.Resid</vt:lpstr>
      <vt:lpstr>CASES_18PK.Ln.Loglog.real.errors</vt:lpstr>
      <vt:lpstr>CASES_30PK</vt:lpstr>
      <vt:lpstr>CASES_30PK.Ln</vt:lpstr>
      <vt:lpstr>Date</vt:lpstr>
      <vt:lpstr>PRICE_12PK</vt:lpstr>
      <vt:lpstr>PRICE_12PK.Ln</vt:lpstr>
      <vt:lpstr>PRICE_18PK</vt:lpstr>
      <vt:lpstr>PRICE_18PK.Ln</vt:lpstr>
      <vt:lpstr>PRICE_30PK</vt:lpstr>
      <vt:lpstr>PRICE_30PK.Ln</vt:lpstr>
      <vt:lpstr>Week</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Nau</dc:creator>
  <cp:lastModifiedBy>Dell</cp:lastModifiedBy>
  <dcterms:created xsi:type="dcterms:W3CDTF">2015-05-27T17:16:14Z</dcterms:created>
  <dcterms:modified xsi:type="dcterms:W3CDTF">2024-09-08T06:06:17Z</dcterms:modified>
</cp:coreProperties>
</file>