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sjid-record-master\"/>
    </mc:Choice>
  </mc:AlternateContent>
  <bookViews>
    <workbookView xWindow="-120" yWindow="-120" windowWidth="20736" windowHeight="11160" firstSheet="2" activeTab="10"/>
  </bookViews>
  <sheets>
    <sheet name="June-2019" sheetId="1" r:id="rId1"/>
    <sheet name="July-2019" sheetId="3" r:id="rId2"/>
    <sheet name="Aug-2019 " sheetId="4" r:id="rId3"/>
    <sheet name="Sep-2019" sheetId="5" r:id="rId4"/>
    <sheet name="Oct-2019" sheetId="6" r:id="rId5"/>
    <sheet name="Nov-2019" sheetId="7" r:id="rId6"/>
    <sheet name="Dec-2019" sheetId="8" r:id="rId7"/>
    <sheet name="jan-2020" sheetId="9" r:id="rId8"/>
    <sheet name="feb-2020" sheetId="10" r:id="rId9"/>
    <sheet name="March-2020 " sheetId="11" r:id="rId10"/>
    <sheet name="April-2020" sheetId="12" r:id="rId11"/>
  </sheets>
  <definedNames>
    <definedName name="_xlnm.Print_Area" localSheetId="10">'April-2020'!$A$1:$I$28</definedName>
    <definedName name="_xlnm.Print_Area" localSheetId="2">'Aug-2019 '!$A$1:$I$26</definedName>
    <definedName name="_xlnm.Print_Area" localSheetId="6">'Dec-2019'!$A$1:$I$33</definedName>
    <definedName name="_xlnm.Print_Area" localSheetId="8">'feb-2020'!$A$1:$I$24</definedName>
    <definedName name="_xlnm.Print_Area" localSheetId="7">'jan-2020'!$A$1:$I$25</definedName>
    <definedName name="_xlnm.Print_Area" localSheetId="0">'June-2019'!$A$1:$H$19</definedName>
    <definedName name="_xlnm.Print_Area" localSheetId="9">'March-2020 '!$A$1:$I$27</definedName>
    <definedName name="_xlnm.Print_Area" localSheetId="5">'Nov-2019'!$A$1:$I$29</definedName>
    <definedName name="_xlnm.Print_Area" localSheetId="4">'Oct-2019'!$A$1:$I$27</definedName>
    <definedName name="_xlnm.Print_Area" localSheetId="3">'Sep-2019'!$A$1:$I$24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2" l="1"/>
  <c r="F22" i="12" s="1"/>
  <c r="F23" i="12" s="1"/>
  <c r="G17" i="11"/>
  <c r="F21" i="11" s="1"/>
  <c r="F22" i="11" s="1"/>
  <c r="G14" i="10" l="1"/>
  <c r="F18" i="10" s="1"/>
  <c r="F19" i="10" s="1"/>
  <c r="G15" i="9" l="1"/>
  <c r="F19" i="9" s="1"/>
  <c r="F20" i="9" s="1"/>
  <c r="D18" i="7" l="1"/>
  <c r="G23" i="8" l="1"/>
  <c r="F27" i="8" s="1"/>
  <c r="F28" i="8" s="1"/>
  <c r="G19" i="7"/>
  <c r="F23" i="7" s="1"/>
  <c r="G17" i="6"/>
  <c r="F21" i="6" s="1"/>
  <c r="F22" i="6" s="1"/>
  <c r="G14" i="5"/>
  <c r="F18" i="5" s="1"/>
  <c r="F19" i="5" s="1"/>
  <c r="F24" i="7" l="1"/>
  <c r="E12" i="1"/>
  <c r="G16" i="4" l="1"/>
  <c r="F20" i="4" s="1"/>
  <c r="F21" i="4" s="1"/>
  <c r="E23" i="3"/>
  <c r="D28" i="3" l="1"/>
  <c r="D16" i="1"/>
</calcChain>
</file>

<file path=xl/sharedStrings.xml><?xml version="1.0" encoding="utf-8"?>
<sst xmlns="http://schemas.openxmlformats.org/spreadsheetml/2006/main" count="465" uniqueCount="160">
  <si>
    <t>H Area Jinnah Square Malir Colony Karachi</t>
  </si>
  <si>
    <t>S.No</t>
  </si>
  <si>
    <t>Date</t>
  </si>
  <si>
    <t>Amount</t>
  </si>
  <si>
    <t>Jamia masjid Ghousia</t>
  </si>
  <si>
    <t>Regd No. 321</t>
  </si>
  <si>
    <t>Remarks</t>
  </si>
  <si>
    <t>Expenditure From June 2019</t>
  </si>
  <si>
    <t>Expenditure</t>
  </si>
  <si>
    <t>Petrol</t>
  </si>
  <si>
    <t>VoucherNo.</t>
  </si>
  <si>
    <t>Electric Bills</t>
  </si>
  <si>
    <t>INCOME</t>
  </si>
  <si>
    <t>EXPENDITURE</t>
  </si>
  <si>
    <t>Closing Balance</t>
  </si>
  <si>
    <t>Expenditure From July 2019</t>
  </si>
  <si>
    <t>01-07-2019</t>
  </si>
  <si>
    <t>01=07-2019</t>
  </si>
  <si>
    <t>Saleem Electrician</t>
  </si>
  <si>
    <t>Salery Afzal Saheb (IMAM)</t>
  </si>
  <si>
    <t>Qari Munir Salery (Naib Imam)</t>
  </si>
  <si>
    <t>Zahid Bhai Salery (Khadim)</t>
  </si>
  <si>
    <t>Sweeper</t>
  </si>
  <si>
    <t>02=07-2019</t>
  </si>
  <si>
    <t>10-07-2019</t>
  </si>
  <si>
    <t>16-07-2019</t>
  </si>
  <si>
    <t>25-07-2019</t>
  </si>
  <si>
    <t>02-07-2019</t>
  </si>
  <si>
    <t>Gas Bill</t>
  </si>
  <si>
    <t>28-07-2019</t>
  </si>
  <si>
    <t>Sainetery Work</t>
  </si>
  <si>
    <t>29-07-2019</t>
  </si>
  <si>
    <t>Oraq Lifter</t>
  </si>
  <si>
    <t>05-07-2019</t>
  </si>
  <si>
    <t>Boring</t>
  </si>
  <si>
    <t>Azeem Decoration</t>
  </si>
  <si>
    <t>G.Total Expences</t>
  </si>
  <si>
    <t>017/v</t>
  </si>
  <si>
    <t>018/v</t>
  </si>
  <si>
    <t>019/v</t>
  </si>
  <si>
    <t>020/v</t>
  </si>
  <si>
    <t>021/v</t>
  </si>
  <si>
    <t>petrol</t>
  </si>
  <si>
    <t>17-09-2019</t>
  </si>
  <si>
    <t>19-9-2019</t>
  </si>
  <si>
    <t>01-09-2019</t>
  </si>
  <si>
    <t>02-9-2019</t>
  </si>
  <si>
    <t xml:space="preserve">          H Area Jinnah Square Malir Colony Karachi</t>
  </si>
  <si>
    <t>'03-06-2019</t>
  </si>
  <si>
    <t>07-06-2019</t>
  </si>
  <si>
    <t>09-06-2019</t>
  </si>
  <si>
    <t>13-06-2019</t>
  </si>
  <si>
    <t>20-06-2019</t>
  </si>
  <si>
    <t>26-06-2019</t>
  </si>
  <si>
    <t>---</t>
  </si>
  <si>
    <t>GRAND TOTAL</t>
  </si>
  <si>
    <t xml:space="preserve">             H Area Jinnah Square Malir Colony Karachi</t>
  </si>
  <si>
    <t xml:space="preserve">         Jamia masjid Ghousia</t>
  </si>
  <si>
    <t xml:space="preserve">    Expenditure From SEP-2019</t>
  </si>
  <si>
    <t xml:space="preserve">    Expenditure From OCT-2019</t>
  </si>
  <si>
    <t>022/v</t>
  </si>
  <si>
    <t>023/v</t>
  </si>
  <si>
    <t>024/v</t>
  </si>
  <si>
    <t>025/v</t>
  </si>
  <si>
    <t>026/v</t>
  </si>
  <si>
    <t>01-10-2019</t>
  </si>
  <si>
    <t>03-10-2019</t>
  </si>
  <si>
    <t>09-10-2019</t>
  </si>
  <si>
    <t>19-10-2019</t>
  </si>
  <si>
    <t>04-10-2019</t>
  </si>
  <si>
    <t>31-10-2019</t>
  </si>
  <si>
    <t xml:space="preserve">    Expenditure From Nov-2019</t>
  </si>
  <si>
    <t>028/v</t>
  </si>
  <si>
    <t>027/v</t>
  </si>
  <si>
    <t>029/v</t>
  </si>
  <si>
    <t>030/v</t>
  </si>
  <si>
    <t>031/v</t>
  </si>
  <si>
    <t>04-11-2019</t>
  </si>
  <si>
    <t>09-11-2019</t>
  </si>
  <si>
    <t>19-11-2019</t>
  </si>
  <si>
    <t>01-11-2019</t>
  </si>
  <si>
    <t>25-11-2019</t>
  </si>
  <si>
    <t xml:space="preserve">    Expenditure From Dec-2019</t>
  </si>
  <si>
    <t>032/v</t>
  </si>
  <si>
    <t>033/v</t>
  </si>
  <si>
    <t>034/v</t>
  </si>
  <si>
    <t>035/v</t>
  </si>
  <si>
    <t>036/v</t>
  </si>
  <si>
    <t>01-12-2019</t>
  </si>
  <si>
    <t>03-12-2019</t>
  </si>
  <si>
    <t>25-12-2019</t>
  </si>
  <si>
    <t>30-12-2019</t>
  </si>
  <si>
    <t>Wrong Bill</t>
  </si>
  <si>
    <t>05-12-2019</t>
  </si>
  <si>
    <t>29-12-2019</t>
  </si>
  <si>
    <t>Gillu</t>
  </si>
  <si>
    <t>Wire Clip</t>
  </si>
  <si>
    <t>Wiper</t>
  </si>
  <si>
    <t>CP Nipple</t>
  </si>
  <si>
    <t>001</t>
  </si>
  <si>
    <t>003</t>
  </si>
  <si>
    <t>004</t>
  </si>
  <si>
    <t>005</t>
  </si>
  <si>
    <t>006</t>
  </si>
  <si>
    <t>007</t>
  </si>
  <si>
    <t>008</t>
  </si>
  <si>
    <t>009</t>
  </si>
  <si>
    <t>002</t>
  </si>
  <si>
    <t>010</t>
  </si>
  <si>
    <t>011</t>
  </si>
  <si>
    <t>012</t>
  </si>
  <si>
    <t>014</t>
  </si>
  <si>
    <t>013</t>
  </si>
  <si>
    <t>27-08-2019</t>
  </si>
  <si>
    <t>01-08-2019</t>
  </si>
  <si>
    <t>26-08-2019</t>
  </si>
  <si>
    <t>08-08-2019</t>
  </si>
  <si>
    <t>Viper Jaroo. ETC</t>
  </si>
  <si>
    <t>015</t>
  </si>
  <si>
    <t>016</t>
  </si>
  <si>
    <t>Trolly Repearning &amp; 6 BipCocks</t>
  </si>
  <si>
    <t>18-08-2019</t>
  </si>
  <si>
    <t>Cement  Tube</t>
  </si>
  <si>
    <t>Bener</t>
  </si>
  <si>
    <t xml:space="preserve">Tameer-e-Masjid Fund </t>
  </si>
  <si>
    <t xml:space="preserve">Tameer -e-Majsjid </t>
  </si>
  <si>
    <t>01-1-2020</t>
  </si>
  <si>
    <t>03-1-2020</t>
  </si>
  <si>
    <t>037/v</t>
  </si>
  <si>
    <t>38/v</t>
  </si>
  <si>
    <t>039/v</t>
  </si>
  <si>
    <t>040/v</t>
  </si>
  <si>
    <t>41/v</t>
  </si>
  <si>
    <t>23-1-2020</t>
  </si>
  <si>
    <t xml:space="preserve">    Expenditure From Jan-2020</t>
  </si>
  <si>
    <t>01-2-2020</t>
  </si>
  <si>
    <t>042/v</t>
  </si>
  <si>
    <t>43/v</t>
  </si>
  <si>
    <t>44/v</t>
  </si>
  <si>
    <t>45/v</t>
  </si>
  <si>
    <t>46/v</t>
  </si>
  <si>
    <t>23-2-2020</t>
  </si>
  <si>
    <t>tharo</t>
  </si>
  <si>
    <t>Bulb</t>
  </si>
  <si>
    <t>shiffting of Meter</t>
  </si>
  <si>
    <t>25-03-2019</t>
  </si>
  <si>
    <t>25-2-2020</t>
  </si>
  <si>
    <t>25-03-2020</t>
  </si>
  <si>
    <t>01-03-2020</t>
  </si>
  <si>
    <t>Pole</t>
  </si>
  <si>
    <t>Electric Metered</t>
  </si>
  <si>
    <t>Adeel Electritian</t>
  </si>
  <si>
    <t xml:space="preserve">    Expenditure From April-2020</t>
  </si>
  <si>
    <t xml:space="preserve">    Expenditure From March-2020</t>
  </si>
  <si>
    <t xml:space="preserve">    Expenditure From Feb-2020</t>
  </si>
  <si>
    <t>01-04-2020</t>
  </si>
  <si>
    <t>27-04-2020</t>
  </si>
  <si>
    <t>Brush</t>
  </si>
  <si>
    <t>Detol</t>
  </si>
  <si>
    <t>Electric 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</si>
</sst>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sz val="16"/>
      <color theme="1"/>
      <name val="Arial Black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Arial Black"/>
      <family val="2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3" xfId="0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8" xfId="0" applyFont="1" applyBorder="1"/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8" xfId="0" quotePrefix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quotePrefix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 applyAlignment="1">
      <alignment wrapText="1"/>
    </xf>
    <xf numFmtId="0" fontId="3" fillId="0" borderId="5" xfId="0" applyFont="1" applyBorder="1"/>
    <xf numFmtId="0" fontId="3" fillId="0" borderId="5" xfId="0" quotePrefix="1" applyFont="1" applyBorder="1"/>
    <xf numFmtId="0" fontId="3" fillId="0" borderId="6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3" fillId="0" borderId="2" xfId="0" quotePrefix="1" applyFont="1" applyBorder="1"/>
    <xf numFmtId="14" fontId="3" fillId="0" borderId="2" xfId="0" quotePrefix="1" applyNumberFormat="1" applyFont="1" applyBorder="1"/>
    <xf numFmtId="0" fontId="3" fillId="0" borderId="2" xfId="0" quotePrefix="1" applyFont="1" applyBorder="1" applyAlignment="1">
      <alignment wrapText="1"/>
    </xf>
    <xf numFmtId="0" fontId="2" fillId="0" borderId="2" xfId="0" applyFont="1" applyBorder="1"/>
    <xf numFmtId="0" fontId="6" fillId="0" borderId="1" xfId="0" applyFont="1" applyBorder="1"/>
    <xf numFmtId="14" fontId="6" fillId="0" borderId="2" xfId="0" quotePrefix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10" zoomScale="85" zoomScaleNormal="85" workbookViewId="0">
      <selection activeCell="D14" sqref="D14"/>
    </sheetView>
  </sheetViews>
  <sheetFormatPr defaultRowHeight="14.4" x14ac:dyDescent="0.3"/>
  <cols>
    <col min="1" max="1" width="5.33203125" customWidth="1"/>
    <col min="2" max="2" width="25.5546875" customWidth="1"/>
    <col min="3" max="3" width="40.6640625" customWidth="1"/>
    <col min="4" max="4" width="14.44140625" customWidth="1"/>
    <col min="5" max="5" width="28.109375" customWidth="1"/>
    <col min="6" max="6" width="40.88671875" customWidth="1"/>
  </cols>
  <sheetData>
    <row r="1" spans="1:7" ht="365.25" customHeight="1" x14ac:dyDescent="0.6">
      <c r="A1" s="42" t="s">
        <v>4</v>
      </c>
      <c r="B1" s="42"/>
      <c r="C1" s="42"/>
      <c r="D1" s="42"/>
      <c r="E1" s="42"/>
      <c r="F1" s="5"/>
    </row>
    <row r="2" spans="1:7" ht="25.2" x14ac:dyDescent="0.6">
      <c r="A2" s="42" t="s">
        <v>47</v>
      </c>
      <c r="B2" s="42"/>
      <c r="C2" s="42"/>
      <c r="D2" s="42"/>
      <c r="E2" s="42"/>
      <c r="F2" s="4"/>
    </row>
    <row r="3" spans="1:7" ht="25.8" thickBot="1" x14ac:dyDescent="0.65">
      <c r="A3" s="43" t="s">
        <v>7</v>
      </c>
      <c r="B3" s="43"/>
      <c r="C3" s="43"/>
      <c r="D3" s="43"/>
      <c r="E3" s="43"/>
      <c r="F3" s="4"/>
    </row>
    <row r="4" spans="1:7" ht="93" customHeight="1" thickTop="1" thickBot="1" x14ac:dyDescent="0.35">
      <c r="A4" s="6" t="s">
        <v>1</v>
      </c>
      <c r="B4" s="6" t="s">
        <v>2</v>
      </c>
      <c r="C4" s="6" t="s">
        <v>8</v>
      </c>
      <c r="D4" s="6" t="s">
        <v>10</v>
      </c>
      <c r="E4" s="6" t="s">
        <v>3</v>
      </c>
      <c r="F4" s="6" t="s">
        <v>6</v>
      </c>
      <c r="G4" s="1"/>
    </row>
    <row r="5" spans="1:7" ht="54" customHeight="1" thickTop="1" thickBot="1" x14ac:dyDescent="0.35">
      <c r="A5" s="11">
        <v>1</v>
      </c>
      <c r="B5" s="11" t="s">
        <v>48</v>
      </c>
      <c r="C5" s="12" t="s">
        <v>9</v>
      </c>
      <c r="D5" s="13" t="s">
        <v>54</v>
      </c>
      <c r="E5" s="11">
        <v>2000</v>
      </c>
      <c r="F5" s="11"/>
    </row>
    <row r="6" spans="1:7" ht="55.5" customHeight="1" thickTop="1" thickBot="1" x14ac:dyDescent="0.35">
      <c r="A6" s="11">
        <v>2</v>
      </c>
      <c r="B6" s="13" t="s">
        <v>49</v>
      </c>
      <c r="C6" s="12" t="s">
        <v>9</v>
      </c>
      <c r="D6" s="13" t="s">
        <v>54</v>
      </c>
      <c r="E6" s="11">
        <v>1200</v>
      </c>
      <c r="F6" s="11"/>
    </row>
    <row r="7" spans="1:7" ht="48" customHeight="1" thickTop="1" thickBot="1" x14ac:dyDescent="0.35">
      <c r="A7" s="11">
        <v>3</v>
      </c>
      <c r="B7" s="13" t="s">
        <v>50</v>
      </c>
      <c r="C7" s="12" t="s">
        <v>9</v>
      </c>
      <c r="D7" s="13" t="s">
        <v>54</v>
      </c>
      <c r="E7" s="11">
        <v>1200</v>
      </c>
      <c r="F7" s="11"/>
    </row>
    <row r="8" spans="1:7" ht="43.5" customHeight="1" thickTop="1" thickBot="1" x14ac:dyDescent="0.35">
      <c r="A8" s="11">
        <v>4</v>
      </c>
      <c r="B8" s="13" t="s">
        <v>51</v>
      </c>
      <c r="C8" s="12" t="s">
        <v>9</v>
      </c>
      <c r="D8" s="13" t="s">
        <v>54</v>
      </c>
      <c r="E8" s="11">
        <v>2000</v>
      </c>
      <c r="F8" s="11"/>
    </row>
    <row r="9" spans="1:7" ht="51.75" customHeight="1" thickTop="1" thickBot="1" x14ac:dyDescent="0.35">
      <c r="A9" s="11">
        <v>5</v>
      </c>
      <c r="B9" s="13" t="s">
        <v>52</v>
      </c>
      <c r="C9" s="12" t="s">
        <v>9</v>
      </c>
      <c r="D9" s="13" t="s">
        <v>54</v>
      </c>
      <c r="E9" s="11">
        <v>2000</v>
      </c>
      <c r="F9" s="11"/>
    </row>
    <row r="10" spans="1:7" ht="47.25" customHeight="1" thickTop="1" thickBot="1" x14ac:dyDescent="0.35">
      <c r="A10" s="11">
        <v>6</v>
      </c>
      <c r="B10" s="13" t="s">
        <v>53</v>
      </c>
      <c r="C10" s="12" t="s">
        <v>11</v>
      </c>
      <c r="D10" s="13" t="s">
        <v>54</v>
      </c>
      <c r="E10" s="11">
        <v>1074</v>
      </c>
      <c r="F10" s="11"/>
    </row>
    <row r="11" spans="1:7" ht="44.25" customHeight="1" thickTop="1" thickBot="1" x14ac:dyDescent="0.35">
      <c r="A11" s="11">
        <v>7</v>
      </c>
      <c r="B11" s="13" t="s">
        <v>53</v>
      </c>
      <c r="C11" s="12" t="s">
        <v>11</v>
      </c>
      <c r="D11" s="13" t="s">
        <v>54</v>
      </c>
      <c r="E11" s="11">
        <v>13920</v>
      </c>
      <c r="F11" s="11"/>
    </row>
    <row r="12" spans="1:7" ht="32.25" customHeight="1" thickTop="1" thickBot="1" x14ac:dyDescent="0.5">
      <c r="A12" s="9"/>
      <c r="B12" s="10"/>
      <c r="C12" s="44" t="s">
        <v>55</v>
      </c>
      <c r="D12" s="45"/>
      <c r="E12" s="10">
        <f>SUM(E5:E11)</f>
        <v>23394</v>
      </c>
      <c r="F12" s="10"/>
    </row>
    <row r="13" spans="1:7" ht="15.6" thickTop="1" thickBot="1" x14ac:dyDescent="0.35"/>
    <row r="14" spans="1:7" ht="46.5" customHeight="1" thickBot="1" x14ac:dyDescent="0.35">
      <c r="A14" s="7"/>
      <c r="B14" s="7"/>
      <c r="C14" s="8" t="s">
        <v>12</v>
      </c>
      <c r="D14" s="8">
        <v>60644</v>
      </c>
    </row>
    <row r="15" spans="1:7" ht="45.75" customHeight="1" thickBot="1" x14ac:dyDescent="0.35">
      <c r="A15" s="7"/>
      <c r="B15" s="7"/>
      <c r="C15" s="8" t="s">
        <v>13</v>
      </c>
      <c r="D15" s="8">
        <v>23394</v>
      </c>
    </row>
    <row r="16" spans="1:7" ht="33.75" customHeight="1" thickBot="1" x14ac:dyDescent="0.35">
      <c r="A16" s="7"/>
      <c r="B16" s="7"/>
      <c r="C16" s="8" t="s">
        <v>14</v>
      </c>
      <c r="D16" s="8">
        <f>D14-D15</f>
        <v>37250</v>
      </c>
    </row>
  </sheetData>
  <mergeCells count="4">
    <mergeCell ref="A1:E1"/>
    <mergeCell ref="A2:E2"/>
    <mergeCell ref="A3:E3"/>
    <mergeCell ref="C12:D12"/>
  </mergeCells>
  <pageMargins left="0.7" right="0.7" top="0.75" bottom="0.75" header="0.3" footer="0.3"/>
  <pageSetup scale="52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2"/>
  <sheetViews>
    <sheetView topLeftCell="A10" zoomScale="85" zoomScaleNormal="85" workbookViewId="0">
      <selection activeCell="F20" sqref="F20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50" t="s">
        <v>57</v>
      </c>
      <c r="D1" s="50"/>
      <c r="E1" s="50"/>
      <c r="F1" s="50"/>
      <c r="G1" s="50"/>
      <c r="H1" s="5"/>
    </row>
    <row r="2" spans="3:9" ht="30" x14ac:dyDescent="0.7">
      <c r="C2" s="50" t="s">
        <v>56</v>
      </c>
      <c r="D2" s="50"/>
      <c r="E2" s="50"/>
      <c r="F2" s="50"/>
      <c r="G2" s="50"/>
      <c r="H2" s="4"/>
    </row>
    <row r="3" spans="3:9" ht="30.6" thickBot="1" x14ac:dyDescent="0.75">
      <c r="C3" s="51" t="s">
        <v>153</v>
      </c>
      <c r="D3" s="51"/>
      <c r="E3" s="51"/>
      <c r="F3" s="51"/>
      <c r="G3" s="51"/>
      <c r="H3" s="4"/>
    </row>
    <row r="4" spans="3:9" ht="50.25" customHeight="1" thickBot="1" x14ac:dyDescent="0.35">
      <c r="C4" s="3" t="s">
        <v>1</v>
      </c>
      <c r="D4" s="3" t="s">
        <v>2</v>
      </c>
      <c r="E4" s="3" t="s">
        <v>8</v>
      </c>
      <c r="F4" s="3" t="s">
        <v>10</v>
      </c>
      <c r="G4" s="3" t="s">
        <v>3</v>
      </c>
      <c r="H4" s="3" t="s">
        <v>6</v>
      </c>
      <c r="I4" s="1"/>
    </row>
    <row r="5" spans="3:9" ht="49.5" customHeight="1" x14ac:dyDescent="0.3">
      <c r="C5" s="14">
        <v>1</v>
      </c>
      <c r="D5" s="15" t="s">
        <v>148</v>
      </c>
      <c r="E5" s="16" t="s">
        <v>19</v>
      </c>
      <c r="F5" s="17" t="s">
        <v>136</v>
      </c>
      <c r="G5" s="17">
        <v>15000</v>
      </c>
      <c r="H5" s="18"/>
    </row>
    <row r="6" spans="3:9" ht="51" customHeight="1" x14ac:dyDescent="0.3">
      <c r="C6" s="14">
        <v>2</v>
      </c>
      <c r="D6" s="15" t="s">
        <v>148</v>
      </c>
      <c r="E6" s="16" t="s">
        <v>20</v>
      </c>
      <c r="F6" s="17" t="s">
        <v>137</v>
      </c>
      <c r="G6" s="17">
        <v>11000</v>
      </c>
      <c r="H6" s="18"/>
    </row>
    <row r="7" spans="3:9" ht="41.25" customHeight="1" x14ac:dyDescent="0.3">
      <c r="C7" s="14">
        <v>3</v>
      </c>
      <c r="D7" s="15" t="s">
        <v>148</v>
      </c>
      <c r="E7" s="16" t="s">
        <v>21</v>
      </c>
      <c r="F7" s="17" t="s">
        <v>138</v>
      </c>
      <c r="G7" s="17">
        <v>3000</v>
      </c>
      <c r="H7" s="18"/>
    </row>
    <row r="8" spans="3:9" ht="48.75" customHeight="1" x14ac:dyDescent="0.3">
      <c r="C8" s="14">
        <v>4</v>
      </c>
      <c r="D8" s="15" t="s">
        <v>148</v>
      </c>
      <c r="E8" s="16" t="s">
        <v>18</v>
      </c>
      <c r="F8" s="17" t="s">
        <v>139</v>
      </c>
      <c r="G8" s="17">
        <v>3000</v>
      </c>
      <c r="H8" s="18"/>
    </row>
    <row r="9" spans="3:9" ht="47.25" customHeight="1" x14ac:dyDescent="0.3">
      <c r="C9" s="14">
        <v>5</v>
      </c>
      <c r="D9" s="15" t="s">
        <v>148</v>
      </c>
      <c r="E9" s="16" t="s">
        <v>22</v>
      </c>
      <c r="F9" s="17" t="s">
        <v>140</v>
      </c>
      <c r="G9" s="17">
        <v>3000</v>
      </c>
      <c r="H9" s="18"/>
    </row>
    <row r="10" spans="3:9" ht="49.5" customHeight="1" x14ac:dyDescent="0.3">
      <c r="C10" s="14">
        <v>7</v>
      </c>
      <c r="D10" s="15" t="s">
        <v>147</v>
      </c>
      <c r="E10" s="19" t="s">
        <v>11</v>
      </c>
      <c r="F10" s="17"/>
      <c r="G10" s="17">
        <v>443</v>
      </c>
      <c r="H10" s="18"/>
    </row>
    <row r="11" spans="3:9" ht="49.5" customHeight="1" x14ac:dyDescent="0.3">
      <c r="C11" s="14">
        <v>8</v>
      </c>
      <c r="D11" s="15" t="s">
        <v>146</v>
      </c>
      <c r="E11" s="19" t="s">
        <v>11</v>
      </c>
      <c r="F11" s="17"/>
      <c r="G11" s="17">
        <v>16741</v>
      </c>
      <c r="H11" s="18"/>
    </row>
    <row r="12" spans="3:9" ht="47.25" customHeight="1" x14ac:dyDescent="0.3">
      <c r="C12" s="14">
        <v>9</v>
      </c>
      <c r="D12" s="15" t="s">
        <v>145</v>
      </c>
      <c r="E12" s="19" t="s">
        <v>28</v>
      </c>
      <c r="F12" s="17"/>
      <c r="G12" s="17">
        <v>2710</v>
      </c>
      <c r="H12" s="18"/>
    </row>
    <row r="13" spans="3:9" ht="47.25" customHeight="1" x14ac:dyDescent="0.3">
      <c r="C13" s="14"/>
      <c r="D13" s="15" t="s">
        <v>145</v>
      </c>
      <c r="E13" s="19" t="s">
        <v>151</v>
      </c>
      <c r="F13" s="17"/>
      <c r="G13" s="17">
        <v>300</v>
      </c>
      <c r="H13" s="18"/>
    </row>
    <row r="14" spans="3:9" ht="47.25" customHeight="1" x14ac:dyDescent="0.3">
      <c r="C14" s="14"/>
      <c r="D14" s="15" t="s">
        <v>145</v>
      </c>
      <c r="E14" s="19" t="s">
        <v>150</v>
      </c>
      <c r="F14" s="17"/>
      <c r="G14" s="17">
        <v>300</v>
      </c>
      <c r="H14" s="18"/>
    </row>
    <row r="15" spans="3:9" ht="47.25" customHeight="1" x14ac:dyDescent="0.3">
      <c r="C15" s="14"/>
      <c r="D15" s="15" t="s">
        <v>145</v>
      </c>
      <c r="E15" s="19" t="s">
        <v>149</v>
      </c>
      <c r="F15" s="17"/>
      <c r="G15" s="17">
        <v>1000</v>
      </c>
      <c r="H15" s="18"/>
    </row>
    <row r="16" spans="3:9" ht="44.25" customHeight="1" x14ac:dyDescent="0.3">
      <c r="C16" s="14">
        <v>10</v>
      </c>
      <c r="D16" s="15" t="s">
        <v>145</v>
      </c>
      <c r="E16" s="19" t="s">
        <v>144</v>
      </c>
      <c r="F16" s="20"/>
      <c r="G16" s="20">
        <v>8000</v>
      </c>
      <c r="H16" s="21"/>
    </row>
    <row r="17" spans="3:8" ht="28.5" customHeight="1" x14ac:dyDescent="0.3">
      <c r="C17" s="52" t="s">
        <v>36</v>
      </c>
      <c r="D17" s="53"/>
      <c r="E17" s="54"/>
      <c r="F17" s="26"/>
      <c r="G17" s="27">
        <f>SUM(G5:G16)</f>
        <v>64494</v>
      </c>
      <c r="H17" s="2"/>
    </row>
    <row r="18" spans="3:8" ht="39.75" customHeight="1" x14ac:dyDescent="0.3"/>
    <row r="19" spans="3:8" ht="15" thickBot="1" x14ac:dyDescent="0.35"/>
    <row r="20" spans="3:8" ht="27" customHeight="1" thickBot="1" x14ac:dyDescent="0.45">
      <c r="C20" s="23"/>
      <c r="D20" s="24"/>
      <c r="E20" s="25" t="s">
        <v>12</v>
      </c>
      <c r="F20" s="25">
        <v>255536</v>
      </c>
    </row>
    <row r="21" spans="3:8" ht="37.5" customHeight="1" thickBot="1" x14ac:dyDescent="0.45">
      <c r="C21" s="23"/>
      <c r="D21" s="24"/>
      <c r="E21" s="25" t="s">
        <v>13</v>
      </c>
      <c r="F21" s="25">
        <f>G17</f>
        <v>64494</v>
      </c>
    </row>
    <row r="22" spans="3:8" ht="21" customHeight="1" thickBot="1" x14ac:dyDescent="0.45">
      <c r="C22" s="23"/>
      <c r="D22" s="24"/>
      <c r="E22" s="25" t="s">
        <v>14</v>
      </c>
      <c r="F22" s="25">
        <f>F20-F21</f>
        <v>191042</v>
      </c>
    </row>
  </sheetData>
  <mergeCells count="4">
    <mergeCell ref="C1:G1"/>
    <mergeCell ref="C2:G2"/>
    <mergeCell ref="C3:G3"/>
    <mergeCell ref="C17:E17"/>
  </mergeCells>
  <pageMargins left="0.7" right="0.7" top="0.75" bottom="0.75" header="0.3" footer="0.3"/>
  <pageSetup scale="48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"/>
  <sheetViews>
    <sheetView tabSelected="1" topLeftCell="A11" zoomScale="85" zoomScaleNormal="85" workbookViewId="0">
      <selection activeCell="F22" sqref="F22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50" t="s">
        <v>57</v>
      </c>
      <c r="D1" s="50"/>
      <c r="E1" s="50"/>
      <c r="F1" s="50"/>
      <c r="G1" s="50"/>
      <c r="H1" s="5"/>
    </row>
    <row r="2" spans="3:9" ht="30" x14ac:dyDescent="0.7">
      <c r="C2" s="50" t="s">
        <v>56</v>
      </c>
      <c r="D2" s="50"/>
      <c r="E2" s="50"/>
      <c r="F2" s="50"/>
      <c r="G2" s="50"/>
      <c r="H2" s="4"/>
    </row>
    <row r="3" spans="3:9" ht="30.6" thickBot="1" x14ac:dyDescent="0.75">
      <c r="C3" s="51" t="s">
        <v>152</v>
      </c>
      <c r="D3" s="51"/>
      <c r="E3" s="51"/>
      <c r="F3" s="51"/>
      <c r="G3" s="51"/>
      <c r="H3" s="4"/>
    </row>
    <row r="4" spans="3:9" ht="50.25" customHeight="1" thickBot="1" x14ac:dyDescent="0.35">
      <c r="C4" s="3" t="s">
        <v>1</v>
      </c>
      <c r="D4" s="3" t="s">
        <v>2</v>
      </c>
      <c r="E4" s="3" t="s">
        <v>8</v>
      </c>
      <c r="F4" s="3" t="s">
        <v>10</v>
      </c>
      <c r="G4" s="3" t="s">
        <v>3</v>
      </c>
      <c r="H4" s="3" t="s">
        <v>6</v>
      </c>
      <c r="I4" s="1"/>
    </row>
    <row r="5" spans="3:9" ht="49.5" customHeight="1" x14ac:dyDescent="0.3">
      <c r="C5" s="14">
        <v>1</v>
      </c>
      <c r="D5" s="15" t="s">
        <v>155</v>
      </c>
      <c r="E5" s="16" t="s">
        <v>19</v>
      </c>
      <c r="F5" s="17" t="s">
        <v>136</v>
      </c>
      <c r="G5" s="17">
        <v>15000</v>
      </c>
      <c r="H5" s="18"/>
    </row>
    <row r="6" spans="3:9" ht="51" customHeight="1" x14ac:dyDescent="0.3">
      <c r="C6" s="14">
        <v>2</v>
      </c>
      <c r="D6" s="15" t="s">
        <v>155</v>
      </c>
      <c r="E6" s="16" t="s">
        <v>20</v>
      </c>
      <c r="F6" s="17" t="s">
        <v>137</v>
      </c>
      <c r="G6" s="17">
        <v>11000</v>
      </c>
      <c r="H6" s="18"/>
    </row>
    <row r="7" spans="3:9" ht="41.25" customHeight="1" x14ac:dyDescent="0.3">
      <c r="C7" s="14">
        <v>3</v>
      </c>
      <c r="D7" s="15" t="s">
        <v>155</v>
      </c>
      <c r="E7" s="16" t="s">
        <v>21</v>
      </c>
      <c r="F7" s="17" t="s">
        <v>138</v>
      </c>
      <c r="G7" s="17">
        <v>3000</v>
      </c>
      <c r="H7" s="18"/>
    </row>
    <row r="8" spans="3:9" ht="48.75" customHeight="1" x14ac:dyDescent="0.3">
      <c r="C8" s="14">
        <v>4</v>
      </c>
      <c r="D8" s="15" t="s">
        <v>155</v>
      </c>
      <c r="E8" s="16" t="s">
        <v>18</v>
      </c>
      <c r="F8" s="17" t="s">
        <v>139</v>
      </c>
      <c r="G8" s="17">
        <v>3000</v>
      </c>
      <c r="H8" s="18"/>
    </row>
    <row r="9" spans="3:9" ht="47.25" customHeight="1" x14ac:dyDescent="0.3">
      <c r="C9" s="14">
        <v>5</v>
      </c>
      <c r="D9" s="15" t="s">
        <v>155</v>
      </c>
      <c r="E9" s="16" t="s">
        <v>22</v>
      </c>
      <c r="F9" s="17" t="s">
        <v>140</v>
      </c>
      <c r="G9" s="17">
        <v>3000</v>
      </c>
      <c r="H9" s="18"/>
    </row>
    <row r="10" spans="3:9" ht="47.25" customHeight="1" x14ac:dyDescent="0.3">
      <c r="C10" s="14">
        <v>6</v>
      </c>
      <c r="D10" s="15" t="s">
        <v>155</v>
      </c>
      <c r="E10" s="19" t="s">
        <v>28</v>
      </c>
      <c r="F10" s="17"/>
      <c r="G10" s="17">
        <v>250</v>
      </c>
      <c r="H10" s="18"/>
    </row>
    <row r="11" spans="3:9" ht="47.25" customHeight="1" x14ac:dyDescent="0.3">
      <c r="C11" s="14">
        <v>7</v>
      </c>
      <c r="D11" s="15" t="s">
        <v>156</v>
      </c>
      <c r="E11" s="19" t="s">
        <v>28</v>
      </c>
      <c r="F11" s="17"/>
      <c r="G11" s="17">
        <v>220</v>
      </c>
      <c r="H11" s="18"/>
    </row>
    <row r="12" spans="3:9" ht="47.25" customHeight="1" x14ac:dyDescent="0.3">
      <c r="C12" s="14">
        <v>8</v>
      </c>
      <c r="D12" s="15" t="s">
        <v>156</v>
      </c>
      <c r="E12" s="19" t="s">
        <v>11</v>
      </c>
      <c r="F12" s="17"/>
      <c r="G12" s="17">
        <v>6933</v>
      </c>
      <c r="H12" s="18"/>
    </row>
    <row r="13" spans="3:9" ht="47.25" customHeight="1" x14ac:dyDescent="0.3">
      <c r="C13" s="14">
        <v>9</v>
      </c>
      <c r="D13" s="15" t="s">
        <v>156</v>
      </c>
      <c r="E13" s="19" t="s">
        <v>11</v>
      </c>
      <c r="F13" s="17"/>
      <c r="G13" s="17">
        <v>7967</v>
      </c>
      <c r="H13" s="18"/>
    </row>
    <row r="14" spans="3:9" ht="47.25" customHeight="1" x14ac:dyDescent="0.3">
      <c r="C14" s="14">
        <v>10</v>
      </c>
      <c r="D14" s="15" t="s">
        <v>156</v>
      </c>
      <c r="E14" s="19" t="s">
        <v>157</v>
      </c>
      <c r="F14" s="17"/>
      <c r="G14" s="17">
        <v>1150</v>
      </c>
      <c r="H14" s="18"/>
    </row>
    <row r="15" spans="3:9" ht="47.25" customHeight="1" x14ac:dyDescent="0.3">
      <c r="C15" s="14">
        <v>11</v>
      </c>
      <c r="D15" s="15" t="s">
        <v>156</v>
      </c>
      <c r="E15" s="19" t="s">
        <v>158</v>
      </c>
      <c r="F15" s="17"/>
      <c r="G15" s="17">
        <v>200</v>
      </c>
      <c r="H15" s="18"/>
    </row>
    <row r="16" spans="3:9" ht="47.25" customHeight="1" x14ac:dyDescent="0.3">
      <c r="C16" s="14">
        <v>12</v>
      </c>
      <c r="D16" s="15" t="s">
        <v>156</v>
      </c>
      <c r="E16" s="19" t="s">
        <v>159</v>
      </c>
      <c r="F16" s="17"/>
      <c r="G16" s="17">
        <v>175</v>
      </c>
      <c r="H16" s="18"/>
    </row>
    <row r="17" spans="3:8" ht="44.25" customHeight="1" x14ac:dyDescent="0.3">
      <c r="C17" s="14">
        <v>13</v>
      </c>
      <c r="D17" s="15" t="s">
        <v>156</v>
      </c>
      <c r="E17" s="19" t="s">
        <v>159</v>
      </c>
      <c r="F17" s="20"/>
      <c r="G17" s="20">
        <v>200</v>
      </c>
      <c r="H17" s="21"/>
    </row>
    <row r="18" spans="3:8" ht="28.5" customHeight="1" x14ac:dyDescent="0.3">
      <c r="C18" s="52" t="s">
        <v>36</v>
      </c>
      <c r="D18" s="53"/>
      <c r="E18" s="54"/>
      <c r="F18" s="26"/>
      <c r="G18" s="27">
        <f>SUM(G5:G17)</f>
        <v>52095</v>
      </c>
      <c r="H18" s="2"/>
    </row>
    <row r="19" spans="3:8" ht="39.75" customHeight="1" x14ac:dyDescent="0.3"/>
    <row r="20" spans="3:8" ht="15" thickBot="1" x14ac:dyDescent="0.35"/>
    <row r="21" spans="3:8" ht="27" customHeight="1" thickBot="1" x14ac:dyDescent="0.45">
      <c r="C21" s="23"/>
      <c r="D21" s="24"/>
      <c r="E21" s="25" t="s">
        <v>12</v>
      </c>
      <c r="F21" s="25">
        <v>270952</v>
      </c>
    </row>
    <row r="22" spans="3:8" ht="37.5" customHeight="1" thickBot="1" x14ac:dyDescent="0.45">
      <c r="C22" s="23"/>
      <c r="D22" s="24"/>
      <c r="E22" s="25" t="s">
        <v>13</v>
      </c>
      <c r="F22" s="25">
        <f>G18</f>
        <v>52095</v>
      </c>
    </row>
    <row r="23" spans="3:8" ht="21" customHeight="1" thickBot="1" x14ac:dyDescent="0.45">
      <c r="C23" s="23"/>
      <c r="D23" s="24"/>
      <c r="E23" s="25" t="s">
        <v>14</v>
      </c>
      <c r="F23" s="25">
        <f>F21-F22</f>
        <v>218857</v>
      </c>
    </row>
  </sheetData>
  <mergeCells count="4">
    <mergeCell ref="C1:G1"/>
    <mergeCell ref="C2:G2"/>
    <mergeCell ref="C3:G3"/>
    <mergeCell ref="C18:E18"/>
  </mergeCells>
  <pageMargins left="0.7" right="0.7" top="0.75" bottom="0.75" header="0.3" footer="0.3"/>
  <pageSetup scale="48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zoomScale="85" zoomScaleNormal="85" workbookViewId="0">
      <selection activeCell="D26" sqref="D26"/>
    </sheetView>
  </sheetViews>
  <sheetFormatPr defaultRowHeight="14.4" x14ac:dyDescent="0.3"/>
  <cols>
    <col min="1" max="1" width="5.33203125" customWidth="1"/>
    <col min="2" max="2" width="13.109375" customWidth="1"/>
    <col min="3" max="3" width="40.6640625" customWidth="1"/>
    <col min="4" max="4" width="14.44140625" customWidth="1"/>
    <col min="5" max="5" width="15.6640625" customWidth="1"/>
    <col min="6" max="6" width="30.5546875" customWidth="1"/>
  </cols>
  <sheetData>
    <row r="1" spans="1:7" ht="25.2" x14ac:dyDescent="0.6">
      <c r="A1" s="42" t="s">
        <v>4</v>
      </c>
      <c r="B1" s="42"/>
      <c r="C1" s="42"/>
      <c r="D1" s="42"/>
      <c r="E1" s="42"/>
      <c r="F1" s="5" t="s">
        <v>5</v>
      </c>
    </row>
    <row r="2" spans="1:7" ht="25.2" x14ac:dyDescent="0.6">
      <c r="A2" s="42" t="s">
        <v>0</v>
      </c>
      <c r="B2" s="42"/>
      <c r="C2" s="42"/>
      <c r="D2" s="42"/>
      <c r="E2" s="42"/>
      <c r="F2" s="4"/>
    </row>
    <row r="3" spans="1:7" ht="25.8" thickBot="1" x14ac:dyDescent="0.65">
      <c r="A3" s="46" t="s">
        <v>15</v>
      </c>
      <c r="B3" s="46"/>
      <c r="C3" s="46"/>
      <c r="D3" s="46"/>
      <c r="E3" s="46"/>
      <c r="F3" s="4"/>
    </row>
    <row r="4" spans="1:7" ht="50.25" customHeight="1" thickBot="1" x14ac:dyDescent="0.35">
      <c r="A4" s="3" t="s">
        <v>1</v>
      </c>
      <c r="B4" s="3" t="s">
        <v>2</v>
      </c>
      <c r="C4" s="3" t="s">
        <v>8</v>
      </c>
      <c r="D4" s="3" t="s">
        <v>10</v>
      </c>
      <c r="E4" s="3" t="s">
        <v>3</v>
      </c>
      <c r="F4" s="3" t="s">
        <v>6</v>
      </c>
      <c r="G4" s="1"/>
    </row>
    <row r="5" spans="1:7" ht="21" x14ac:dyDescent="0.4">
      <c r="A5" s="28">
        <v>1</v>
      </c>
      <c r="B5" s="31" t="s">
        <v>16</v>
      </c>
      <c r="C5" s="29" t="s">
        <v>19</v>
      </c>
      <c r="D5" s="31" t="s">
        <v>99</v>
      </c>
      <c r="E5" s="30">
        <v>14000</v>
      </c>
      <c r="F5" s="32"/>
    </row>
    <row r="6" spans="1:7" ht="21" x14ac:dyDescent="0.4">
      <c r="A6" s="28">
        <v>2</v>
      </c>
      <c r="B6" s="31" t="s">
        <v>17</v>
      </c>
      <c r="C6" s="29" t="s">
        <v>20</v>
      </c>
      <c r="D6" s="31" t="s">
        <v>107</v>
      </c>
      <c r="E6" s="30">
        <v>9500</v>
      </c>
      <c r="F6" s="32"/>
    </row>
    <row r="7" spans="1:7" ht="21" x14ac:dyDescent="0.4">
      <c r="A7" s="28">
        <v>3</v>
      </c>
      <c r="B7" s="31" t="s">
        <v>17</v>
      </c>
      <c r="C7" s="29" t="s">
        <v>21</v>
      </c>
      <c r="D7" s="31" t="s">
        <v>100</v>
      </c>
      <c r="E7" s="30">
        <v>3000</v>
      </c>
      <c r="F7" s="32"/>
    </row>
    <row r="8" spans="1:7" ht="21" x14ac:dyDescent="0.4">
      <c r="A8" s="28">
        <v>4</v>
      </c>
      <c r="B8" s="31" t="s">
        <v>17</v>
      </c>
      <c r="C8" s="29" t="s">
        <v>18</v>
      </c>
      <c r="D8" s="31" t="s">
        <v>101</v>
      </c>
      <c r="E8" s="30">
        <v>3000</v>
      </c>
      <c r="F8" s="32"/>
    </row>
    <row r="9" spans="1:7" ht="21" x14ac:dyDescent="0.4">
      <c r="A9" s="28">
        <v>5</v>
      </c>
      <c r="B9" s="31" t="s">
        <v>17</v>
      </c>
      <c r="C9" s="29" t="s">
        <v>22</v>
      </c>
      <c r="D9" s="31" t="s">
        <v>102</v>
      </c>
      <c r="E9" s="30">
        <v>3000</v>
      </c>
      <c r="F9" s="32"/>
    </row>
    <row r="10" spans="1:7" ht="21" x14ac:dyDescent="0.4">
      <c r="A10" s="28">
        <v>6</v>
      </c>
      <c r="B10" s="31" t="s">
        <v>23</v>
      </c>
      <c r="C10" s="33" t="s">
        <v>9</v>
      </c>
      <c r="D10" s="30"/>
      <c r="E10" s="30">
        <v>1000</v>
      </c>
      <c r="F10" s="32"/>
    </row>
    <row r="11" spans="1:7" ht="21" x14ac:dyDescent="0.4">
      <c r="A11" s="28">
        <v>7</v>
      </c>
      <c r="B11" s="31" t="s">
        <v>24</v>
      </c>
      <c r="C11" s="33" t="s">
        <v>9</v>
      </c>
      <c r="D11" s="30"/>
      <c r="E11" s="30">
        <v>1000</v>
      </c>
      <c r="F11" s="32"/>
    </row>
    <row r="12" spans="1:7" ht="21" x14ac:dyDescent="0.4">
      <c r="A12" s="28">
        <v>8</v>
      </c>
      <c r="B12" s="31" t="s">
        <v>25</v>
      </c>
      <c r="C12" s="33" t="s">
        <v>9</v>
      </c>
      <c r="D12" s="34"/>
      <c r="E12" s="34">
        <v>1000</v>
      </c>
      <c r="F12" s="35"/>
    </row>
    <row r="13" spans="1:7" ht="21" x14ac:dyDescent="0.4">
      <c r="A13" s="28">
        <v>9</v>
      </c>
      <c r="B13" s="31" t="s">
        <v>26</v>
      </c>
      <c r="C13" s="33" t="s">
        <v>9</v>
      </c>
      <c r="D13" s="34"/>
      <c r="E13" s="34">
        <v>2000</v>
      </c>
      <c r="F13" s="35"/>
    </row>
    <row r="14" spans="1:7" ht="21" x14ac:dyDescent="0.4">
      <c r="A14" s="28">
        <v>10</v>
      </c>
      <c r="B14" s="31" t="s">
        <v>26</v>
      </c>
      <c r="C14" s="33" t="s">
        <v>11</v>
      </c>
      <c r="D14" s="34"/>
      <c r="E14" s="34">
        <v>35758</v>
      </c>
      <c r="F14" s="35"/>
    </row>
    <row r="15" spans="1:7" ht="21" x14ac:dyDescent="0.4">
      <c r="A15" s="28">
        <v>11</v>
      </c>
      <c r="B15" s="31" t="s">
        <v>26</v>
      </c>
      <c r="C15" s="33" t="s">
        <v>11</v>
      </c>
      <c r="D15" s="34"/>
      <c r="E15" s="34">
        <v>1090</v>
      </c>
      <c r="F15" s="35"/>
    </row>
    <row r="16" spans="1:7" ht="21" x14ac:dyDescent="0.4">
      <c r="A16" s="28">
        <v>12</v>
      </c>
      <c r="B16" s="36" t="s">
        <v>27</v>
      </c>
      <c r="C16" s="33" t="s">
        <v>28</v>
      </c>
      <c r="D16" s="34"/>
      <c r="E16" s="34">
        <v>220</v>
      </c>
      <c r="F16" s="35"/>
    </row>
    <row r="17" spans="1:6" ht="21" x14ac:dyDescent="0.4">
      <c r="A17" s="28">
        <v>13</v>
      </c>
      <c r="B17" s="36" t="s">
        <v>29</v>
      </c>
      <c r="C17" s="33" t="s">
        <v>30</v>
      </c>
      <c r="D17" s="36" t="s">
        <v>106</v>
      </c>
      <c r="E17" s="34">
        <v>490</v>
      </c>
      <c r="F17" s="35"/>
    </row>
    <row r="18" spans="1:6" ht="21" x14ac:dyDescent="0.4">
      <c r="A18" s="28">
        <v>14</v>
      </c>
      <c r="B18" s="36" t="s">
        <v>31</v>
      </c>
      <c r="C18" s="33" t="s">
        <v>32</v>
      </c>
      <c r="D18" s="36" t="s">
        <v>105</v>
      </c>
      <c r="E18" s="34">
        <v>400</v>
      </c>
      <c r="F18" s="35"/>
    </row>
    <row r="19" spans="1:6" ht="21" x14ac:dyDescent="0.4">
      <c r="A19" s="28">
        <v>15</v>
      </c>
      <c r="B19" s="37" t="s">
        <v>33</v>
      </c>
      <c r="C19" s="33" t="s">
        <v>34</v>
      </c>
      <c r="D19" s="36" t="s">
        <v>104</v>
      </c>
      <c r="E19" s="34">
        <v>2000</v>
      </c>
      <c r="F19" s="35"/>
    </row>
    <row r="20" spans="1:6" ht="42" x14ac:dyDescent="0.4">
      <c r="A20" s="28">
        <v>16</v>
      </c>
      <c r="B20" s="38" t="s">
        <v>16</v>
      </c>
      <c r="C20" s="38" t="s">
        <v>35</v>
      </c>
      <c r="D20" s="36" t="s">
        <v>103</v>
      </c>
      <c r="E20" s="34">
        <v>6000</v>
      </c>
      <c r="F20" s="35"/>
    </row>
    <row r="21" spans="1:6" ht="21" x14ac:dyDescent="0.4">
      <c r="A21" s="28"/>
      <c r="B21" s="34"/>
      <c r="C21" s="33"/>
      <c r="D21" s="34"/>
      <c r="E21" s="34"/>
      <c r="F21" s="35"/>
    </row>
    <row r="22" spans="1:6" ht="21" x14ac:dyDescent="0.4">
      <c r="A22" s="28"/>
      <c r="B22" s="34"/>
      <c r="C22" s="33"/>
      <c r="D22" s="34"/>
      <c r="E22" s="34"/>
      <c r="F22" s="35"/>
    </row>
    <row r="23" spans="1:6" ht="28.5" customHeight="1" x14ac:dyDescent="0.6">
      <c r="A23" s="47" t="s">
        <v>36</v>
      </c>
      <c r="B23" s="48"/>
      <c r="C23" s="49"/>
      <c r="D23" s="34"/>
      <c r="E23" s="39">
        <f>SUM(E5:E22)</f>
        <v>83458</v>
      </c>
      <c r="F23" s="35"/>
    </row>
    <row r="25" spans="1:6" ht="15" thickBot="1" x14ac:dyDescent="0.35"/>
    <row r="26" spans="1:6" ht="21.6" thickBot="1" x14ac:dyDescent="0.45">
      <c r="C26" s="40" t="s">
        <v>12</v>
      </c>
      <c r="D26" s="40">
        <v>129080</v>
      </c>
    </row>
    <row r="27" spans="1:6" ht="21.6" thickBot="1" x14ac:dyDescent="0.45">
      <c r="C27" s="40" t="s">
        <v>13</v>
      </c>
      <c r="D27" s="40">
        <v>83458</v>
      </c>
    </row>
    <row r="28" spans="1:6" ht="21.6" thickBot="1" x14ac:dyDescent="0.45">
      <c r="C28" s="40" t="s">
        <v>14</v>
      </c>
      <c r="D28" s="40">
        <f>D26-D27</f>
        <v>45622</v>
      </c>
    </row>
  </sheetData>
  <mergeCells count="4">
    <mergeCell ref="A1:E1"/>
    <mergeCell ref="A2:E2"/>
    <mergeCell ref="A3:E3"/>
    <mergeCell ref="A23:C23"/>
  </mergeCells>
  <pageMargins left="0.7" right="0.7" top="0.75" bottom="0.75" header="0.3" footer="0.3"/>
  <pageSetup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1"/>
  <sheetViews>
    <sheetView topLeftCell="A13" zoomScale="85" zoomScaleNormal="85" workbookViewId="0">
      <selection activeCell="F20" sqref="F20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50" t="s">
        <v>57</v>
      </c>
      <c r="D1" s="50"/>
      <c r="E1" s="50"/>
      <c r="F1" s="50"/>
      <c r="G1" s="50"/>
      <c r="H1" s="5"/>
    </row>
    <row r="2" spans="3:9" ht="30" x14ac:dyDescent="0.7">
      <c r="C2" s="50" t="s">
        <v>56</v>
      </c>
      <c r="D2" s="50"/>
      <c r="E2" s="50"/>
      <c r="F2" s="50"/>
      <c r="G2" s="50"/>
      <c r="H2" s="4"/>
    </row>
    <row r="3" spans="3:9" ht="30.6" thickBot="1" x14ac:dyDescent="0.75">
      <c r="C3" s="51" t="s">
        <v>58</v>
      </c>
      <c r="D3" s="51"/>
      <c r="E3" s="51"/>
      <c r="F3" s="51"/>
      <c r="G3" s="51"/>
      <c r="H3" s="4"/>
    </row>
    <row r="4" spans="3:9" ht="50.25" customHeight="1" thickBot="1" x14ac:dyDescent="0.35">
      <c r="C4" s="3" t="s">
        <v>1</v>
      </c>
      <c r="D4" s="3" t="s">
        <v>2</v>
      </c>
      <c r="E4" s="3" t="s">
        <v>8</v>
      </c>
      <c r="F4" s="3" t="s">
        <v>10</v>
      </c>
      <c r="G4" s="3" t="s">
        <v>3</v>
      </c>
      <c r="H4" s="3" t="s">
        <v>6</v>
      </c>
      <c r="I4" s="1"/>
    </row>
    <row r="5" spans="3:9" ht="49.5" customHeight="1" x14ac:dyDescent="0.3">
      <c r="C5" s="14">
        <v>1</v>
      </c>
      <c r="D5" s="15" t="s">
        <v>114</v>
      </c>
      <c r="E5" s="16" t="s">
        <v>19</v>
      </c>
      <c r="F5" s="15" t="s">
        <v>108</v>
      </c>
      <c r="G5" s="17">
        <v>15000</v>
      </c>
      <c r="H5" s="18"/>
    </row>
    <row r="6" spans="3:9" ht="51" customHeight="1" x14ac:dyDescent="0.3">
      <c r="C6" s="14">
        <v>2</v>
      </c>
      <c r="D6" s="15" t="s">
        <v>114</v>
      </c>
      <c r="E6" s="16" t="s">
        <v>20</v>
      </c>
      <c r="F6" s="15" t="s">
        <v>109</v>
      </c>
      <c r="G6" s="17">
        <v>11000</v>
      </c>
      <c r="H6" s="18"/>
    </row>
    <row r="7" spans="3:9" ht="41.25" customHeight="1" x14ac:dyDescent="0.3">
      <c r="C7" s="14">
        <v>3</v>
      </c>
      <c r="D7" s="15" t="s">
        <v>114</v>
      </c>
      <c r="E7" s="16" t="s">
        <v>21</v>
      </c>
      <c r="F7" s="15" t="s">
        <v>110</v>
      </c>
      <c r="G7" s="17">
        <v>3000</v>
      </c>
      <c r="H7" s="18"/>
    </row>
    <row r="8" spans="3:9" ht="48.75" customHeight="1" x14ac:dyDescent="0.3">
      <c r="C8" s="14">
        <v>4</v>
      </c>
      <c r="D8" s="15" t="s">
        <v>114</v>
      </c>
      <c r="E8" s="16" t="s">
        <v>18</v>
      </c>
      <c r="F8" s="15" t="s">
        <v>112</v>
      </c>
      <c r="G8" s="17">
        <v>3000</v>
      </c>
      <c r="H8" s="18"/>
    </row>
    <row r="9" spans="3:9" ht="47.25" customHeight="1" x14ac:dyDescent="0.3">
      <c r="C9" s="14">
        <v>5</v>
      </c>
      <c r="D9" s="15" t="s">
        <v>114</v>
      </c>
      <c r="E9" s="16" t="s">
        <v>22</v>
      </c>
      <c r="F9" s="15" t="s">
        <v>111</v>
      </c>
      <c r="G9" s="17">
        <v>3000</v>
      </c>
      <c r="H9" s="18"/>
    </row>
    <row r="10" spans="3:9" ht="51.75" customHeight="1" x14ac:dyDescent="0.3">
      <c r="C10" s="14">
        <v>6</v>
      </c>
      <c r="D10" s="15" t="s">
        <v>113</v>
      </c>
      <c r="E10" s="19" t="s">
        <v>9</v>
      </c>
      <c r="F10" s="17"/>
      <c r="G10" s="17">
        <v>2000</v>
      </c>
      <c r="H10" s="18"/>
    </row>
    <row r="11" spans="3:9" ht="51.75" customHeight="1" x14ac:dyDescent="0.3">
      <c r="C11" s="14">
        <v>7</v>
      </c>
      <c r="D11" s="15" t="s">
        <v>121</v>
      </c>
      <c r="E11" s="19" t="s">
        <v>122</v>
      </c>
      <c r="F11" s="17"/>
      <c r="G11" s="17">
        <v>340</v>
      </c>
      <c r="H11" s="18"/>
    </row>
    <row r="12" spans="3:9" ht="49.5" customHeight="1" x14ac:dyDescent="0.3">
      <c r="C12" s="14">
        <v>8</v>
      </c>
      <c r="D12" s="15" t="s">
        <v>115</v>
      </c>
      <c r="E12" s="19" t="s">
        <v>11</v>
      </c>
      <c r="F12" s="17"/>
      <c r="G12" s="17">
        <v>800</v>
      </c>
      <c r="H12" s="18"/>
    </row>
    <row r="13" spans="3:9" ht="47.25" customHeight="1" x14ac:dyDescent="0.3">
      <c r="C13" s="14">
        <v>9</v>
      </c>
      <c r="D13" s="15" t="s">
        <v>114</v>
      </c>
      <c r="E13" s="19" t="s">
        <v>28</v>
      </c>
      <c r="F13" s="17"/>
      <c r="G13" s="17">
        <v>220</v>
      </c>
      <c r="H13" s="18"/>
    </row>
    <row r="14" spans="3:9" ht="46.5" customHeight="1" x14ac:dyDescent="0.3">
      <c r="C14" s="14">
        <v>10</v>
      </c>
      <c r="D14" s="15" t="s">
        <v>116</v>
      </c>
      <c r="E14" s="19" t="s">
        <v>117</v>
      </c>
      <c r="F14" s="22" t="s">
        <v>118</v>
      </c>
      <c r="G14" s="20">
        <v>960</v>
      </c>
      <c r="H14" s="21"/>
    </row>
    <row r="15" spans="3:9" ht="44.25" customHeight="1" x14ac:dyDescent="0.3">
      <c r="C15" s="14">
        <v>11</v>
      </c>
      <c r="D15" s="15" t="s">
        <v>116</v>
      </c>
      <c r="E15" s="19" t="s">
        <v>120</v>
      </c>
      <c r="F15" s="22" t="s">
        <v>119</v>
      </c>
      <c r="G15" s="20">
        <v>700</v>
      </c>
      <c r="H15" s="21"/>
    </row>
    <row r="16" spans="3:9" ht="28.5" customHeight="1" x14ac:dyDescent="0.3">
      <c r="C16" s="52" t="s">
        <v>36</v>
      </c>
      <c r="D16" s="53"/>
      <c r="E16" s="54"/>
      <c r="F16" s="26"/>
      <c r="G16" s="27">
        <f>SUM(G5:G15)</f>
        <v>40020</v>
      </c>
      <c r="H16" s="2"/>
    </row>
    <row r="17" spans="3:6" ht="39.75" customHeight="1" x14ac:dyDescent="0.3"/>
    <row r="18" spans="3:6" ht="15" thickBot="1" x14ac:dyDescent="0.35"/>
    <row r="19" spans="3:6" ht="27" customHeight="1" thickBot="1" x14ac:dyDescent="0.45">
      <c r="C19" s="23"/>
      <c r="D19" s="24"/>
      <c r="E19" s="25" t="s">
        <v>12</v>
      </c>
      <c r="F19" s="25">
        <v>142622</v>
      </c>
    </row>
    <row r="20" spans="3:6" ht="37.5" customHeight="1" thickBot="1" x14ac:dyDescent="0.45">
      <c r="C20" s="23"/>
      <c r="D20" s="24"/>
      <c r="E20" s="25" t="s">
        <v>13</v>
      </c>
      <c r="F20" s="25">
        <f>G16</f>
        <v>40020</v>
      </c>
    </row>
    <row r="21" spans="3:6" ht="21" customHeight="1" thickBot="1" x14ac:dyDescent="0.45">
      <c r="C21" s="23"/>
      <c r="D21" s="24"/>
      <c r="E21" s="25" t="s">
        <v>14</v>
      </c>
      <c r="F21" s="25">
        <f>F19-F20</f>
        <v>102602</v>
      </c>
    </row>
  </sheetData>
  <mergeCells count="4">
    <mergeCell ref="C1:G1"/>
    <mergeCell ref="C2:G2"/>
    <mergeCell ref="C3:G3"/>
    <mergeCell ref="C16:E16"/>
  </mergeCells>
  <pageMargins left="0.7" right="0.7" top="0.75" bottom="0.75" header="0.3" footer="0.3"/>
  <pageSetup scale="48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9"/>
  <sheetViews>
    <sheetView topLeftCell="A10" zoomScale="85" zoomScaleNormal="85" workbookViewId="0">
      <selection activeCell="F18" sqref="F18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50" t="s">
        <v>57</v>
      </c>
      <c r="D1" s="50"/>
      <c r="E1" s="50"/>
      <c r="F1" s="50"/>
      <c r="G1" s="50"/>
      <c r="H1" s="5"/>
    </row>
    <row r="2" spans="3:9" ht="30" x14ac:dyDescent="0.7">
      <c r="C2" s="50" t="s">
        <v>56</v>
      </c>
      <c r="D2" s="50"/>
      <c r="E2" s="50"/>
      <c r="F2" s="50"/>
      <c r="G2" s="50"/>
      <c r="H2" s="4"/>
    </row>
    <row r="3" spans="3:9" ht="30.6" thickBot="1" x14ac:dyDescent="0.75">
      <c r="C3" s="51" t="s">
        <v>58</v>
      </c>
      <c r="D3" s="51"/>
      <c r="E3" s="51"/>
      <c r="F3" s="51"/>
      <c r="G3" s="51"/>
      <c r="H3" s="4"/>
    </row>
    <row r="4" spans="3:9" ht="50.25" customHeight="1" thickBot="1" x14ac:dyDescent="0.35">
      <c r="C4" s="3" t="s">
        <v>1</v>
      </c>
      <c r="D4" s="3" t="s">
        <v>2</v>
      </c>
      <c r="E4" s="3" t="s">
        <v>8</v>
      </c>
      <c r="F4" s="3" t="s">
        <v>10</v>
      </c>
      <c r="G4" s="3" t="s">
        <v>3</v>
      </c>
      <c r="H4" s="3" t="s">
        <v>6</v>
      </c>
      <c r="I4" s="1"/>
    </row>
    <row r="5" spans="3:9" ht="49.5" customHeight="1" x14ac:dyDescent="0.3">
      <c r="C5" s="14">
        <v>1</v>
      </c>
      <c r="D5" s="15" t="s">
        <v>45</v>
      </c>
      <c r="E5" s="16" t="s">
        <v>19</v>
      </c>
      <c r="F5" s="17" t="s">
        <v>37</v>
      </c>
      <c r="G5" s="17">
        <v>15000</v>
      </c>
      <c r="H5" s="18"/>
    </row>
    <row r="6" spans="3:9" ht="51" customHeight="1" x14ac:dyDescent="0.3">
      <c r="C6" s="14">
        <v>2</v>
      </c>
      <c r="D6" s="15" t="s">
        <v>45</v>
      </c>
      <c r="E6" s="16" t="s">
        <v>20</v>
      </c>
      <c r="F6" s="17" t="s">
        <v>38</v>
      </c>
      <c r="G6" s="17">
        <v>11000</v>
      </c>
      <c r="H6" s="18"/>
    </row>
    <row r="7" spans="3:9" ht="41.25" customHeight="1" x14ac:dyDescent="0.3">
      <c r="C7" s="14">
        <v>3</v>
      </c>
      <c r="D7" s="15" t="s">
        <v>45</v>
      </c>
      <c r="E7" s="16" t="s">
        <v>21</v>
      </c>
      <c r="F7" s="17" t="s">
        <v>39</v>
      </c>
      <c r="G7" s="17">
        <v>3000</v>
      </c>
      <c r="H7" s="18"/>
    </row>
    <row r="8" spans="3:9" ht="48.75" customHeight="1" x14ac:dyDescent="0.3">
      <c r="C8" s="14">
        <v>4</v>
      </c>
      <c r="D8" s="15" t="s">
        <v>45</v>
      </c>
      <c r="E8" s="16" t="s">
        <v>18</v>
      </c>
      <c r="F8" s="17" t="s">
        <v>40</v>
      </c>
      <c r="G8" s="17">
        <v>3000</v>
      </c>
      <c r="H8" s="18"/>
    </row>
    <row r="9" spans="3:9" ht="47.25" customHeight="1" x14ac:dyDescent="0.3">
      <c r="C9" s="14">
        <v>5</v>
      </c>
      <c r="D9" s="15" t="s">
        <v>45</v>
      </c>
      <c r="E9" s="16" t="s">
        <v>22</v>
      </c>
      <c r="F9" s="17" t="s">
        <v>41</v>
      </c>
      <c r="G9" s="17">
        <v>3000</v>
      </c>
      <c r="H9" s="18"/>
    </row>
    <row r="10" spans="3:9" ht="51.75" customHeight="1" x14ac:dyDescent="0.3">
      <c r="C10" s="14">
        <v>6</v>
      </c>
      <c r="D10" s="15" t="s">
        <v>43</v>
      </c>
      <c r="E10" s="19" t="s">
        <v>9</v>
      </c>
      <c r="F10" s="17"/>
      <c r="G10" s="17">
        <v>2000</v>
      </c>
      <c r="H10" s="18"/>
    </row>
    <row r="11" spans="3:9" ht="48" customHeight="1" x14ac:dyDescent="0.3">
      <c r="C11" s="14">
        <v>7</v>
      </c>
      <c r="D11" s="15" t="s">
        <v>44</v>
      </c>
      <c r="E11" s="19" t="s">
        <v>42</v>
      </c>
      <c r="F11" s="17"/>
      <c r="G11" s="17">
        <v>1500</v>
      </c>
      <c r="H11" s="18"/>
    </row>
    <row r="12" spans="3:9" ht="49.5" customHeight="1" x14ac:dyDescent="0.3">
      <c r="C12" s="14">
        <v>8</v>
      </c>
      <c r="D12" s="15" t="s">
        <v>46</v>
      </c>
      <c r="E12" s="19" t="s">
        <v>11</v>
      </c>
      <c r="F12" s="17"/>
      <c r="G12" s="17">
        <v>10560</v>
      </c>
      <c r="H12" s="18"/>
    </row>
    <row r="13" spans="3:9" ht="47.25" customHeight="1" x14ac:dyDescent="0.3">
      <c r="C13" s="14">
        <v>9</v>
      </c>
      <c r="D13" s="15" t="s">
        <v>46</v>
      </c>
      <c r="E13" s="19" t="s">
        <v>28</v>
      </c>
      <c r="F13" s="17"/>
      <c r="G13" s="17">
        <v>220</v>
      </c>
      <c r="H13" s="18"/>
    </row>
    <row r="14" spans="3:9" ht="28.5" customHeight="1" x14ac:dyDescent="0.3">
      <c r="C14" s="52" t="s">
        <v>36</v>
      </c>
      <c r="D14" s="53"/>
      <c r="E14" s="54"/>
      <c r="F14" s="26"/>
      <c r="G14" s="27">
        <f>SUM(G5:G13)</f>
        <v>49280</v>
      </c>
      <c r="H14" s="2"/>
    </row>
    <row r="15" spans="3:9" ht="39.75" customHeight="1" x14ac:dyDescent="0.3"/>
    <row r="16" spans="3:9" ht="15" thickBot="1" x14ac:dyDescent="0.35"/>
    <row r="17" spans="3:6" ht="27" customHeight="1" thickBot="1" x14ac:dyDescent="0.45">
      <c r="C17" s="23"/>
      <c r="D17" s="24"/>
      <c r="E17" s="25" t="s">
        <v>12</v>
      </c>
      <c r="F17" s="25">
        <v>179862</v>
      </c>
    </row>
    <row r="18" spans="3:6" ht="37.5" customHeight="1" thickBot="1" x14ac:dyDescent="0.45">
      <c r="C18" s="23"/>
      <c r="D18" s="24"/>
      <c r="E18" s="25" t="s">
        <v>13</v>
      </c>
      <c r="F18" s="25">
        <f>G14</f>
        <v>49280</v>
      </c>
    </row>
    <row r="19" spans="3:6" ht="21" customHeight="1" thickBot="1" x14ac:dyDescent="0.45">
      <c r="C19" s="23"/>
      <c r="D19" s="24"/>
      <c r="E19" s="25" t="s">
        <v>14</v>
      </c>
      <c r="F19" s="25">
        <f>F17-F18</f>
        <v>130582</v>
      </c>
    </row>
  </sheetData>
  <mergeCells count="4">
    <mergeCell ref="C1:G1"/>
    <mergeCell ref="C2:G2"/>
    <mergeCell ref="C3:G3"/>
    <mergeCell ref="C14:E14"/>
  </mergeCells>
  <pageMargins left="0.7" right="0.7" top="0.75" bottom="0.75" header="0.3" footer="0.3"/>
  <pageSetup scale="48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2"/>
  <sheetViews>
    <sheetView topLeftCell="A13" zoomScale="85" zoomScaleNormal="85" workbookViewId="0">
      <selection activeCell="Q18" sqref="Q18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50" t="s">
        <v>57</v>
      </c>
      <c r="D1" s="50"/>
      <c r="E1" s="50"/>
      <c r="F1" s="50"/>
      <c r="G1" s="50"/>
      <c r="H1" s="5"/>
    </row>
    <row r="2" spans="3:9" ht="30" x14ac:dyDescent="0.7">
      <c r="C2" s="50" t="s">
        <v>56</v>
      </c>
      <c r="D2" s="50"/>
      <c r="E2" s="50"/>
      <c r="F2" s="50"/>
      <c r="G2" s="50"/>
      <c r="H2" s="4"/>
    </row>
    <row r="3" spans="3:9" ht="30.6" thickBot="1" x14ac:dyDescent="0.75">
      <c r="C3" s="51" t="s">
        <v>59</v>
      </c>
      <c r="D3" s="51"/>
      <c r="E3" s="51"/>
      <c r="F3" s="51"/>
      <c r="G3" s="51"/>
      <c r="H3" s="4"/>
    </row>
    <row r="4" spans="3:9" ht="50.25" customHeight="1" thickBot="1" x14ac:dyDescent="0.35">
      <c r="C4" s="3" t="s">
        <v>1</v>
      </c>
      <c r="D4" s="3" t="s">
        <v>2</v>
      </c>
      <c r="E4" s="3" t="s">
        <v>8</v>
      </c>
      <c r="F4" s="3" t="s">
        <v>10</v>
      </c>
      <c r="G4" s="3" t="s">
        <v>3</v>
      </c>
      <c r="H4" s="3" t="s">
        <v>6</v>
      </c>
      <c r="I4" s="1"/>
    </row>
    <row r="5" spans="3:9" ht="49.5" customHeight="1" x14ac:dyDescent="0.3">
      <c r="C5" s="14">
        <v>1</v>
      </c>
      <c r="D5" s="15" t="s">
        <v>65</v>
      </c>
      <c r="E5" s="16" t="s">
        <v>19</v>
      </c>
      <c r="F5" s="17" t="s">
        <v>60</v>
      </c>
      <c r="G5" s="17">
        <v>15000</v>
      </c>
      <c r="H5" s="18"/>
    </row>
    <row r="6" spans="3:9" ht="51" customHeight="1" x14ac:dyDescent="0.3">
      <c r="C6" s="14">
        <v>2</v>
      </c>
      <c r="D6" s="15" t="s">
        <v>65</v>
      </c>
      <c r="E6" s="16" t="s">
        <v>20</v>
      </c>
      <c r="F6" s="17" t="s">
        <v>61</v>
      </c>
      <c r="G6" s="17">
        <v>11000</v>
      </c>
      <c r="H6" s="18"/>
    </row>
    <row r="7" spans="3:9" ht="41.25" customHeight="1" x14ac:dyDescent="0.3">
      <c r="C7" s="14">
        <v>3</v>
      </c>
      <c r="D7" s="15" t="s">
        <v>65</v>
      </c>
      <c r="E7" s="16" t="s">
        <v>21</v>
      </c>
      <c r="F7" s="17" t="s">
        <v>62</v>
      </c>
      <c r="G7" s="17">
        <v>3000</v>
      </c>
      <c r="H7" s="18"/>
    </row>
    <row r="8" spans="3:9" ht="48.75" customHeight="1" x14ac:dyDescent="0.3">
      <c r="C8" s="14">
        <v>4</v>
      </c>
      <c r="D8" s="15" t="s">
        <v>65</v>
      </c>
      <c r="E8" s="16" t="s">
        <v>18</v>
      </c>
      <c r="F8" s="17" t="s">
        <v>63</v>
      </c>
      <c r="G8" s="17">
        <v>3000</v>
      </c>
      <c r="H8" s="18"/>
    </row>
    <row r="9" spans="3:9" ht="47.25" customHeight="1" x14ac:dyDescent="0.3">
      <c r="C9" s="14">
        <v>5</v>
      </c>
      <c r="D9" s="15" t="s">
        <v>65</v>
      </c>
      <c r="E9" s="16" t="s">
        <v>22</v>
      </c>
      <c r="F9" s="17" t="s">
        <v>64</v>
      </c>
      <c r="G9" s="17">
        <v>3000</v>
      </c>
      <c r="H9" s="18"/>
    </row>
    <row r="10" spans="3:9" ht="51.75" customHeight="1" x14ac:dyDescent="0.3">
      <c r="C10" s="14">
        <v>6</v>
      </c>
      <c r="D10" s="15" t="s">
        <v>66</v>
      </c>
      <c r="E10" s="19" t="s">
        <v>9</v>
      </c>
      <c r="F10" s="17"/>
      <c r="G10" s="17">
        <v>1000</v>
      </c>
      <c r="H10" s="18"/>
    </row>
    <row r="11" spans="3:9" ht="51.75" customHeight="1" x14ac:dyDescent="0.3">
      <c r="C11" s="14">
        <v>7</v>
      </c>
      <c r="D11" s="15" t="s">
        <v>67</v>
      </c>
      <c r="E11" s="19" t="s">
        <v>9</v>
      </c>
      <c r="F11" s="17"/>
      <c r="G11" s="17">
        <v>2000</v>
      </c>
      <c r="H11" s="18"/>
    </row>
    <row r="12" spans="3:9" ht="48" customHeight="1" x14ac:dyDescent="0.3">
      <c r="C12" s="14">
        <v>8</v>
      </c>
      <c r="D12" s="15" t="s">
        <v>68</v>
      </c>
      <c r="E12" s="19" t="s">
        <v>42</v>
      </c>
      <c r="F12" s="17"/>
      <c r="G12" s="17">
        <v>2000</v>
      </c>
      <c r="H12" s="18"/>
    </row>
    <row r="13" spans="3:9" ht="49.5" customHeight="1" x14ac:dyDescent="0.3">
      <c r="C13" s="14">
        <v>9</v>
      </c>
      <c r="D13" s="15" t="s">
        <v>66</v>
      </c>
      <c r="E13" s="19" t="s">
        <v>11</v>
      </c>
      <c r="F13" s="17"/>
      <c r="G13" s="17">
        <v>742</v>
      </c>
      <c r="H13" s="18"/>
    </row>
    <row r="14" spans="3:9" ht="49.5" customHeight="1" x14ac:dyDescent="0.3">
      <c r="C14" s="14">
        <v>10</v>
      </c>
      <c r="D14" s="15" t="s">
        <v>66</v>
      </c>
      <c r="E14" s="19" t="s">
        <v>11</v>
      </c>
      <c r="F14" s="17"/>
      <c r="G14" s="17">
        <v>9542</v>
      </c>
      <c r="H14" s="18"/>
    </row>
    <row r="15" spans="3:9" ht="47.25" customHeight="1" x14ac:dyDescent="0.3">
      <c r="C15" s="14">
        <v>11</v>
      </c>
      <c r="D15" s="15" t="s">
        <v>69</v>
      </c>
      <c r="E15" s="19" t="s">
        <v>28</v>
      </c>
      <c r="F15" s="17"/>
      <c r="G15" s="17">
        <v>230</v>
      </c>
      <c r="H15" s="18"/>
    </row>
    <row r="16" spans="3:9" ht="47.25" customHeight="1" x14ac:dyDescent="0.3">
      <c r="C16" s="14">
        <v>12</v>
      </c>
      <c r="D16" s="15" t="s">
        <v>70</v>
      </c>
      <c r="E16" s="19" t="s">
        <v>28</v>
      </c>
      <c r="F16" s="17"/>
      <c r="G16" s="17">
        <v>220</v>
      </c>
      <c r="H16" s="18"/>
    </row>
    <row r="17" spans="3:8" ht="28.5" customHeight="1" x14ac:dyDescent="0.3">
      <c r="C17" s="52" t="s">
        <v>36</v>
      </c>
      <c r="D17" s="53"/>
      <c r="E17" s="54"/>
      <c r="F17" s="26"/>
      <c r="G17" s="27">
        <f>SUM(G5:G16)</f>
        <v>50734</v>
      </c>
      <c r="H17" s="2"/>
    </row>
    <row r="18" spans="3:8" ht="39.75" customHeight="1" x14ac:dyDescent="0.3"/>
    <row r="19" spans="3:8" ht="15" thickBot="1" x14ac:dyDescent="0.35"/>
    <row r="20" spans="3:8" ht="27" customHeight="1" thickBot="1" x14ac:dyDescent="0.45">
      <c r="C20" s="23"/>
      <c r="D20" s="24"/>
      <c r="E20" s="25" t="s">
        <v>12</v>
      </c>
      <c r="F20" s="25">
        <v>225332</v>
      </c>
    </row>
    <row r="21" spans="3:8" ht="37.5" customHeight="1" thickBot="1" x14ac:dyDescent="0.45">
      <c r="C21" s="23"/>
      <c r="D21" s="24"/>
      <c r="E21" s="25" t="s">
        <v>13</v>
      </c>
      <c r="F21" s="25">
        <f>G17</f>
        <v>50734</v>
      </c>
    </row>
    <row r="22" spans="3:8" ht="21" customHeight="1" thickBot="1" x14ac:dyDescent="0.45">
      <c r="C22" s="23"/>
      <c r="D22" s="24"/>
      <c r="E22" s="25" t="s">
        <v>14</v>
      </c>
      <c r="F22" s="25">
        <f>F20-F21</f>
        <v>174598</v>
      </c>
    </row>
  </sheetData>
  <mergeCells count="4">
    <mergeCell ref="C1:G1"/>
    <mergeCell ref="C2:G2"/>
    <mergeCell ref="C3:G3"/>
    <mergeCell ref="C17:E17"/>
  </mergeCells>
  <pageMargins left="0.7" right="0.7" top="0.75" bottom="0.75" header="0.3" footer="0.3"/>
  <pageSetup scale="48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4"/>
  <sheetViews>
    <sheetView topLeftCell="A17" zoomScale="85" zoomScaleNormal="85" workbookViewId="0">
      <selection activeCell="F23" sqref="F23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50" t="s">
        <v>57</v>
      </c>
      <c r="D1" s="50"/>
      <c r="E1" s="50"/>
      <c r="F1" s="50"/>
      <c r="G1" s="50"/>
      <c r="H1" s="5"/>
    </row>
    <row r="2" spans="3:9" ht="30" x14ac:dyDescent="0.7">
      <c r="C2" s="50" t="s">
        <v>56</v>
      </c>
      <c r="D2" s="50"/>
      <c r="E2" s="50"/>
      <c r="F2" s="50"/>
      <c r="G2" s="50"/>
      <c r="H2" s="4"/>
    </row>
    <row r="3" spans="3:9" ht="30.6" thickBot="1" x14ac:dyDescent="0.75">
      <c r="C3" s="51" t="s">
        <v>71</v>
      </c>
      <c r="D3" s="51"/>
      <c r="E3" s="51"/>
      <c r="F3" s="51"/>
      <c r="G3" s="51"/>
      <c r="H3" s="4"/>
    </row>
    <row r="4" spans="3:9" ht="50.25" customHeight="1" thickBot="1" x14ac:dyDescent="0.35">
      <c r="C4" s="3" t="s">
        <v>1</v>
      </c>
      <c r="D4" s="3" t="s">
        <v>2</v>
      </c>
      <c r="E4" s="3" t="s">
        <v>8</v>
      </c>
      <c r="F4" s="3" t="s">
        <v>10</v>
      </c>
      <c r="G4" s="3" t="s">
        <v>3</v>
      </c>
      <c r="H4" s="3" t="s">
        <v>6</v>
      </c>
      <c r="I4" s="1"/>
    </row>
    <row r="5" spans="3:9" ht="49.5" customHeight="1" x14ac:dyDescent="0.3">
      <c r="C5" s="14">
        <v>1</v>
      </c>
      <c r="D5" s="15" t="s">
        <v>80</v>
      </c>
      <c r="E5" s="16" t="s">
        <v>19</v>
      </c>
      <c r="F5" s="17" t="s">
        <v>73</v>
      </c>
      <c r="G5" s="17">
        <v>15000</v>
      </c>
      <c r="H5" s="18"/>
    </row>
    <row r="6" spans="3:9" ht="51" customHeight="1" x14ac:dyDescent="0.3">
      <c r="C6" s="14">
        <v>2</v>
      </c>
      <c r="D6" s="15" t="s">
        <v>80</v>
      </c>
      <c r="E6" s="16" t="s">
        <v>20</v>
      </c>
      <c r="F6" s="17" t="s">
        <v>72</v>
      </c>
      <c r="G6" s="17">
        <v>11000</v>
      </c>
      <c r="H6" s="18"/>
    </row>
    <row r="7" spans="3:9" ht="41.25" customHeight="1" x14ac:dyDescent="0.3">
      <c r="C7" s="14">
        <v>3</v>
      </c>
      <c r="D7" s="15" t="s">
        <v>80</v>
      </c>
      <c r="E7" s="16" t="s">
        <v>21</v>
      </c>
      <c r="F7" s="17" t="s">
        <v>74</v>
      </c>
      <c r="G7" s="17">
        <v>3000</v>
      </c>
      <c r="H7" s="18"/>
    </row>
    <row r="8" spans="3:9" ht="48.75" customHeight="1" x14ac:dyDescent="0.3">
      <c r="C8" s="14">
        <v>4</v>
      </c>
      <c r="D8" s="15" t="s">
        <v>80</v>
      </c>
      <c r="E8" s="16" t="s">
        <v>18</v>
      </c>
      <c r="F8" s="17" t="s">
        <v>75</v>
      </c>
      <c r="G8" s="17">
        <v>3000</v>
      </c>
      <c r="H8" s="18"/>
    </row>
    <row r="9" spans="3:9" ht="47.25" customHeight="1" x14ac:dyDescent="0.3">
      <c r="C9" s="14">
        <v>5</v>
      </c>
      <c r="D9" s="15" t="s">
        <v>80</v>
      </c>
      <c r="E9" s="16" t="s">
        <v>22</v>
      </c>
      <c r="F9" s="17" t="s">
        <v>76</v>
      </c>
      <c r="G9" s="17">
        <v>3000</v>
      </c>
      <c r="H9" s="18"/>
    </row>
    <row r="10" spans="3:9" ht="51.75" customHeight="1" x14ac:dyDescent="0.3">
      <c r="C10" s="14">
        <v>6</v>
      </c>
      <c r="D10" s="15" t="s">
        <v>77</v>
      </c>
      <c r="E10" s="19" t="s">
        <v>9</v>
      </c>
      <c r="F10" s="17"/>
      <c r="G10" s="17">
        <v>2000</v>
      </c>
      <c r="H10" s="18"/>
    </row>
    <row r="11" spans="3:9" ht="48" customHeight="1" x14ac:dyDescent="0.3">
      <c r="C11" s="14">
        <v>7</v>
      </c>
      <c r="D11" s="15" t="s">
        <v>78</v>
      </c>
      <c r="E11" s="19" t="s">
        <v>42</v>
      </c>
      <c r="F11" s="17"/>
      <c r="G11" s="17">
        <v>2500</v>
      </c>
      <c r="H11" s="18"/>
    </row>
    <row r="12" spans="3:9" ht="48" customHeight="1" x14ac:dyDescent="0.3">
      <c r="C12" s="14">
        <v>8</v>
      </c>
      <c r="D12" s="15" t="s">
        <v>79</v>
      </c>
      <c r="E12" s="19" t="s">
        <v>42</v>
      </c>
      <c r="F12" s="17"/>
      <c r="G12" s="17">
        <v>2000</v>
      </c>
      <c r="H12" s="18"/>
    </row>
    <row r="13" spans="3:9" ht="49.5" customHeight="1" x14ac:dyDescent="0.3">
      <c r="C13" s="14">
        <v>9</v>
      </c>
      <c r="D13" s="15" t="s">
        <v>77</v>
      </c>
      <c r="E13" s="19" t="s">
        <v>11</v>
      </c>
      <c r="F13" s="17"/>
      <c r="G13" s="17">
        <v>15600</v>
      </c>
      <c r="H13" s="18"/>
    </row>
    <row r="14" spans="3:9" ht="49.5" customHeight="1" x14ac:dyDescent="0.3">
      <c r="C14" s="14">
        <v>10</v>
      </c>
      <c r="D14" s="15" t="s">
        <v>81</v>
      </c>
      <c r="E14" s="19" t="s">
        <v>11</v>
      </c>
      <c r="F14" s="17"/>
      <c r="G14" s="17">
        <v>10422</v>
      </c>
      <c r="H14" s="18"/>
    </row>
    <row r="15" spans="3:9" ht="49.5" customHeight="1" x14ac:dyDescent="0.3">
      <c r="C15" s="14">
        <v>11</v>
      </c>
      <c r="D15" s="15" t="s">
        <v>81</v>
      </c>
      <c r="E15" s="19" t="s">
        <v>11</v>
      </c>
      <c r="F15" s="17"/>
      <c r="G15" s="17">
        <v>16189</v>
      </c>
      <c r="H15" s="18"/>
    </row>
    <row r="16" spans="3:9" ht="49.5" customHeight="1" x14ac:dyDescent="0.3">
      <c r="C16" s="14">
        <v>12</v>
      </c>
      <c r="D16" s="15" t="s">
        <v>81</v>
      </c>
      <c r="E16" s="19" t="s">
        <v>123</v>
      </c>
      <c r="F16" s="17"/>
      <c r="G16" s="17">
        <v>300</v>
      </c>
      <c r="H16" s="18"/>
    </row>
    <row r="17" spans="3:8" ht="49.5" customHeight="1" x14ac:dyDescent="0.3">
      <c r="C17" s="14">
        <v>13</v>
      </c>
      <c r="D17" s="15" t="s">
        <v>81</v>
      </c>
      <c r="E17" s="19" t="s">
        <v>124</v>
      </c>
      <c r="F17" s="17"/>
      <c r="G17" s="17">
        <v>68000</v>
      </c>
      <c r="H17" s="18"/>
    </row>
    <row r="18" spans="3:8" ht="49.5" customHeight="1" x14ac:dyDescent="0.3">
      <c r="C18" s="14">
        <v>14</v>
      </c>
      <c r="D18" s="15" t="e">
        <f>----'Dec-2019'!E21c</f>
        <v>#NAME?</v>
      </c>
      <c r="E18" s="19" t="s">
        <v>28</v>
      </c>
      <c r="F18" s="17"/>
      <c r="G18" s="17">
        <v>0</v>
      </c>
      <c r="H18" s="18"/>
    </row>
    <row r="19" spans="3:8" ht="28.5" customHeight="1" x14ac:dyDescent="0.3">
      <c r="C19" s="52" t="s">
        <v>36</v>
      </c>
      <c r="D19" s="53"/>
      <c r="E19" s="54"/>
      <c r="F19" s="26"/>
      <c r="G19" s="27">
        <f>SUM(G5:G18)</f>
        <v>152011</v>
      </c>
      <c r="H19" s="2"/>
    </row>
    <row r="20" spans="3:8" ht="39.75" customHeight="1" x14ac:dyDescent="0.3"/>
    <row r="21" spans="3:8" ht="15" thickBot="1" x14ac:dyDescent="0.35"/>
    <row r="22" spans="3:8" ht="27" customHeight="1" thickBot="1" x14ac:dyDescent="0.45">
      <c r="C22" s="23"/>
      <c r="D22" s="24"/>
      <c r="E22" s="25" t="s">
        <v>12</v>
      </c>
      <c r="F22" s="25">
        <v>244448</v>
      </c>
    </row>
    <row r="23" spans="3:8" ht="37.5" customHeight="1" thickBot="1" x14ac:dyDescent="0.45">
      <c r="C23" s="23"/>
      <c r="D23" s="24"/>
      <c r="E23" s="25" t="s">
        <v>13</v>
      </c>
      <c r="F23" s="25">
        <f>G19</f>
        <v>152011</v>
      </c>
    </row>
    <row r="24" spans="3:8" ht="21" customHeight="1" thickBot="1" x14ac:dyDescent="0.45">
      <c r="C24" s="23"/>
      <c r="D24" s="24"/>
      <c r="E24" s="25" t="s">
        <v>14</v>
      </c>
      <c r="F24" s="25">
        <f>F22-F23</f>
        <v>92437</v>
      </c>
    </row>
  </sheetData>
  <mergeCells count="4">
    <mergeCell ref="C1:G1"/>
    <mergeCell ref="C2:G2"/>
    <mergeCell ref="C3:G3"/>
    <mergeCell ref="C19:E19"/>
  </mergeCells>
  <pageMargins left="0.7" right="0.7" top="0.75" bottom="0.75" header="0.3" footer="0.3"/>
  <pageSetup scale="48" fitToWidth="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8"/>
  <sheetViews>
    <sheetView topLeftCell="A16" zoomScale="85" zoomScaleNormal="85" workbookViewId="0">
      <selection activeCell="E20" sqref="E20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50" t="s">
        <v>57</v>
      </c>
      <c r="D1" s="50"/>
      <c r="E1" s="50"/>
      <c r="F1" s="50"/>
      <c r="G1" s="50"/>
      <c r="H1" s="5"/>
    </row>
    <row r="2" spans="3:9" ht="30" x14ac:dyDescent="0.7">
      <c r="C2" s="50" t="s">
        <v>56</v>
      </c>
      <c r="D2" s="50"/>
      <c r="E2" s="50"/>
      <c r="F2" s="50"/>
      <c r="G2" s="50"/>
      <c r="H2" s="4"/>
    </row>
    <row r="3" spans="3:9" ht="30.6" thickBot="1" x14ac:dyDescent="0.75">
      <c r="C3" s="51" t="s">
        <v>82</v>
      </c>
      <c r="D3" s="51"/>
      <c r="E3" s="51"/>
      <c r="F3" s="51"/>
      <c r="G3" s="51"/>
      <c r="H3" s="4"/>
    </row>
    <row r="4" spans="3:9" ht="50.25" customHeight="1" thickBot="1" x14ac:dyDescent="0.35">
      <c r="C4" s="3" t="s">
        <v>1</v>
      </c>
      <c r="D4" s="3" t="s">
        <v>2</v>
      </c>
      <c r="E4" s="3" t="s">
        <v>8</v>
      </c>
      <c r="F4" s="3" t="s">
        <v>10</v>
      </c>
      <c r="G4" s="3" t="s">
        <v>3</v>
      </c>
      <c r="H4" s="3" t="s">
        <v>6</v>
      </c>
      <c r="I4" s="1"/>
    </row>
    <row r="5" spans="3:9" ht="49.5" customHeight="1" x14ac:dyDescent="0.3">
      <c r="C5" s="14">
        <v>1</v>
      </c>
      <c r="D5" s="15" t="s">
        <v>88</v>
      </c>
      <c r="E5" s="16" t="s">
        <v>19</v>
      </c>
      <c r="F5" s="17" t="s">
        <v>83</v>
      </c>
      <c r="G5" s="17">
        <v>15000</v>
      </c>
      <c r="H5" s="18"/>
    </row>
    <row r="6" spans="3:9" ht="51" customHeight="1" x14ac:dyDescent="0.3">
      <c r="C6" s="14">
        <v>2</v>
      </c>
      <c r="D6" s="15" t="s">
        <v>88</v>
      </c>
      <c r="E6" s="16" t="s">
        <v>20</v>
      </c>
      <c r="F6" s="17" t="s">
        <v>84</v>
      </c>
      <c r="G6" s="17">
        <v>11000</v>
      </c>
      <c r="H6" s="18"/>
    </row>
    <row r="7" spans="3:9" ht="41.25" customHeight="1" x14ac:dyDescent="0.3">
      <c r="C7" s="14">
        <v>3</v>
      </c>
      <c r="D7" s="15" t="s">
        <v>88</v>
      </c>
      <c r="E7" s="16" t="s">
        <v>21</v>
      </c>
      <c r="F7" s="17" t="s">
        <v>85</v>
      </c>
      <c r="G7" s="17">
        <v>3000</v>
      </c>
      <c r="H7" s="18"/>
    </row>
    <row r="8" spans="3:9" ht="48.75" customHeight="1" x14ac:dyDescent="0.3">
      <c r="C8" s="14">
        <v>4</v>
      </c>
      <c r="D8" s="15" t="s">
        <v>88</v>
      </c>
      <c r="E8" s="16" t="s">
        <v>18</v>
      </c>
      <c r="F8" s="17" t="s">
        <v>86</v>
      </c>
      <c r="G8" s="17">
        <v>3000</v>
      </c>
      <c r="H8" s="18"/>
    </row>
    <row r="9" spans="3:9" ht="47.25" customHeight="1" x14ac:dyDescent="0.3">
      <c r="C9" s="14">
        <v>5</v>
      </c>
      <c r="D9" s="15" t="s">
        <v>88</v>
      </c>
      <c r="E9" s="16" t="s">
        <v>22</v>
      </c>
      <c r="F9" s="17" t="s">
        <v>87</v>
      </c>
      <c r="G9" s="17">
        <v>3000</v>
      </c>
      <c r="H9" s="18"/>
    </row>
    <row r="10" spans="3:9" ht="51.75" customHeight="1" x14ac:dyDescent="0.3">
      <c r="C10" s="14">
        <v>6</v>
      </c>
      <c r="D10" s="15" t="s">
        <v>89</v>
      </c>
      <c r="E10" s="19" t="s">
        <v>9</v>
      </c>
      <c r="F10" s="17"/>
      <c r="G10" s="17">
        <v>1000</v>
      </c>
      <c r="H10" s="18"/>
    </row>
    <row r="11" spans="3:9" ht="48" customHeight="1" x14ac:dyDescent="0.3">
      <c r="C11" s="14">
        <v>7</v>
      </c>
      <c r="D11" s="15" t="s">
        <v>90</v>
      </c>
      <c r="E11" s="19" t="s">
        <v>42</v>
      </c>
      <c r="F11" s="17"/>
      <c r="G11" s="17">
        <v>1000</v>
      </c>
      <c r="H11" s="18"/>
    </row>
    <row r="12" spans="3:9" ht="48" customHeight="1" x14ac:dyDescent="0.3">
      <c r="C12" s="14">
        <v>8</v>
      </c>
      <c r="D12" s="15" t="s">
        <v>91</v>
      </c>
      <c r="E12" s="19" t="s">
        <v>42</v>
      </c>
      <c r="F12" s="17"/>
      <c r="G12" s="17">
        <v>1000</v>
      </c>
      <c r="H12" s="18"/>
    </row>
    <row r="13" spans="3:9" ht="49.5" customHeight="1" x14ac:dyDescent="0.3">
      <c r="C13" s="14">
        <v>9</v>
      </c>
      <c r="D13" s="15"/>
      <c r="E13" s="19" t="s">
        <v>11</v>
      </c>
      <c r="F13" s="17" t="s">
        <v>92</v>
      </c>
      <c r="G13" s="17"/>
      <c r="H13" s="18"/>
    </row>
    <row r="14" spans="3:9" ht="49.5" customHeight="1" x14ac:dyDescent="0.3">
      <c r="C14" s="14">
        <v>10</v>
      </c>
      <c r="D14" s="15"/>
      <c r="E14" s="19" t="s">
        <v>11</v>
      </c>
      <c r="F14" s="17" t="s">
        <v>92</v>
      </c>
      <c r="G14" s="17"/>
      <c r="H14" s="18"/>
    </row>
    <row r="15" spans="3:9" ht="47.25" customHeight="1" x14ac:dyDescent="0.3">
      <c r="C15" s="14">
        <v>11</v>
      </c>
      <c r="D15" s="15" t="s">
        <v>93</v>
      </c>
      <c r="E15" s="19" t="s">
        <v>28</v>
      </c>
      <c r="F15" s="17"/>
      <c r="G15" s="17">
        <v>250</v>
      </c>
      <c r="H15" s="18"/>
    </row>
    <row r="16" spans="3:9" ht="46.5" customHeight="1" x14ac:dyDescent="0.3">
      <c r="C16" s="14">
        <v>12</v>
      </c>
      <c r="D16" s="15" t="s">
        <v>91</v>
      </c>
      <c r="E16" s="19" t="s">
        <v>28</v>
      </c>
      <c r="F16" s="20"/>
      <c r="G16" s="20">
        <v>220</v>
      </c>
      <c r="H16" s="21"/>
    </row>
    <row r="17" spans="3:8" ht="44.25" customHeight="1" x14ac:dyDescent="0.3">
      <c r="C17" s="14">
        <v>13</v>
      </c>
      <c r="D17" s="22" t="s">
        <v>94</v>
      </c>
      <c r="E17" s="19" t="s">
        <v>95</v>
      </c>
      <c r="F17" s="20"/>
      <c r="G17" s="20">
        <v>160</v>
      </c>
      <c r="H17" s="21"/>
    </row>
    <row r="18" spans="3:8" ht="44.25" customHeight="1" x14ac:dyDescent="0.3">
      <c r="C18" s="14">
        <v>14</v>
      </c>
      <c r="D18" s="22" t="s">
        <v>94</v>
      </c>
      <c r="E18" s="19" t="s">
        <v>95</v>
      </c>
      <c r="F18" s="20"/>
      <c r="G18" s="20">
        <v>240</v>
      </c>
      <c r="H18" s="21"/>
    </row>
    <row r="19" spans="3:8" ht="44.25" customHeight="1" x14ac:dyDescent="0.3">
      <c r="C19" s="14">
        <v>15</v>
      </c>
      <c r="D19" s="22" t="s">
        <v>94</v>
      </c>
      <c r="E19" s="19" t="s">
        <v>96</v>
      </c>
      <c r="F19" s="20"/>
      <c r="G19" s="20">
        <v>130</v>
      </c>
      <c r="H19" s="21"/>
    </row>
    <row r="20" spans="3:8" ht="44.25" customHeight="1" x14ac:dyDescent="0.3">
      <c r="C20" s="14">
        <v>16</v>
      </c>
      <c r="D20" s="22" t="s">
        <v>94</v>
      </c>
      <c r="E20" s="19" t="s">
        <v>97</v>
      </c>
      <c r="F20" s="20"/>
      <c r="G20" s="20">
        <v>500</v>
      </c>
      <c r="H20" s="21"/>
    </row>
    <row r="21" spans="3:8" ht="44.25" customHeight="1" x14ac:dyDescent="0.3">
      <c r="C21" s="14">
        <v>17</v>
      </c>
      <c r="D21" s="41">
        <v>43597</v>
      </c>
      <c r="E21" s="19" t="s">
        <v>125</v>
      </c>
      <c r="F21" s="20"/>
      <c r="G21" s="20">
        <v>13000</v>
      </c>
      <c r="H21" s="21"/>
    </row>
    <row r="22" spans="3:8" ht="45.75" customHeight="1" x14ac:dyDescent="0.3">
      <c r="C22" s="14">
        <v>18</v>
      </c>
      <c r="D22" s="22" t="s">
        <v>94</v>
      </c>
      <c r="E22" s="19" t="s">
        <v>98</v>
      </c>
      <c r="F22" s="20"/>
      <c r="G22" s="20">
        <v>240</v>
      </c>
      <c r="H22" s="21"/>
    </row>
    <row r="23" spans="3:8" ht="28.5" customHeight="1" x14ac:dyDescent="0.3">
      <c r="C23" s="52" t="s">
        <v>36</v>
      </c>
      <c r="D23" s="53"/>
      <c r="E23" s="54"/>
      <c r="F23" s="26"/>
      <c r="G23" s="27">
        <f>SUM(G5:G22)</f>
        <v>52740</v>
      </c>
      <c r="H23" s="2"/>
    </row>
    <row r="24" spans="3:8" ht="39.75" customHeight="1" x14ac:dyDescent="0.3"/>
    <row r="25" spans="3:8" ht="15" thickBot="1" x14ac:dyDescent="0.35"/>
    <row r="26" spans="3:8" ht="27" customHeight="1" thickBot="1" x14ac:dyDescent="0.45">
      <c r="C26" s="23"/>
      <c r="D26" s="24"/>
      <c r="E26" s="25" t="s">
        <v>12</v>
      </c>
      <c r="F26" s="25">
        <v>164737</v>
      </c>
    </row>
    <row r="27" spans="3:8" ht="37.5" customHeight="1" thickBot="1" x14ac:dyDescent="0.45">
      <c r="C27" s="23"/>
      <c r="D27" s="24"/>
      <c r="E27" s="25" t="s">
        <v>13</v>
      </c>
      <c r="F27" s="25">
        <f>G23</f>
        <v>52740</v>
      </c>
    </row>
    <row r="28" spans="3:8" ht="21" customHeight="1" thickBot="1" x14ac:dyDescent="0.45">
      <c r="C28" s="23"/>
      <c r="D28" s="24"/>
      <c r="E28" s="25" t="s">
        <v>14</v>
      </c>
      <c r="F28" s="25">
        <f>F26-F27</f>
        <v>111997</v>
      </c>
    </row>
  </sheetData>
  <mergeCells count="4">
    <mergeCell ref="C1:G1"/>
    <mergeCell ref="C2:G2"/>
    <mergeCell ref="C3:G3"/>
    <mergeCell ref="C23:E23"/>
  </mergeCells>
  <pageMargins left="0.7" right="0.7" top="0.75" bottom="0.75" header="0.3" footer="0.3"/>
  <pageSetup scale="48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0"/>
  <sheetViews>
    <sheetView topLeftCell="A8" zoomScale="85" zoomScaleNormal="85" workbookViewId="0">
      <selection activeCell="C4" sqref="C4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50" t="s">
        <v>57</v>
      </c>
      <c r="D1" s="50"/>
      <c r="E1" s="50"/>
      <c r="F1" s="50"/>
      <c r="G1" s="50"/>
      <c r="H1" s="5"/>
    </row>
    <row r="2" spans="3:9" ht="30" x14ac:dyDescent="0.7">
      <c r="C2" s="50" t="s">
        <v>56</v>
      </c>
      <c r="D2" s="50"/>
      <c r="E2" s="50"/>
      <c r="F2" s="50"/>
      <c r="G2" s="50"/>
      <c r="H2" s="4"/>
    </row>
    <row r="3" spans="3:9" ht="30.6" thickBot="1" x14ac:dyDescent="0.75">
      <c r="C3" s="51" t="s">
        <v>134</v>
      </c>
      <c r="D3" s="51"/>
      <c r="E3" s="51"/>
      <c r="F3" s="51"/>
      <c r="G3" s="51"/>
      <c r="H3" s="4"/>
    </row>
    <row r="4" spans="3:9" ht="50.25" customHeight="1" thickBot="1" x14ac:dyDescent="0.35">
      <c r="C4" s="3" t="s">
        <v>1</v>
      </c>
      <c r="D4" s="3" t="s">
        <v>2</v>
      </c>
      <c r="E4" s="3" t="s">
        <v>8</v>
      </c>
      <c r="F4" s="3" t="s">
        <v>10</v>
      </c>
      <c r="G4" s="3" t="s">
        <v>3</v>
      </c>
      <c r="H4" s="3" t="s">
        <v>6</v>
      </c>
      <c r="I4" s="1"/>
    </row>
    <row r="5" spans="3:9" ht="49.5" customHeight="1" x14ac:dyDescent="0.3">
      <c r="C5" s="14">
        <v>1</v>
      </c>
      <c r="D5" s="15" t="s">
        <v>126</v>
      </c>
      <c r="E5" s="16" t="s">
        <v>19</v>
      </c>
      <c r="F5" s="17" t="s">
        <v>128</v>
      </c>
      <c r="G5" s="17">
        <v>15000</v>
      </c>
      <c r="H5" s="18"/>
    </row>
    <row r="6" spans="3:9" ht="51" customHeight="1" x14ac:dyDescent="0.3">
      <c r="C6" s="14">
        <v>2</v>
      </c>
      <c r="D6" s="15" t="s">
        <v>126</v>
      </c>
      <c r="E6" s="16" t="s">
        <v>20</v>
      </c>
      <c r="F6" s="17" t="s">
        <v>129</v>
      </c>
      <c r="G6" s="17">
        <v>11000</v>
      </c>
      <c r="H6" s="18"/>
    </row>
    <row r="7" spans="3:9" ht="41.25" customHeight="1" x14ac:dyDescent="0.3">
      <c r="C7" s="14">
        <v>3</v>
      </c>
      <c r="D7" s="15" t="s">
        <v>126</v>
      </c>
      <c r="E7" s="16" t="s">
        <v>21</v>
      </c>
      <c r="F7" s="17" t="s">
        <v>130</v>
      </c>
      <c r="G7" s="17">
        <v>3000</v>
      </c>
      <c r="H7" s="18"/>
    </row>
    <row r="8" spans="3:9" ht="48.75" customHeight="1" x14ac:dyDescent="0.3">
      <c r="C8" s="14">
        <v>4</v>
      </c>
      <c r="D8" s="15" t="s">
        <v>126</v>
      </c>
      <c r="E8" s="16" t="s">
        <v>18</v>
      </c>
      <c r="F8" s="17" t="s">
        <v>131</v>
      </c>
      <c r="G8" s="17">
        <v>3000</v>
      </c>
      <c r="H8" s="18"/>
    </row>
    <row r="9" spans="3:9" ht="47.25" customHeight="1" x14ac:dyDescent="0.3">
      <c r="C9" s="14">
        <v>5</v>
      </c>
      <c r="D9" s="15" t="s">
        <v>126</v>
      </c>
      <c r="E9" s="16" t="s">
        <v>22</v>
      </c>
      <c r="F9" s="17" t="s">
        <v>132</v>
      </c>
      <c r="G9" s="17">
        <v>3000</v>
      </c>
      <c r="H9" s="18"/>
    </row>
    <row r="10" spans="3:9" ht="51.75" customHeight="1" x14ac:dyDescent="0.3">
      <c r="C10" s="14">
        <v>6</v>
      </c>
      <c r="D10" s="15" t="s">
        <v>127</v>
      </c>
      <c r="E10" s="19" t="s">
        <v>9</v>
      </c>
      <c r="F10" s="17"/>
      <c r="G10" s="17">
        <v>2000</v>
      </c>
      <c r="H10" s="18"/>
    </row>
    <row r="11" spans="3:9" ht="49.5" customHeight="1" x14ac:dyDescent="0.3">
      <c r="C11" s="14">
        <v>7</v>
      </c>
      <c r="D11" s="15" t="s">
        <v>133</v>
      </c>
      <c r="E11" s="19" t="s">
        <v>11</v>
      </c>
      <c r="F11" s="17"/>
      <c r="G11" s="17">
        <v>12440</v>
      </c>
      <c r="H11" s="18"/>
    </row>
    <row r="12" spans="3:9" ht="49.5" customHeight="1" x14ac:dyDescent="0.3">
      <c r="C12" s="14">
        <v>8</v>
      </c>
      <c r="D12" s="15" t="s">
        <v>133</v>
      </c>
      <c r="E12" s="19" t="s">
        <v>11</v>
      </c>
      <c r="F12" s="17"/>
      <c r="G12" s="17">
        <v>2435</v>
      </c>
      <c r="H12" s="18"/>
    </row>
    <row r="13" spans="3:9" ht="47.25" customHeight="1" x14ac:dyDescent="0.3">
      <c r="C13" s="14">
        <v>9</v>
      </c>
      <c r="D13" s="15" t="s">
        <v>93</v>
      </c>
      <c r="E13" s="19" t="s">
        <v>28</v>
      </c>
      <c r="F13" s="17"/>
      <c r="G13" s="17">
        <v>240</v>
      </c>
      <c r="H13" s="18"/>
    </row>
    <row r="14" spans="3:9" ht="44.25" customHeight="1" x14ac:dyDescent="0.3">
      <c r="C14" s="14">
        <v>10</v>
      </c>
      <c r="D14" s="41">
        <v>43597</v>
      </c>
      <c r="E14" s="19" t="s">
        <v>125</v>
      </c>
      <c r="F14" s="20"/>
      <c r="G14" s="20">
        <v>100000</v>
      </c>
      <c r="H14" s="21"/>
    </row>
    <row r="15" spans="3:9" ht="28.5" customHeight="1" x14ac:dyDescent="0.3">
      <c r="C15" s="52" t="s">
        <v>36</v>
      </c>
      <c r="D15" s="53"/>
      <c r="E15" s="54"/>
      <c r="F15" s="26"/>
      <c r="G15" s="27">
        <f>SUM(G5:G14)</f>
        <v>152115</v>
      </c>
      <c r="H15" s="2"/>
    </row>
    <row r="16" spans="3:9" ht="39.75" customHeight="1" x14ac:dyDescent="0.3"/>
    <row r="17" spans="3:6" ht="15" thickBot="1" x14ac:dyDescent="0.35"/>
    <row r="18" spans="3:6" ht="27" customHeight="1" thickBot="1" x14ac:dyDescent="0.45">
      <c r="C18" s="23"/>
      <c r="D18" s="24"/>
      <c r="E18" s="25" t="s">
        <v>12</v>
      </c>
      <c r="F18" s="25">
        <v>290397</v>
      </c>
    </row>
    <row r="19" spans="3:6" ht="37.5" customHeight="1" thickBot="1" x14ac:dyDescent="0.45">
      <c r="C19" s="23"/>
      <c r="D19" s="24"/>
      <c r="E19" s="25" t="s">
        <v>13</v>
      </c>
      <c r="F19" s="25">
        <f>G15</f>
        <v>152115</v>
      </c>
    </row>
    <row r="20" spans="3:6" ht="21" customHeight="1" thickBot="1" x14ac:dyDescent="0.45">
      <c r="C20" s="23"/>
      <c r="D20" s="24"/>
      <c r="E20" s="25" t="s">
        <v>14</v>
      </c>
      <c r="F20" s="25">
        <f>F18-F19</f>
        <v>138282</v>
      </c>
    </row>
  </sheetData>
  <mergeCells count="4">
    <mergeCell ref="C1:G1"/>
    <mergeCell ref="C2:G2"/>
    <mergeCell ref="C3:G3"/>
    <mergeCell ref="C15:E15"/>
  </mergeCells>
  <pageMargins left="0.7" right="0.7" top="0.75" bottom="0.75" header="0.3" footer="0.3"/>
  <pageSetup scale="48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9"/>
  <sheetViews>
    <sheetView zoomScale="85" zoomScaleNormal="85" workbookViewId="0">
      <selection activeCell="C4" sqref="C4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50" t="s">
        <v>57</v>
      </c>
      <c r="D1" s="50"/>
      <c r="E1" s="50"/>
      <c r="F1" s="50"/>
      <c r="G1" s="50"/>
      <c r="H1" s="5"/>
    </row>
    <row r="2" spans="3:9" ht="30" x14ac:dyDescent="0.7">
      <c r="C2" s="50" t="s">
        <v>56</v>
      </c>
      <c r="D2" s="50"/>
      <c r="E2" s="50"/>
      <c r="F2" s="50"/>
      <c r="G2" s="50"/>
      <c r="H2" s="4"/>
    </row>
    <row r="3" spans="3:9" ht="30.6" thickBot="1" x14ac:dyDescent="0.75">
      <c r="C3" s="51" t="s">
        <v>154</v>
      </c>
      <c r="D3" s="51"/>
      <c r="E3" s="51"/>
      <c r="F3" s="51"/>
      <c r="G3" s="51"/>
      <c r="H3" s="4"/>
    </row>
    <row r="4" spans="3:9" ht="50.25" customHeight="1" thickBot="1" x14ac:dyDescent="0.35">
      <c r="C4" s="3" t="s">
        <v>1</v>
      </c>
      <c r="D4" s="3" t="s">
        <v>2</v>
      </c>
      <c r="E4" s="3" t="s">
        <v>8</v>
      </c>
      <c r="F4" s="3" t="s">
        <v>10</v>
      </c>
      <c r="G4" s="3" t="s">
        <v>3</v>
      </c>
      <c r="H4" s="3" t="s">
        <v>6</v>
      </c>
      <c r="I4" s="1"/>
    </row>
    <row r="5" spans="3:9" ht="49.5" customHeight="1" x14ac:dyDescent="0.3">
      <c r="C5" s="14">
        <v>1</v>
      </c>
      <c r="D5" s="15" t="s">
        <v>135</v>
      </c>
      <c r="E5" s="16" t="s">
        <v>19</v>
      </c>
      <c r="F5" s="17" t="s">
        <v>136</v>
      </c>
      <c r="G5" s="17">
        <v>15000</v>
      </c>
      <c r="H5" s="18"/>
    </row>
    <row r="6" spans="3:9" ht="51" customHeight="1" x14ac:dyDescent="0.3">
      <c r="C6" s="14">
        <v>2</v>
      </c>
      <c r="D6" s="15" t="s">
        <v>135</v>
      </c>
      <c r="E6" s="16" t="s">
        <v>20</v>
      </c>
      <c r="F6" s="17" t="s">
        <v>137</v>
      </c>
      <c r="G6" s="17">
        <v>11000</v>
      </c>
      <c r="H6" s="18"/>
    </row>
    <row r="7" spans="3:9" ht="41.25" customHeight="1" x14ac:dyDescent="0.3">
      <c r="C7" s="14">
        <v>3</v>
      </c>
      <c r="D7" s="15" t="s">
        <v>135</v>
      </c>
      <c r="E7" s="16" t="s">
        <v>21</v>
      </c>
      <c r="F7" s="17" t="s">
        <v>138</v>
      </c>
      <c r="G7" s="17">
        <v>3000</v>
      </c>
      <c r="H7" s="18"/>
    </row>
    <row r="8" spans="3:9" ht="48.75" customHeight="1" x14ac:dyDescent="0.3">
      <c r="C8" s="14">
        <v>4</v>
      </c>
      <c r="D8" s="15" t="s">
        <v>135</v>
      </c>
      <c r="E8" s="16" t="s">
        <v>18</v>
      </c>
      <c r="F8" s="17" t="s">
        <v>139</v>
      </c>
      <c r="G8" s="17">
        <v>3000</v>
      </c>
      <c r="H8" s="18"/>
    </row>
    <row r="9" spans="3:9" ht="47.25" customHeight="1" x14ac:dyDescent="0.3">
      <c r="C9" s="14">
        <v>5</v>
      </c>
      <c r="D9" s="15" t="s">
        <v>135</v>
      </c>
      <c r="E9" s="16" t="s">
        <v>22</v>
      </c>
      <c r="F9" s="17" t="s">
        <v>140</v>
      </c>
      <c r="G9" s="17">
        <v>3000</v>
      </c>
      <c r="H9" s="18"/>
    </row>
    <row r="10" spans="3:9" ht="49.5" customHeight="1" x14ac:dyDescent="0.3">
      <c r="C10" s="14">
        <v>7</v>
      </c>
      <c r="D10" s="15" t="s">
        <v>141</v>
      </c>
      <c r="E10" s="19" t="s">
        <v>11</v>
      </c>
      <c r="F10" s="17"/>
      <c r="G10" s="17">
        <v>721</v>
      </c>
      <c r="H10" s="18"/>
    </row>
    <row r="11" spans="3:9" ht="49.5" customHeight="1" x14ac:dyDescent="0.3">
      <c r="C11" s="14">
        <v>8</v>
      </c>
      <c r="D11" s="15" t="s">
        <v>141</v>
      </c>
      <c r="E11" s="19" t="s">
        <v>11</v>
      </c>
      <c r="F11" s="17"/>
      <c r="G11" s="17">
        <v>5225</v>
      </c>
      <c r="H11" s="18"/>
    </row>
    <row r="12" spans="3:9" ht="47.25" customHeight="1" x14ac:dyDescent="0.3">
      <c r="C12" s="14">
        <v>9</v>
      </c>
      <c r="D12" s="15" t="s">
        <v>93</v>
      </c>
      <c r="E12" s="19" t="s">
        <v>142</v>
      </c>
      <c r="F12" s="17"/>
      <c r="G12" s="17">
        <v>400</v>
      </c>
      <c r="H12" s="18"/>
    </row>
    <row r="13" spans="3:9" ht="44.25" customHeight="1" x14ac:dyDescent="0.3">
      <c r="C13" s="14">
        <v>10</v>
      </c>
      <c r="D13" s="41">
        <v>43597</v>
      </c>
      <c r="E13" s="19" t="s">
        <v>143</v>
      </c>
      <c r="F13" s="20"/>
      <c r="G13" s="20">
        <v>600</v>
      </c>
      <c r="H13" s="21"/>
    </row>
    <row r="14" spans="3:9" ht="28.5" customHeight="1" x14ac:dyDescent="0.3">
      <c r="C14" s="52" t="s">
        <v>36</v>
      </c>
      <c r="D14" s="53"/>
      <c r="E14" s="54"/>
      <c r="F14" s="26"/>
      <c r="G14" s="27">
        <f>SUM(G5:G13)</f>
        <v>41946</v>
      </c>
      <c r="H14" s="2"/>
    </row>
    <row r="15" spans="3:9" ht="39.75" customHeight="1" x14ac:dyDescent="0.3"/>
    <row r="16" spans="3:9" ht="15" thickBot="1" x14ac:dyDescent="0.35"/>
    <row r="17" spans="3:6" ht="27" customHeight="1" thickBot="1" x14ac:dyDescent="0.45">
      <c r="C17" s="23"/>
      <c r="D17" s="24"/>
      <c r="E17" s="25" t="s">
        <v>12</v>
      </c>
      <c r="F17" s="25">
        <v>205132</v>
      </c>
    </row>
    <row r="18" spans="3:6" ht="37.5" customHeight="1" thickBot="1" x14ac:dyDescent="0.45">
      <c r="C18" s="23"/>
      <c r="D18" s="24"/>
      <c r="E18" s="25" t="s">
        <v>13</v>
      </c>
      <c r="F18" s="25">
        <f>G14</f>
        <v>41946</v>
      </c>
    </row>
    <row r="19" spans="3:6" ht="21" customHeight="1" thickBot="1" x14ac:dyDescent="0.45">
      <c r="C19" s="23"/>
      <c r="D19" s="24"/>
      <c r="E19" s="25" t="s">
        <v>14</v>
      </c>
      <c r="F19" s="25">
        <f>F17-F18</f>
        <v>163186</v>
      </c>
    </row>
  </sheetData>
  <mergeCells count="4">
    <mergeCell ref="C1:G1"/>
    <mergeCell ref="C2:G2"/>
    <mergeCell ref="C3:G3"/>
    <mergeCell ref="C14:E14"/>
  </mergeCells>
  <pageMargins left="0.7" right="0.7" top="0.75" bottom="0.75" header="0.3" footer="0.3"/>
  <pageSetup scale="48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June-2019</vt:lpstr>
      <vt:lpstr>July-2019</vt:lpstr>
      <vt:lpstr>Aug-2019 </vt:lpstr>
      <vt:lpstr>Sep-2019</vt:lpstr>
      <vt:lpstr>Oct-2019</vt:lpstr>
      <vt:lpstr>Nov-2019</vt:lpstr>
      <vt:lpstr>Dec-2019</vt:lpstr>
      <vt:lpstr>jan-2020</vt:lpstr>
      <vt:lpstr>feb-2020</vt:lpstr>
      <vt:lpstr>March-2020 </vt:lpstr>
      <vt:lpstr>April-2020</vt:lpstr>
      <vt:lpstr>'April-2020'!Print_Area</vt:lpstr>
      <vt:lpstr>'Aug-2019 '!Print_Area</vt:lpstr>
      <vt:lpstr>'Dec-2019'!Print_Area</vt:lpstr>
      <vt:lpstr>'feb-2020'!Print_Area</vt:lpstr>
      <vt:lpstr>'jan-2020'!Print_Area</vt:lpstr>
      <vt:lpstr>'June-2019'!Print_Area</vt:lpstr>
      <vt:lpstr>'March-2020 '!Print_Area</vt:lpstr>
      <vt:lpstr>'Nov-2019'!Print_Area</vt:lpstr>
      <vt:lpstr>'Oct-2019'!Print_Area</vt:lpstr>
      <vt:lpstr>'Sep-2019'!Print_Area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Affan Ali</dc:creator>
  <cp:lastModifiedBy>HP</cp:lastModifiedBy>
  <cp:lastPrinted>2019-10-15T05:23:45Z</cp:lastPrinted>
  <dcterms:created xsi:type="dcterms:W3CDTF">2019-09-30T12:57:54Z</dcterms:created>
  <dcterms:modified xsi:type="dcterms:W3CDTF">2020-08-06T05:49:49Z</dcterms:modified>
</cp:coreProperties>
</file>